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Table!$A$1:$O$1544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2" i="1"/>
  <c r="E1545" i="1"/>
  <c r="F1545" i="1"/>
  <c r="E1546" i="1"/>
  <c r="F1546" i="1"/>
  <c r="E1547" i="1"/>
  <c r="F1547" i="1"/>
  <c r="E1548" i="1"/>
  <c r="F1548" i="1"/>
  <c r="F1544" i="1"/>
  <c r="E1544" i="1"/>
  <c r="F1543" i="1" l="1"/>
  <c r="F1542" i="1"/>
  <c r="F1541" i="1" l="1"/>
  <c r="E1541" i="1"/>
  <c r="F1540" i="1" l="1"/>
  <c r="E1540" i="1"/>
  <c r="E1538" i="1"/>
  <c r="F1538" i="1"/>
  <c r="G1538" i="1"/>
  <c r="E1539" i="1"/>
  <c r="F1539" i="1"/>
  <c r="G1539" i="1"/>
  <c r="G1537" i="1"/>
  <c r="F1537" i="1"/>
  <c r="G1536" i="1"/>
  <c r="F1536" i="1"/>
  <c r="G1535" i="1"/>
  <c r="F1535" i="1"/>
  <c r="E1537" i="1"/>
  <c r="E1536" i="1"/>
  <c r="E1535" i="1"/>
  <c r="B1537" i="1"/>
  <c r="B1536" i="1"/>
  <c r="B1535" i="1"/>
  <c r="F1534" i="1" l="1"/>
  <c r="F1529" i="1" l="1"/>
  <c r="F1530" i="1"/>
  <c r="F1531" i="1"/>
  <c r="F1532" i="1"/>
  <c r="F1533" i="1"/>
  <c r="E1533" i="1"/>
  <c r="E1532" i="1"/>
  <c r="E1531" i="1"/>
  <c r="E1530" i="1"/>
  <c r="E1529" i="1"/>
  <c r="F1527" i="1" l="1"/>
  <c r="F1528" i="1"/>
  <c r="E1526" i="1" l="1"/>
  <c r="F1526" i="1"/>
  <c r="F1525" i="1" l="1"/>
  <c r="E1525" i="1"/>
  <c r="F1524" i="1" l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F2" i="1"/>
  <c r="E2" i="1"/>
  <c r="B1510" i="1" l="1"/>
  <c r="B1511" i="1"/>
  <c r="B1512" i="1"/>
  <c r="B1513" i="1"/>
  <c r="B1514" i="1"/>
  <c r="B1515" i="1"/>
  <c r="B1509" i="1"/>
  <c r="G1515" i="1"/>
  <c r="G1514" i="1" l="1"/>
  <c r="G1513" i="1" l="1"/>
  <c r="G1512" i="1" l="1"/>
  <c r="G1511" i="1" l="1"/>
  <c r="G1510" i="1" l="1"/>
  <c r="G1509" i="1"/>
</calcChain>
</file>

<file path=xl/sharedStrings.xml><?xml version="1.0" encoding="utf-8"?>
<sst xmlns="http://schemas.openxmlformats.org/spreadsheetml/2006/main" count="13875" uniqueCount="3007">
  <si>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</si>
  <si>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</si>
  <si>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</si>
  <si>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</si>
  <si>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</si>
  <si>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</si>
  <si>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</si>
  <si>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</si>
  <si>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</si>
  <si>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</si>
  <si>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</si>
  <si>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</si>
  <si>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</si>
  <si>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</si>
  <si>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</si>
  <si>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</si>
  <si>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</si>
  <si>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</si>
  <si>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</si>
  <si>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</si>
  <si>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</si>
  <si>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</si>
  <si>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</si>
  <si>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</si>
  <si>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</si>
  <si>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</si>
  <si>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</si>
  <si>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</si>
  <si>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</si>
  <si>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</si>
  <si>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</si>
  <si>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</si>
  <si>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</si>
  <si>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</si>
  <si>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</si>
  <si>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</si>
  <si>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</si>
  <si>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</si>
  <si>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</si>
  <si>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</si>
  <si>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</si>
  <si>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</si>
  <si>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</si>
  <si>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</si>
  <si>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</si>
  <si>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</si>
  <si>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</si>
  <si>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</si>
  <si>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</si>
  <si>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</si>
  <si>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</si>
  <si>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</si>
  <si>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</si>
  <si>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</si>
  <si>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</si>
  <si>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</si>
  <si>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</si>
  <si>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</si>
  <si>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</si>
  <si>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</si>
  <si>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</si>
  <si>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</si>
  <si>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</si>
  <si>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</si>
  <si>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</si>
  <si>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</si>
  <si>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</si>
  <si>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</si>
  <si>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</si>
  <si>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</si>
  <si>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</si>
  <si>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</si>
  <si>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</si>
  <si>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</si>
  <si>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</si>
  <si>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</si>
  <si>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</si>
  <si>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</si>
  <si>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</si>
  <si>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cut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</si>
  <si>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</si>
  <si>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</si>
  <si>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</si>
  <si>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</si>
  <si>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</si>
  <si>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</si>
  <si>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</si>
  <si>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</si>
  <si>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</si>
  <si>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</si>
  <si>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</si>
  <si>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</si>
  <si>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</si>
  <si>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</si>
  <si>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</si>
  <si>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</si>
  <si>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</si>
  <si>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</si>
  <si>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</si>
  <si>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</si>
  <si>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</si>
  <si>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</si>
  <si>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</si>
  <si>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</si>
  <si>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</si>
  <si>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</si>
  <si>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</si>
  <si>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</si>
  <si>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</si>
  <si>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</si>
  <si>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</si>
  <si>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</si>
  <si>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</si>
  <si>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</si>
  <si>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</si>
  <si>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</si>
  <si>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</si>
  <si>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</si>
  <si>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</si>
  <si>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</si>
  <si>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</si>
  <si>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</si>
  <si>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</si>
  <si>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</si>
  <si>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</si>
  <si>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</si>
  <si>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</si>
  <si>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</si>
  <si>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</si>
  <si>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</si>
  <si>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</si>
  <si>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</si>
  <si>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</si>
  <si>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</si>
  <si>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</si>
  <si>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</si>
  <si>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</si>
  <si>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</si>
  <si>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</si>
  <si>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</si>
  <si>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</si>
  <si>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</si>
  <si>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</si>
  <si>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</si>
  <si>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</si>
  <si>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</si>
  <si>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</si>
  <si>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</si>
  <si>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</si>
  <si>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</si>
  <si>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</si>
  <si>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</si>
  <si>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</si>
  <si>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</si>
  <si>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</si>
  <si>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</si>
  <si>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</si>
  <si>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</si>
  <si>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</si>
  <si>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</si>
  <si>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</si>
  <si>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</si>
  <si>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</si>
  <si>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</si>
  <si>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</si>
  <si>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</si>
  <si>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</si>
  <si>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</si>
  <si>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</si>
  <si>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</si>
  <si>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</si>
  <si>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</si>
  <si>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</si>
  <si>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</si>
  <si>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</si>
  <si>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</si>
  <si>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</si>
  <si>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</si>
  <si>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</si>
  <si>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</si>
  <si>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</si>
  <si>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</si>
  <si>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</si>
  <si>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</si>
  <si>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</si>
  <si>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</si>
  <si>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</si>
  <si>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</si>
  <si>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</si>
  <si>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</si>
  <si>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</si>
  <si>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</si>
  <si>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</si>
  <si>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</si>
  <si>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</si>
  <si>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</si>
  <si>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</si>
  <si>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</si>
  <si>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</si>
  <si>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</si>
  <si>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</si>
  <si>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</si>
  <si>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</si>
  <si>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</si>
  <si>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</si>
  <si>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</si>
  <si>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</si>
  <si>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</si>
  <si>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</si>
  <si>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</si>
  <si>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</si>
  <si>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</si>
  <si>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</si>
  <si>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</si>
  <si>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</si>
  <si>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</si>
  <si>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</si>
  <si>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</si>
  <si>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</si>
  <si>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</si>
  <si>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</si>
  <si>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</si>
  <si>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</si>
  <si>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</si>
  <si>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</si>
  <si>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</si>
  <si>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</si>
  <si>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</si>
  <si>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</si>
  <si>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</si>
  <si>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</si>
  <si>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</si>
  <si>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</si>
  <si>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</si>
  <si>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</si>
  <si>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</si>
  <si>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</si>
  <si>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</si>
  <si>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</si>
  <si>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</si>
  <si>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</si>
  <si>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</si>
  <si>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</si>
  <si>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</si>
  <si>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</si>
  <si>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</si>
  <si>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</si>
  <si>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</si>
  <si>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</si>
  <si>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</si>
  <si>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</si>
  <si>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</si>
  <si>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</si>
  <si>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</si>
  <si>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</si>
  <si>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</si>
  <si>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</si>
  <si>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</si>
  <si>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</si>
  <si>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</si>
  <si>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</si>
  <si>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</si>
  <si>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</si>
  <si>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</si>
  <si>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</si>
  <si>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</si>
  <si>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</si>
  <si>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</si>
  <si>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</si>
  <si>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</si>
  <si>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</si>
  <si>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</si>
  <si>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</si>
  <si>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</si>
  <si>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</si>
  <si>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</si>
  <si>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</si>
  <si>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</si>
  <si>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</si>
  <si>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</si>
  <si>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</si>
  <si>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</si>
  <si>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</si>
  <si>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</si>
  <si>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</si>
  <si>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</si>
  <si>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</si>
  <si>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</si>
  <si>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</si>
  <si>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</si>
  <si>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</si>
  <si>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</si>
  <si>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</si>
  <si>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</si>
  <si>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</si>
  <si>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</si>
  <si>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</si>
  <si>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</si>
  <si>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</si>
  <si>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</si>
  <si>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</si>
  <si>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</si>
  <si>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</si>
  <si>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</si>
  <si>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</si>
  <si>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</si>
  <si>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</si>
  <si>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</si>
  <si>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</si>
  <si>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</si>
  <si>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</si>
  <si>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</si>
  <si>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</si>
  <si>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</si>
  <si>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</si>
  <si>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</si>
  <si>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</si>
  <si>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</si>
  <si>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</si>
  <si>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</si>
  <si>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</si>
  <si>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</si>
  <si>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</si>
  <si>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</si>
  <si>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</si>
  <si>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</si>
  <si>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</si>
  <si>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</si>
  <si>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</si>
  <si>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</si>
  <si>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</si>
  <si>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</si>
  <si>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</si>
  <si>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</si>
  <si>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</si>
  <si>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</si>
  <si>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</si>
  <si>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</si>
  <si>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</si>
  <si>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</si>
  <si>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</si>
  <si>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</si>
  <si>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</si>
  <si>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</si>
  <si>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</si>
  <si>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</si>
  <si>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</si>
  <si>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</si>
  <si>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</si>
  <si>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</si>
  <si>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</si>
  <si>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</si>
  <si>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</si>
  <si>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</si>
  <si>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</si>
  <si>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</si>
  <si>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</si>
  <si>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</si>
  <si>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</si>
  <si>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</si>
  <si>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</si>
  <si>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</si>
  <si>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</si>
  <si>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</si>
  <si>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</si>
  <si>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</si>
  <si>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</si>
  <si>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</si>
  <si>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</si>
  <si>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</si>
  <si>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</si>
  <si>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</si>
  <si>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</si>
  <si>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</si>
  <si>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</si>
  <si>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</si>
  <si>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</si>
  <si>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</si>
  <si>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</si>
  <si>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</si>
  <si>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</si>
  <si>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</si>
  <si>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</si>
  <si>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</si>
  <si>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</si>
  <si>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</si>
  <si>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</si>
  <si>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</si>
  <si>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</si>
  <si>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</si>
  <si>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</si>
  <si>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</si>
  <si>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</si>
  <si>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</si>
  <si>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</si>
  <si>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</si>
  <si>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</si>
  <si>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</si>
  <si>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</si>
  <si>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</si>
  <si>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</si>
  <si>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</si>
  <si>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</si>
  <si>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</si>
  <si>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</si>
  <si>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</si>
  <si>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</si>
  <si>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</si>
  <si>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</si>
  <si>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</si>
  <si>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</si>
  <si>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</si>
  <si>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</si>
  <si>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</si>
  <si>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</si>
  <si>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</si>
  <si>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</si>
  <si>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</si>
  <si>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</si>
  <si>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</si>
  <si>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</si>
  <si>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</si>
  <si>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</si>
  <si>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</si>
  <si>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</si>
  <si>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</si>
  <si>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</si>
  <si>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</si>
  <si>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</si>
  <si>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</si>
  <si>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</si>
  <si>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</si>
  <si>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</si>
  <si>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</si>
  <si>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</si>
  <si>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</si>
  <si>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</si>
  <si>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</si>
  <si>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</si>
  <si>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</si>
  <si>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</si>
  <si>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</si>
  <si>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</si>
  <si>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</si>
  <si>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</si>
  <si>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</si>
  <si>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</si>
  <si>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</si>
  <si>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</si>
  <si>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</si>
  <si>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</si>
  <si>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</si>
  <si>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</si>
  <si>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</si>
  <si>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</si>
  <si>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</si>
  <si>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</si>
  <si>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</si>
  <si>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</si>
  <si>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</si>
  <si>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</si>
  <si>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</si>
  <si>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</si>
  <si>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</si>
  <si>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</si>
  <si>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</si>
  <si>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</si>
  <si>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</si>
  <si>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</si>
  <si>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</si>
  <si>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</si>
  <si>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</si>
  <si>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</si>
  <si>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</si>
  <si>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</si>
  <si>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</si>
  <si>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</si>
  <si>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</si>
  <si>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</si>
  <si>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</si>
  <si>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</si>
  <si>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</si>
  <si>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</si>
  <si>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</si>
  <si>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</si>
  <si>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</si>
  <si>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</si>
  <si>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</si>
  <si>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</si>
  <si>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</si>
  <si>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</si>
  <si>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</si>
  <si>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</si>
  <si>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</si>
  <si>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</si>
  <si>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</si>
  <si>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</si>
  <si>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</si>
  <si>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</si>
  <si>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</si>
  <si>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</si>
  <si>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</si>
  <si>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</si>
  <si>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</si>
  <si>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</si>
  <si>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</si>
  <si>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</si>
  <si>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</si>
  <si>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</si>
  <si>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</si>
  <si>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</si>
  <si>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</si>
  <si>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</si>
  <si>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</si>
  <si>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</si>
  <si>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</si>
  <si>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</si>
  <si>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</si>
  <si>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</si>
  <si>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</si>
  <si>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</si>
  <si>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</si>
  <si>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</si>
  <si>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</si>
  <si>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</si>
  <si>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</si>
  <si>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</si>
  <si>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</si>
  <si>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</si>
  <si>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</si>
  <si>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</si>
  <si>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</si>
  <si>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</si>
  <si>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</si>
  <si>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</si>
  <si>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</si>
  <si>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</si>
  <si>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</si>
  <si>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</si>
  <si>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</si>
  <si>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</si>
  <si>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</si>
  <si>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</si>
  <si>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</si>
  <si>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</si>
  <si>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</si>
  <si>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</si>
  <si>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</si>
  <si>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</si>
  <si>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</si>
  <si>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</si>
  <si>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</si>
  <si>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</si>
  <si>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</si>
  <si>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</si>
  <si>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</si>
  <si>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</si>
  <si>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</si>
  <si>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</si>
  <si>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</si>
  <si>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</si>
  <si>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</si>
  <si>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</si>
  <si>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</si>
  <si>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</si>
  <si>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</si>
  <si>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</si>
  <si>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</si>
  <si>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</si>
  <si>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</si>
  <si>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</si>
  <si>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</si>
  <si>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</si>
  <si>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</si>
  <si>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</si>
  <si>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</si>
  <si>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</si>
  <si>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</si>
  <si>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</si>
  <si>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</si>
  <si>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</si>
  <si>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</si>
  <si>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</si>
  <si>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</si>
  <si>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</si>
  <si>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</si>
  <si>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</si>
  <si>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</si>
  <si>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</si>
  <si>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</si>
  <si>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</si>
  <si>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</si>
  <si>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</si>
  <si>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</si>
  <si>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</si>
  <si>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</si>
  <si>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</si>
  <si>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</si>
  <si>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</si>
  <si>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</si>
  <si>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</si>
  <si>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</si>
  <si>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</si>
  <si>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</si>
  <si>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</si>
  <si>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</si>
  <si>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</si>
  <si>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</si>
  <si>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</si>
  <si>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</si>
  <si>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</si>
  <si>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</si>
  <si>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</si>
  <si>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</si>
  <si>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</si>
  <si>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</si>
  <si>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</si>
  <si>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</si>
  <si>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</si>
  <si>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</si>
  <si>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</si>
  <si>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</si>
  <si>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</si>
  <si>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</si>
  <si>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</si>
  <si>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</si>
  <si>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</si>
  <si>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</si>
  <si>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</si>
  <si>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</si>
  <si>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</si>
  <si>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</si>
  <si>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</si>
  <si>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</si>
  <si>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</si>
  <si>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</si>
  <si>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</si>
  <si>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</si>
  <si>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</si>
  <si>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</si>
  <si>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</si>
  <si>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</si>
  <si>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</si>
  <si>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</si>
  <si>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</si>
  <si>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</si>
  <si>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</si>
  <si>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</si>
  <si>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</si>
  <si>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</si>
  <si>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</si>
  <si>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</si>
  <si>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</si>
  <si>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</si>
  <si>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</si>
  <si>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</si>
  <si>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</si>
  <si>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</si>
  <si>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</si>
  <si>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</si>
  <si>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</si>
  <si>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</si>
  <si>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</si>
  <si>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</si>
  <si>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</si>
  <si>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</si>
  <si>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</si>
  <si>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</si>
  <si>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</si>
  <si>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</si>
  <si>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</si>
  <si>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</si>
  <si>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</si>
  <si>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</si>
  <si>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</si>
  <si>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</si>
  <si>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</si>
  <si>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</si>
  <si>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</si>
  <si>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</si>
  <si>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</si>
  <si>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</si>
  <si>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</si>
  <si>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</si>
  <si>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</si>
  <si>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</si>
  <si>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</si>
  <si>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</si>
  <si>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</si>
  <si>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</si>
  <si>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</si>
  <si>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</si>
  <si>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</si>
  <si>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</si>
  <si>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</si>
  <si>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</si>
  <si>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</si>
  <si>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</si>
  <si>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</si>
  <si>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</si>
  <si>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</si>
  <si>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</si>
  <si>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</si>
  <si>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</si>
  <si>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</si>
  <si>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</si>
  <si>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</si>
  <si>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</si>
  <si>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</si>
  <si>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</si>
  <si>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</si>
  <si>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</si>
  <si>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</si>
  <si>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</si>
  <si>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</si>
  <si>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</si>
  <si>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</si>
  <si>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</si>
  <si>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</si>
  <si>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</si>
  <si>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</si>
  <si>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</si>
  <si>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</si>
  <si>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</si>
  <si>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</si>
  <si>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</si>
  <si>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</si>
  <si>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</si>
  <si>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</si>
  <si>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</si>
  <si>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</si>
  <si>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</si>
  <si>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</si>
  <si>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</si>
  <si>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</si>
  <si>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</si>
  <si>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</si>
  <si>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</si>
  <si>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</si>
  <si>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</si>
  <si>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</si>
  <si>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</si>
  <si>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</si>
  <si>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</si>
  <si>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</si>
  <si>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</si>
  <si>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</si>
  <si>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</si>
  <si>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</si>
  <si>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</si>
  <si>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</si>
  <si>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</si>
  <si>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</si>
  <si>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</si>
  <si>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</si>
  <si>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</si>
  <si>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</si>
  <si>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</si>
  <si>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</si>
  <si>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</si>
  <si>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</si>
  <si>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</si>
  <si>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</si>
  <si>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</si>
  <si>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</si>
  <si>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</si>
  <si>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</si>
  <si>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</si>
  <si>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</si>
  <si>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</si>
  <si>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</si>
  <si>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</si>
  <si>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</si>
  <si>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</si>
  <si>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</si>
  <si>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</si>
  <si>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</si>
  <si>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</si>
  <si>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</si>
  <si>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</si>
  <si>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</si>
  <si>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</si>
  <si>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</si>
  <si>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</si>
  <si>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</si>
  <si>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</si>
  <si>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</si>
  <si>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</si>
  <si>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</si>
  <si>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</si>
  <si>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</si>
  <si>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</si>
  <si>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</si>
  <si>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</si>
  <si>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</si>
  <si>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</si>
  <si>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</si>
  <si>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</si>
  <si>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</si>
  <si>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</si>
  <si>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</si>
  <si>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</si>
  <si>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</si>
  <si>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</si>
  <si>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</si>
  <si>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</si>
  <si>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</si>
  <si>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</si>
  <si>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</si>
  <si>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</si>
  <si>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</si>
  <si>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</si>
  <si>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</si>
  <si>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</si>
  <si>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</si>
  <si>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</si>
  <si>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</si>
  <si>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</si>
  <si>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</si>
  <si>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</si>
  <si>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</si>
  <si>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</si>
  <si>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</si>
  <si>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</si>
  <si>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</si>
  <si>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</si>
  <si>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</si>
  <si>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</si>
  <si>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</si>
  <si>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</si>
  <si>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</si>
  <si>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</si>
  <si>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</si>
  <si>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</si>
  <si>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</si>
  <si>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</si>
  <si>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</si>
  <si>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</si>
  <si>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</si>
  <si>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</si>
  <si>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</si>
  <si>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</si>
  <si>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</si>
  <si>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</si>
  <si>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</si>
  <si>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</si>
  <si>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</si>
  <si>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</si>
  <si>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</si>
  <si>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</si>
  <si>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</si>
  <si>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</si>
  <si>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</si>
  <si>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</si>
  <si>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</si>
  <si>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</si>
  <si>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</si>
  <si>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</si>
  <si>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</si>
  <si>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</si>
  <si>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</si>
  <si>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</si>
  <si>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</si>
  <si>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</si>
  <si>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</si>
  <si>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</si>
  <si>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</si>
  <si>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</si>
  <si>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</si>
  <si>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</si>
  <si>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</si>
  <si>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</si>
  <si>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</si>
  <si>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</si>
  <si>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</si>
  <si>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</si>
  <si>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</si>
  <si>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</si>
  <si>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</si>
  <si>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</si>
  <si>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</si>
  <si>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</si>
  <si>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</si>
  <si>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</si>
  <si>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</si>
  <si>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</si>
  <si>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</si>
  <si>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</si>
  <si>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</si>
  <si>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</si>
  <si>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</si>
  <si>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</si>
  <si>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</si>
  <si>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</si>
  <si>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</si>
  <si>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</si>
  <si>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</si>
  <si>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</si>
  <si>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</si>
  <si>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</si>
  <si>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</si>
  <si>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</si>
  <si>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</si>
  <si>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</si>
  <si>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</si>
  <si>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</si>
  <si>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</si>
  <si>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</si>
  <si>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</si>
  <si>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</si>
  <si>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</si>
  <si>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</si>
  <si>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</si>
  <si>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</si>
  <si>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</si>
  <si>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</si>
  <si>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</si>
  <si>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</si>
  <si>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</si>
  <si>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</si>
  <si>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</si>
  <si>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</si>
  <si>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</si>
  <si>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</si>
  <si>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</si>
  <si>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</si>
  <si>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</si>
  <si>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</si>
  <si>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</si>
  <si>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</si>
  <si>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</si>
  <si>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</si>
  <si>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</si>
  <si>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</si>
  <si>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</si>
  <si>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</si>
  <si>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</si>
  <si>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</si>
  <si>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</si>
  <si>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</si>
  <si>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</si>
  <si>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</si>
  <si>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</si>
  <si>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</si>
  <si>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</si>
  <si>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</si>
  <si>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</si>
  <si>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</si>
  <si>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</si>
  <si>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</si>
  <si>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</si>
  <si>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</si>
  <si>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</si>
  <si>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</si>
  <si>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</si>
  <si>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</si>
  <si>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</si>
  <si>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</si>
  <si>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</si>
  <si>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</si>
  <si>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</si>
  <si>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</si>
  <si>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</si>
  <si>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</si>
  <si>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</si>
  <si>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</si>
  <si>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</si>
  <si>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</si>
  <si>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</si>
  <si>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</si>
  <si>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</si>
  <si>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</si>
  <si>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</si>
  <si>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</si>
  <si>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</si>
  <si>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</si>
  <si>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</si>
  <si>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</si>
  <si>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</si>
  <si>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</si>
  <si>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</si>
  <si>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</si>
  <si>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</si>
  <si>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</si>
  <si>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</si>
  <si>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</si>
  <si>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</si>
  <si>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</si>
  <si>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</si>
  <si>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</si>
  <si>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</si>
  <si>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</si>
  <si>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</si>
  <si>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</si>
  <si>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</si>
  <si>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</si>
  <si>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</si>
  <si>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</si>
  <si>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</si>
  <si>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</si>
  <si>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</si>
  <si>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</si>
  <si>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</si>
  <si>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</si>
  <si>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</si>
  <si>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</si>
  <si>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</si>
  <si>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</si>
  <si>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</si>
  <si>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</si>
  <si>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</si>
  <si>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</si>
  <si>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</si>
  <si>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</si>
  <si>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</si>
  <si>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</si>
  <si>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</si>
  <si>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</si>
  <si>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</si>
  <si>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</si>
  <si>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</si>
  <si>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</si>
  <si>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</si>
  <si>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</si>
  <si>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</si>
  <si>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</si>
  <si>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</si>
  <si>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</si>
  <si>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</si>
  <si>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</si>
  <si>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</si>
  <si>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</si>
  <si>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</si>
  <si>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</si>
  <si>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</si>
  <si>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</si>
  <si>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</si>
  <si>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</si>
  <si>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</si>
  <si>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</si>
  <si>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</si>
  <si>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</si>
  <si>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</si>
  <si>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</si>
  <si>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</si>
  <si>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</si>
  <si>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</si>
  <si>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</si>
  <si>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</si>
  <si>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</si>
  <si>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</si>
  <si>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</si>
  <si>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</si>
  <si>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</si>
  <si>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</si>
  <si>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</si>
  <si>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</si>
  <si>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</si>
  <si>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</si>
  <si>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</si>
  <si>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</si>
  <si>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</si>
  <si>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</si>
  <si>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</si>
  <si>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</si>
  <si>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</si>
  <si>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</si>
  <si>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</si>
  <si>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</si>
  <si>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</si>
  <si>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</si>
  <si>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</si>
  <si>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</si>
  <si>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</si>
  <si>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</si>
  <si>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</si>
  <si>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</si>
  <si>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</si>
  <si>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</si>
  <si>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</si>
  <si>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</si>
  <si>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</si>
  <si>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</si>
  <si>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</si>
  <si>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</si>
  <si>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</si>
  <si>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</si>
  <si>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</si>
  <si>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</si>
  <si>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</si>
  <si>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</si>
  <si>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</si>
  <si>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</si>
  <si>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</si>
  <si>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</si>
  <si>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</si>
  <si>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</si>
  <si>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</si>
  <si>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</si>
  <si>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</si>
  <si>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</si>
  <si>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</si>
  <si>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</si>
  <si>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</si>
  <si>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</si>
  <si>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</si>
  <si>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</si>
  <si>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</si>
  <si>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</si>
  <si>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</si>
  <si>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</si>
  <si>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</si>
  <si>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</si>
  <si>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</si>
  <si>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</si>
  <si>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</si>
  <si>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</si>
  <si>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</si>
  <si>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</si>
  <si>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</si>
  <si>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</si>
  <si>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</si>
  <si>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</si>
  <si>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</si>
  <si>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</si>
  <si>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</si>
  <si>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</si>
  <si>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</si>
  <si>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</si>
  <si>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</si>
  <si>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</si>
  <si>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</si>
  <si>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</si>
  <si>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</si>
  <si>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</si>
  <si>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</si>
  <si>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</si>
  <si>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</si>
  <si>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</si>
  <si>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</si>
  <si>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</si>
  <si>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</si>
  <si>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</si>
  <si>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</si>
  <si>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</si>
  <si>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</si>
  <si>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</si>
  <si>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</si>
  <si>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</si>
  <si>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</si>
  <si>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</si>
  <si>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</si>
  <si>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</si>
  <si>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</si>
  <si>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</si>
  <si>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</si>
  <si>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</si>
  <si>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</si>
  <si>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</si>
  <si>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</si>
  <si>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</si>
  <si>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</si>
  <si>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</si>
  <si>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</si>
  <si>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</si>
  <si>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</si>
  <si>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</si>
  <si>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</si>
  <si>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</si>
  <si>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</si>
  <si>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</si>
  <si>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</si>
  <si>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</si>
  <si>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</si>
  <si>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</si>
  <si>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</si>
  <si>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</si>
  <si>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</si>
  <si>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</si>
  <si>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</si>
  <si>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</si>
  <si>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</si>
  <si>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</si>
  <si>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</si>
  <si>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</si>
  <si>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</si>
  <si>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</si>
  <si>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</si>
  <si>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</si>
  <si>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</si>
  <si>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</si>
  <si>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</si>
  <si>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</si>
  <si>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</si>
  <si>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</si>
  <si>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</si>
  <si>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</si>
  <si>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</si>
  <si>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</si>
  <si>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</si>
  <si>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</si>
  <si>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</si>
  <si>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</si>
  <si>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</si>
  <si>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</si>
  <si>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</si>
  <si>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</si>
  <si>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</si>
  <si>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</si>
  <si>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</si>
  <si>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</si>
  <si>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</si>
  <si>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</si>
  <si>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</si>
  <si>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</si>
  <si>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</si>
  <si>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</si>
  <si>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</si>
  <si>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</si>
  <si>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</si>
  <si>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</si>
  <si>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</si>
  <si>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</si>
  <si>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</si>
  <si>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</si>
  <si>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</si>
  <si>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</si>
  <si>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</si>
  <si>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</si>
  <si>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</si>
  <si>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</si>
  <si>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</si>
  <si>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</si>
  <si>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</si>
  <si>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</si>
  <si>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</si>
  <si>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</si>
  <si>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</si>
  <si>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</si>
  <si>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</si>
  <si>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</si>
  <si>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</si>
  <si>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</si>
  <si>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</si>
  <si>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</si>
  <si>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</si>
  <si>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</si>
  <si>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</si>
  <si>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</si>
  <si>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</si>
  <si>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</si>
  <si>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</si>
  <si>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</si>
  <si>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</si>
  <si>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</si>
  <si>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</si>
  <si>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</si>
  <si>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</si>
  <si>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</si>
  <si>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</si>
  <si>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</si>
  <si>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</si>
  <si>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</si>
  <si>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</si>
  <si>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</si>
  <si>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</si>
  <si>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</si>
  <si>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</si>
  <si>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</si>
  <si>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</si>
  <si>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</si>
  <si>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</si>
  <si>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</si>
  <si>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</si>
  <si>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</si>
  <si>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</si>
  <si>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</si>
  <si>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</si>
  <si>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</si>
  <si>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</si>
  <si>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</si>
  <si>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</si>
  <si>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</si>
  <si>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</si>
  <si>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</si>
  <si>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</si>
  <si>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</si>
  <si>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</si>
  <si>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</si>
  <si>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</si>
  <si>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</si>
  <si>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</si>
  <si>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</si>
  <si>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</si>
  <si>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</si>
  <si>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</si>
  <si>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</si>
  <si>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</si>
  <si>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</si>
  <si>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</si>
  <si>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</si>
  <si>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</si>
  <si>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</si>
  <si>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</si>
  <si>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</si>
  <si>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</si>
  <si>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</si>
  <si>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</si>
  <si>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</si>
  <si>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</si>
  <si>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</si>
  <si>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</si>
  <si>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</si>
  <si>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</si>
  <si>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</si>
  <si>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</si>
  <si>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</si>
  <si>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</si>
  <si>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</si>
  <si>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</si>
  <si>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</si>
  <si>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</si>
  <si>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</si>
  <si>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</si>
  <si>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</si>
  <si>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</si>
  <si>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</si>
  <si>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</si>
  <si>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</si>
  <si>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</si>
  <si>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</si>
  <si>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</si>
  <si>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</si>
  <si>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</si>
  <si>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</si>
  <si>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</si>
  <si>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</si>
  <si>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</si>
  <si>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</si>
  <si>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</si>
  <si>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</si>
  <si>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</si>
  <si>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</si>
  <si>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</si>
  <si>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</si>
  <si>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</si>
  <si>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</si>
  <si>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</si>
  <si>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</si>
  <si>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</si>
  <si>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</si>
  <si>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</si>
  <si>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</si>
  <si>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</si>
  <si>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</si>
  <si>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</si>
  <si>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</si>
  <si>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</si>
  <si>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</si>
  <si>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</si>
  <si>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</si>
  <si>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</si>
  <si>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</si>
  <si>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</si>
  <si>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</si>
  <si>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</si>
  <si>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</si>
  <si>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</si>
  <si>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</si>
  <si>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</si>
  <si>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</si>
  <si>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</si>
  <si>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</si>
  <si>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CONC 10MG/G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</si>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</sst>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4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83852</v>
          </cell>
          <cell r="B254" t="str">
            <v>S01AA01</v>
          </cell>
          <cell r="C254" t="str">
            <v>MIDDELEN VOOR OOGHEELKUNDIG GEBRUIK</v>
          </cell>
          <cell r="D254" t="str">
            <v>ANTIMICROBIELE MIDDELEN</v>
          </cell>
          <cell r="E254" t="str">
            <v>CHLOORAMFENICOL</v>
          </cell>
          <cell r="F254" t="str">
            <v>CHLOORAMFENICOL 0.4 % OOGDR  10ML</v>
          </cell>
          <cell r="G254" t="str">
            <v>CHLOORAMFENICOL 4MG/ML OOGD</v>
          </cell>
          <cell r="H254" t="str">
            <v>oogdruppels</v>
          </cell>
          <cell r="I254" t="str">
            <v>oog</v>
          </cell>
          <cell r="J254">
            <v>4</v>
          </cell>
          <cell r="K254" t="str">
            <v>mg/ml</v>
          </cell>
          <cell r="L254">
            <v>4</v>
          </cell>
          <cell r="M254" t="str">
            <v>mg</v>
          </cell>
          <cell r="N254" t="str">
            <v xml:space="preserve">Ooginfecties (geen trachoma) </v>
          </cell>
        </row>
        <row r="255">
          <cell r="A255">
            <v>37583</v>
          </cell>
          <cell r="B255" t="str">
            <v>S01AA01</v>
          </cell>
          <cell r="C255" t="str">
            <v>MIDDELEN VOOR OOGHEELKUNDIG GEBRUIK</v>
          </cell>
          <cell r="D255" t="str">
            <v>ANTIMICROBIELE MIDDELEN</v>
          </cell>
          <cell r="E255" t="str">
            <v>CHLOORAMFENICOL</v>
          </cell>
          <cell r="F255" t="str">
            <v>CHLOORAMFENICOL 0.5 % MINIMS 0.5ML</v>
          </cell>
          <cell r="G255" t="str">
            <v>CHLOORAMFENICOL 5MG/ML OOGD</v>
          </cell>
          <cell r="H255" t="str">
            <v>oogdruppels</v>
          </cell>
          <cell r="I255" t="str">
            <v>oog</v>
          </cell>
          <cell r="J255">
            <v>5</v>
          </cell>
          <cell r="K255" t="str">
            <v>mg/ml</v>
          </cell>
          <cell r="L255">
            <v>5</v>
          </cell>
          <cell r="M255" t="str">
            <v>mg</v>
          </cell>
          <cell r="N255" t="str">
            <v xml:space="preserve">Ooginfecties (geen trachoma) </v>
          </cell>
        </row>
        <row r="256">
          <cell r="A256">
            <v>15822</v>
          </cell>
          <cell r="B256" t="str">
            <v>S01AA01</v>
          </cell>
          <cell r="C256" t="str">
            <v>MIDDELEN VOOR OOGHEELKUNDIG GEBRUIK</v>
          </cell>
          <cell r="D256" t="str">
            <v>ANTIMICROBIELE MIDDELEN</v>
          </cell>
          <cell r="E256" t="str">
            <v>CHLOORAMFENICOL</v>
          </cell>
          <cell r="F256" t="str">
            <v>CHLOORAMFENICOL 1 % OOGZALF 5G</v>
          </cell>
          <cell r="G256" t="str">
            <v>CHLOORAMFENICOL 10MG/G OOGZ</v>
          </cell>
          <cell r="H256" t="str">
            <v>oogzalf</v>
          </cell>
          <cell r="I256" t="str">
            <v>oog</v>
          </cell>
          <cell r="J256">
            <v>10</v>
          </cell>
          <cell r="K256" t="str">
            <v>mg/gr</v>
          </cell>
          <cell r="L256">
            <v>10</v>
          </cell>
          <cell r="M256" t="str">
            <v>mg</v>
          </cell>
          <cell r="N256" t="str">
            <v xml:space="preserve">Ooginfecties (geen trachoma) </v>
          </cell>
        </row>
        <row r="257">
          <cell r="A257">
            <v>26603</v>
          </cell>
          <cell r="B257" t="str">
            <v>D08AC02</v>
          </cell>
          <cell r="C257" t="str">
            <v>DESINFECTANTIA</v>
          </cell>
          <cell r="D257" t="str">
            <v>DESINFECTANTIA</v>
          </cell>
          <cell r="E257" t="str">
            <v>CHLOORHEXIDINE</v>
          </cell>
          <cell r="F257" t="str">
            <v>CHLOORHEXIDINE 1 % CREME 30 GRAM</v>
          </cell>
          <cell r="G257" t="str">
            <v>CHLOORHEXIDINE 10MG/G CREME</v>
          </cell>
          <cell r="H257" t="str">
            <v>creme</v>
          </cell>
          <cell r="I257" t="str">
            <v>cut</v>
          </cell>
          <cell r="J257">
            <v>10</v>
          </cell>
          <cell r="K257" t="str">
            <v>mg/gr</v>
          </cell>
          <cell r="L257">
            <v>10</v>
          </cell>
          <cell r="M257" t="str">
            <v>mg</v>
          </cell>
          <cell r="N257" t="str">
            <v>Desinfectie van de huid</v>
          </cell>
        </row>
        <row r="258">
          <cell r="A258">
            <v>119296</v>
          </cell>
          <cell r="B258" t="str">
            <v>D08AC02</v>
          </cell>
          <cell r="C258" t="str">
            <v>DESINFECTANTIA</v>
          </cell>
          <cell r="D258" t="str">
            <v>DESINFECTANTIA</v>
          </cell>
          <cell r="E258" t="str">
            <v>CHLOORHEXIDINE</v>
          </cell>
          <cell r="F258" t="str">
            <v>CATHEJELL-S  CATHETER GLIJMIDDEL 12.5 G</v>
          </cell>
          <cell r="G258" t="str">
            <v>CHLOORHEX 0,5MG/GURETRHAGEL</v>
          </cell>
          <cell r="H258" t="str">
            <v>gel voor urethraal gebruik</v>
          </cell>
          <cell r="I258" t="str">
            <v>urethr</v>
          </cell>
          <cell r="J258">
            <v>0.5</v>
          </cell>
          <cell r="K258" t="str">
            <v>mg/gr</v>
          </cell>
          <cell r="L258">
            <v>0.5</v>
          </cell>
          <cell r="M258" t="str">
            <v>mg</v>
          </cell>
          <cell r="N258" t="str">
            <v>Desinfectie van de huid</v>
          </cell>
        </row>
        <row r="259">
          <cell r="A259">
            <v>119806</v>
          </cell>
          <cell r="B259" t="str">
            <v>A01AB03</v>
          </cell>
          <cell r="C259" t="str">
            <v>MONDPREPARATEN</v>
          </cell>
          <cell r="D259" t="str">
            <v>MONDPREPARATEN</v>
          </cell>
          <cell r="E259" t="str">
            <v>CHLOORHEXIDINE</v>
          </cell>
          <cell r="F259" t="str">
            <v>CORSODYL 2 MG/ML MONDSPOELING 200ML</v>
          </cell>
          <cell r="G259" t="str">
            <v>CHLOORHEX 2MG/ML MONDSPOEL</v>
          </cell>
          <cell r="H259" t="str">
            <v>mondspoeling</v>
          </cell>
          <cell r="I259" t="str">
            <v>oromuc</v>
          </cell>
          <cell r="J259">
            <v>2</v>
          </cell>
          <cell r="K259" t="str">
            <v>mg/ml</v>
          </cell>
          <cell r="L259">
            <v>2</v>
          </cell>
          <cell r="M259" t="str">
            <v>mg</v>
          </cell>
          <cell r="N259" t="str">
            <v>Profylaxe mondinfecties na ingrepen, gingivitis, mondhygiene wanneer tandenpoetsen niet mogelijk is||Ernstige mucositis tijdens chemotherapie en bestraling</v>
          </cell>
        </row>
        <row r="260">
          <cell r="A260">
            <v>120294</v>
          </cell>
          <cell r="B260" t="str">
            <v>D08AC02</v>
          </cell>
          <cell r="C260" t="str">
            <v>DESINFECTANTIA</v>
          </cell>
          <cell r="D260" t="str">
            <v>DESINFECTANTIA</v>
          </cell>
          <cell r="E260" t="str">
            <v>CHLOORHEXIDINE</v>
          </cell>
          <cell r="F260" t="str">
            <v>HIBISCRUB 4 % OPLOSSING VOOR CUTAAN GEBRUIK 100 ML</v>
          </cell>
          <cell r="G260" t="str">
            <v>CHLOORHEXID 40MG/ML OPL CUT</v>
          </cell>
          <cell r="H260" t="str">
            <v>oplossing voor cutaan gebruik</v>
          </cell>
          <cell r="I260" t="str">
            <v>cut</v>
          </cell>
          <cell r="J260">
            <v>40</v>
          </cell>
          <cell r="K260" t="str">
            <v>mg/ml</v>
          </cell>
          <cell r="L260">
            <v>40</v>
          </cell>
          <cell r="M260" t="str">
            <v>mg</v>
          </cell>
          <cell r="N260" t="str">
            <v>Desinfectie van de huid</v>
          </cell>
        </row>
        <row r="261">
          <cell r="A261">
            <v>119776</v>
          </cell>
          <cell r="B261" t="str">
            <v>A01AB03</v>
          </cell>
          <cell r="C261" t="str">
            <v>MONDPREPARATEN</v>
          </cell>
          <cell r="D261" t="str">
            <v>MONDPREPARATEN</v>
          </cell>
          <cell r="E261" t="str">
            <v>CHLOORHEXIDINE</v>
          </cell>
          <cell r="F261" t="str">
            <v>CORSODYL 2 MG/ML MONDSPRAY 60ML</v>
          </cell>
          <cell r="G261" t="str">
            <v>CHLOORHEXIDINE 2MG/ML SPRAY</v>
          </cell>
          <cell r="H261" t="str">
            <v>spray voor oromucosaal gebruik</v>
          </cell>
          <cell r="I261" t="str">
            <v>oromuc</v>
          </cell>
          <cell r="J261">
            <v>2</v>
          </cell>
          <cell r="K261" t="str">
            <v>mg/ml</v>
          </cell>
          <cell r="L261">
            <v>2</v>
          </cell>
          <cell r="M261" t="str">
            <v>mg</v>
          </cell>
          <cell r="N261" t="str">
            <v>Profylaxe mondinfecties na ingrepen, gingivitis, mondhygiene wanneer tandenpoetsen niet mogelijk is||Ernstige mucositis tijdens chemotherapie en bestraling</v>
          </cell>
        </row>
        <row r="262">
          <cell r="A262">
            <v>38911</v>
          </cell>
          <cell r="B262" t="str">
            <v>C03BA04</v>
          </cell>
          <cell r="C262" t="str">
            <v>DIURETICA</v>
          </cell>
          <cell r="D262" t="str">
            <v>LOW-CEILING' DIURETICA, EXCLUSIEF THIAZIDEN</v>
          </cell>
          <cell r="E262" t="str">
            <v>CHLOORTALIDON</v>
          </cell>
          <cell r="F262" t="str">
            <v>CHLOORTALIDON 25 MG TABLET</v>
          </cell>
          <cell r="G262" t="str">
            <v>CHLOORTALIDON 25MG TABLET</v>
          </cell>
          <cell r="H262" t="str">
            <v>tablet</v>
          </cell>
          <cell r="I262" t="str">
            <v>or</v>
          </cell>
          <cell r="J262">
            <v>25</v>
          </cell>
          <cell r="K262" t="str">
            <v>mg/stuk</v>
          </cell>
          <cell r="L262">
            <v>12.5</v>
          </cell>
          <cell r="M262" t="str">
            <v>mg</v>
          </cell>
          <cell r="N262" t="str">
            <v>Hypertensie, stabiel hartfalen, oedeem</v>
          </cell>
        </row>
        <row r="263">
          <cell r="A263">
            <v>40347</v>
          </cell>
          <cell r="B263" t="str">
            <v>C03BA04</v>
          </cell>
          <cell r="C263" t="str">
            <v>DIURETICA</v>
          </cell>
          <cell r="D263" t="str">
            <v>LOW-CEILING' DIURETICA, EXCLUSIEF THIAZIDEN</v>
          </cell>
          <cell r="E263" t="str">
            <v>CHLOORTALIDON</v>
          </cell>
          <cell r="F263" t="str">
            <v>CHLOORTALIDON 50 MG TABLET</v>
          </cell>
          <cell r="G263" t="str">
            <v>CHLOORTALIDON 50MG TABLET</v>
          </cell>
          <cell r="H263" t="str">
            <v>tablet</v>
          </cell>
          <cell r="I263" t="str">
            <v>or</v>
          </cell>
          <cell r="J263">
            <v>50</v>
          </cell>
          <cell r="K263" t="str">
            <v>mg/stuk</v>
          </cell>
          <cell r="L263">
            <v>25</v>
          </cell>
          <cell r="M263" t="str">
            <v>mg</v>
          </cell>
          <cell r="N263" t="str">
            <v>Hypertensie, stabiel hartfalen, oedeem</v>
          </cell>
        </row>
        <row r="264">
          <cell r="A264">
            <v>30201</v>
          </cell>
          <cell r="B264" t="str">
            <v>N05CC01</v>
          </cell>
          <cell r="C264" t="str">
            <v>PSYCHOLEPTICA</v>
          </cell>
          <cell r="D264" t="str">
            <v>HYPNOTICA EN SEDATIVA</v>
          </cell>
          <cell r="E264" t="str">
            <v>CHLORALHYDRAAT</v>
          </cell>
          <cell r="F264" t="str">
            <v>CHLORALHYDRAAT 100 MG/ML DRANK</v>
          </cell>
          <cell r="G264" t="str">
            <v>CHLORALHYDRAAT 100MG/ML DRA</v>
          </cell>
          <cell r="H264" t="str">
            <v>drank</v>
          </cell>
          <cell r="I264" t="str">
            <v>or</v>
          </cell>
          <cell r="J264">
            <v>100</v>
          </cell>
          <cell r="K264" t="str">
            <v>mg/ml</v>
          </cell>
          <cell r="L264">
            <v>100</v>
          </cell>
          <cell r="M264" t="str">
            <v>mg</v>
          </cell>
          <cell r="N264" t="str">
            <v>Sedatie/premedicatie bij niet pijnlijke procedures; aanvalsbehandeling bij epilepsie</v>
          </cell>
        </row>
        <row r="265">
          <cell r="A265">
            <v>128880</v>
          </cell>
          <cell r="B265" t="str">
            <v>P01BA01</v>
          </cell>
          <cell r="C265" t="str">
            <v>ANTIPROTOZOICA</v>
          </cell>
          <cell r="D265" t="str">
            <v>MALARIAMIDDELEN</v>
          </cell>
          <cell r="E265" t="str">
            <v>CHLOROQUINE</v>
          </cell>
          <cell r="F265" t="str">
            <v>CHLOROQUINE (A-CQ) 100 MG TABLET</v>
          </cell>
          <cell r="G265" t="str">
            <v>CHLOROQUINE 100MG TABLET</v>
          </cell>
          <cell r="H265" t="str">
            <v>tablet</v>
          </cell>
          <cell r="I265" t="str">
            <v>or</v>
          </cell>
          <cell r="J265">
            <v>100</v>
          </cell>
          <cell r="K265" t="str">
            <v>mg/stuk</v>
          </cell>
          <cell r="L265">
            <v>50</v>
          </cell>
          <cell r="M265" t="str">
            <v>mg</v>
          </cell>
          <cell r="N265" t="str">
            <v>Profylaxe malaria||Behandeling malaria</v>
          </cell>
        </row>
        <row r="266">
          <cell r="A266">
            <v>106186</v>
          </cell>
          <cell r="B266" t="str">
            <v>G03GA01</v>
          </cell>
          <cell r="C266" t="str">
            <v>GESLACHTSHORMONEN EN MODULATOREN VAN HET GENITALE STELSEL</v>
          </cell>
          <cell r="D266" t="str">
            <v>GONADOTROFINEN EN ANDERE OVULATIESTIMULERENDE MIDDELEN</v>
          </cell>
          <cell r="E266" t="str">
            <v>CHORIONGONADOTROFINE</v>
          </cell>
          <cell r="F266" t="str">
            <v>PREGNYL INJECTIEPOEDER FLACON 1500IE + SOLVENS 1ML</v>
          </cell>
          <cell r="G266" t="str">
            <v>CHORIONGONADOT 1500IE INJPD</v>
          </cell>
          <cell r="H266" t="str">
            <v>poeder voor injectievloeistof</v>
          </cell>
          <cell r="I266" t="str">
            <v>im||sc</v>
          </cell>
          <cell r="J266">
            <v>1500</v>
          </cell>
          <cell r="K266" t="str">
            <v>IE/stuk</v>
          </cell>
          <cell r="L266">
            <v>1500</v>
          </cell>
          <cell r="M266" t="str">
            <v>IE</v>
          </cell>
          <cell r="N266" t="str">
            <v>Diagnosticum: HCG test||Hypogonadotroop hypogonadisme, puberteitsinductie</v>
          </cell>
        </row>
        <row r="267">
          <cell r="A267">
            <v>103853</v>
          </cell>
          <cell r="B267" t="str">
            <v>G03GA01</v>
          </cell>
          <cell r="C267" t="str">
            <v>GESLACHTSHORMONEN EN MODULATOREN VAN HET GENITALE STELSEL</v>
          </cell>
          <cell r="D267" t="str">
            <v>GONADOTROFINEN EN ANDERE OVULATIESTIMULERENDE MIDDELEN</v>
          </cell>
          <cell r="E267" t="str">
            <v>CHORIONGONADOTROFINE</v>
          </cell>
          <cell r="F267" t="str">
            <v>PREGNYL INJECTIEPOEDER FLACON 5000IE + SOLVENS 1ML</v>
          </cell>
          <cell r="G267" t="str">
            <v>CHORIONGONADOT 5000IE INJPD</v>
          </cell>
          <cell r="H267" t="str">
            <v>poeder voor injectievloeistof</v>
          </cell>
          <cell r="I267" t="str">
            <v>im||sc</v>
          </cell>
          <cell r="J267">
            <v>5000</v>
          </cell>
          <cell r="K267" t="str">
            <v>IE/stuk</v>
          </cell>
          <cell r="L267">
            <v>5000</v>
          </cell>
          <cell r="M267" t="str">
            <v>IE</v>
          </cell>
          <cell r="N267" t="str">
            <v>Diagnosticum: HCG test||Hypogonadotroop hypogonadisme, puberteitsinductie</v>
          </cell>
        </row>
        <row r="268">
          <cell r="A268">
            <v>123609</v>
          </cell>
          <cell r="B268" t="str">
            <v>R03BA08</v>
          </cell>
          <cell r="C268" t="str">
            <v>MIDDELEN BIJ ASTMA/COPD</v>
          </cell>
          <cell r="D268" t="str">
            <v>OVERIGE MIDDELEN BIJ ASTMA/COPD VOOR INHALATIE</v>
          </cell>
          <cell r="E268" t="str">
            <v>CICLESONIDE</v>
          </cell>
          <cell r="F268" t="str">
            <v>ALVESCO  80 AEROSOL 120 DOSES</v>
          </cell>
          <cell r="G268" t="str">
            <v>CICLESONIDE 80UG/DO AEROSOL</v>
          </cell>
          <cell r="H268" t="str">
            <v>aerosol</v>
          </cell>
          <cell r="I268" t="str">
            <v>inh</v>
          </cell>
          <cell r="J268">
            <v>80</v>
          </cell>
          <cell r="K268" t="str">
            <v>mcg/dose</v>
          </cell>
          <cell r="L268">
            <v>80</v>
          </cell>
          <cell r="M268" t="str">
            <v>mcg</v>
          </cell>
          <cell r="N268" t="str">
            <v>Astma, verminderen bronchiale hyperreactiviteit</v>
          </cell>
        </row>
        <row r="269">
          <cell r="A269">
            <v>123617</v>
          </cell>
          <cell r="B269" t="str">
            <v>R03BA08</v>
          </cell>
          <cell r="C269" t="str">
            <v>MIDDELEN BIJ ASTMA/COPD</v>
          </cell>
          <cell r="D269" t="str">
            <v>OVERIGE MIDDELEN BIJ ASTMA/COPD VOOR INHALATIE</v>
          </cell>
          <cell r="E269" t="str">
            <v>CICLESONIDE</v>
          </cell>
          <cell r="F269" t="str">
            <v>ALVESCO 160 AEROCHAMBER PLUS + MONDSTUK</v>
          </cell>
          <cell r="G269" t="str">
            <v>CICLESONIDE 160UG/DO AEROSO</v>
          </cell>
          <cell r="H269" t="str">
            <v>aerosol</v>
          </cell>
          <cell r="I269" t="str">
            <v>inh</v>
          </cell>
          <cell r="J269">
            <v>160</v>
          </cell>
          <cell r="K269" t="str">
            <v>mcg/dose</v>
          </cell>
          <cell r="L269">
            <v>160</v>
          </cell>
          <cell r="M269" t="str">
            <v>mcg</v>
          </cell>
          <cell r="N269" t="str">
            <v>Astma, verminderen bronchiale hyperreactiviteit</v>
          </cell>
        </row>
        <row r="270">
          <cell r="A270">
            <v>135534</v>
          </cell>
          <cell r="B270" t="str">
            <v>L04AD01</v>
          </cell>
          <cell r="C270" t="str">
            <v>IMMUNOSUPPRESSIVA</v>
          </cell>
          <cell r="D270" t="str">
            <v>IMMUNOSUPPRESSIVA</v>
          </cell>
          <cell r="E270" t="str">
            <v>CICLOSPORINE</v>
          </cell>
          <cell r="F270" t="str">
            <v>NEORAL 25 MG CAPSULE</v>
          </cell>
          <cell r="G270" t="str">
            <v>CICLOSPORINE 25MG CAP ZACHT</v>
          </cell>
          <cell r="H270" t="str">
            <v>capsule, zacht</v>
          </cell>
          <cell r="I270" t="str">
            <v>or</v>
          </cell>
          <cell r="J270">
            <v>25</v>
          </cell>
          <cell r="K270" t="str">
            <v>mg/stuk</v>
          </cell>
          <cell r="L270">
            <v>25</v>
          </cell>
          <cell r="M270" t="str">
            <v>mg</v>
          </cell>
          <cell r="N27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1">
          <cell r="A271">
            <v>135542</v>
          </cell>
          <cell r="B271" t="str">
            <v>L04AD01</v>
          </cell>
          <cell r="C271" t="str">
            <v>IMMUNOSUPPRESSIVA</v>
          </cell>
          <cell r="D271" t="str">
            <v>IMMUNOSUPPRESSIVA</v>
          </cell>
          <cell r="E271" t="str">
            <v>CICLOSPORINE</v>
          </cell>
          <cell r="F271" t="str">
            <v>NEORAL 100 MG CAPSULE</v>
          </cell>
          <cell r="G271" t="str">
            <v>CICLOSPORINE 100MG CAP ZACH</v>
          </cell>
          <cell r="H271" t="str">
            <v>capsule, zacht</v>
          </cell>
          <cell r="I271" t="str">
            <v>or</v>
          </cell>
          <cell r="J271">
            <v>100</v>
          </cell>
          <cell r="K271" t="str">
            <v>mg/stuk</v>
          </cell>
          <cell r="L271">
            <v>100</v>
          </cell>
          <cell r="M271" t="str">
            <v>mg</v>
          </cell>
          <cell r="N27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2">
          <cell r="A272">
            <v>45357</v>
          </cell>
          <cell r="B272" t="str">
            <v>L04AD01</v>
          </cell>
          <cell r="C272" t="str">
            <v>IMMUNOSUPPRESSIVA</v>
          </cell>
          <cell r="D272" t="str">
            <v>IMMUNOSUPPRESSIVA</v>
          </cell>
          <cell r="E272" t="str">
            <v>CICLOSPORINE</v>
          </cell>
          <cell r="F272" t="str">
            <v>SANDIMMUNE 50 MG/ML AMPUL</v>
          </cell>
          <cell r="G272" t="str">
            <v>CICLOSPORIN 50MG/ML INFCONC</v>
          </cell>
          <cell r="H272" t="str">
            <v>concentraat voor oplossing voor infusie</v>
          </cell>
          <cell r="I272" t="str">
            <v>iv</v>
          </cell>
          <cell r="J272">
            <v>50</v>
          </cell>
          <cell r="K272" t="str">
            <v>mg/ml</v>
          </cell>
          <cell r="L272">
            <v>50</v>
          </cell>
          <cell r="M272" t="str">
            <v>mg</v>
          </cell>
          <cell r="N27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3">
          <cell r="A273">
            <v>45365</v>
          </cell>
          <cell r="B273" t="str">
            <v>L04AD01</v>
          </cell>
          <cell r="C273" t="str">
            <v>IMMUNOSUPPRESSIVA</v>
          </cell>
          <cell r="D273" t="str">
            <v>IMMUNOSUPPRESSIVA</v>
          </cell>
          <cell r="E273" t="str">
            <v>CICLOSPORINE</v>
          </cell>
          <cell r="F273" t="str">
            <v>NEORAL 100 MG/ML 50ML</v>
          </cell>
          <cell r="G273" t="str">
            <v>CICLOSPORINE 100MG/ML DRANK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4">
          <cell r="A274">
            <v>40223</v>
          </cell>
          <cell r="B274" t="str">
            <v>A02BA01</v>
          </cell>
          <cell r="C274" t="str">
            <v>MIDDELEN BIJ ZUURGERELATEERDE AFWIJKINGEN</v>
          </cell>
          <cell r="D274" t="str">
            <v>MIDDELEN BIJ ULCUS PEPTICUM EN GASTRO-OESOFAGEALE REFLUX</v>
          </cell>
          <cell r="E274" t="str">
            <v>CIMETIDINE</v>
          </cell>
          <cell r="F274" t="str">
            <v>CIMETIDINE 400 MG TABLET</v>
          </cell>
          <cell r="G274" t="str">
            <v>CIMETIDINE 400MG TABLET</v>
          </cell>
          <cell r="H274" t="str">
            <v>tablet</v>
          </cell>
          <cell r="I274" t="str">
            <v>or</v>
          </cell>
          <cell r="J274">
            <v>400</v>
          </cell>
          <cell r="K274" t="str">
            <v>mg/stuk</v>
          </cell>
          <cell r="L274">
            <v>400</v>
          </cell>
          <cell r="M274" t="str">
            <v>mg</v>
          </cell>
          <cell r="N274" t="str">
            <v>GERD, Chronische erosieve oesofagitis, therapie resistente ulcera</v>
          </cell>
        </row>
        <row r="275">
          <cell r="A275">
            <v>1244</v>
          </cell>
          <cell r="B275" t="str">
            <v>N07CA02</v>
          </cell>
          <cell r="C275" t="str">
            <v>OVERIGE MIDDELEN WERKZAAM OP HET ZENUWSTELSEL</v>
          </cell>
          <cell r="D275" t="str">
            <v>VERTIGOMIDDELEN</v>
          </cell>
          <cell r="E275" t="str">
            <v>CINNARIZINE</v>
          </cell>
          <cell r="F275" t="str">
            <v>CINNARIZINE 25MG TABLET</v>
          </cell>
          <cell r="G275" t="str">
            <v>CINNARIZINE 25MG TABLET</v>
          </cell>
          <cell r="H275" t="str">
            <v>tablet</v>
          </cell>
          <cell r="I275" t="str">
            <v>or</v>
          </cell>
          <cell r="J275">
            <v>25</v>
          </cell>
          <cell r="K275" t="str">
            <v>mg/stuk</v>
          </cell>
          <cell r="L275">
            <v>12.5</v>
          </cell>
          <cell r="M275" t="str">
            <v>mg</v>
          </cell>
          <cell r="N275" t="str">
            <v>Reisziekte</v>
          </cell>
        </row>
        <row r="276">
          <cell r="A276">
            <v>280</v>
          </cell>
          <cell r="B276" t="str">
            <v>N07CA52</v>
          </cell>
          <cell r="C276" t="str">
            <v>OVERIGE MIDDELEN WERKZAAM OP HET ZENUWSTELSEL</v>
          </cell>
          <cell r="D276" t="str">
            <v>VERTIGOMIDDELEN</v>
          </cell>
          <cell r="E276" t="str">
            <v>CINNARIZINE/CHLOORCYCLIZINE</v>
          </cell>
          <cell r="F276" t="str">
            <v>PRIMATOUR TABLET</v>
          </cell>
          <cell r="G276" t="str">
            <v>CINNARIZ/CHLOORCYCL 12,5/25</v>
          </cell>
          <cell r="H276" t="str">
            <v>tablet</v>
          </cell>
          <cell r="I276" t="str">
            <v>or</v>
          </cell>
          <cell r="J276">
            <v>12.5</v>
          </cell>
          <cell r="K276" t="str">
            <v>mg/stuk</v>
          </cell>
          <cell r="L276">
            <v>12.5</v>
          </cell>
          <cell r="M276" t="str">
            <v>mg</v>
          </cell>
          <cell r="N276" t="str">
            <v>Reisziekte</v>
          </cell>
        </row>
        <row r="277">
          <cell r="A277">
            <v>167002</v>
          </cell>
          <cell r="B277" t="str">
            <v>J01MA02</v>
          </cell>
          <cell r="C277" t="str">
            <v>ANTIBACTERIELE MIDDELEN VOOR SYSTEMISCH GEBRUIK</v>
          </cell>
          <cell r="D277" t="str">
            <v>CHINOLONEN</v>
          </cell>
          <cell r="E277" t="str">
            <v>CIPROFLOXACINE</v>
          </cell>
          <cell r="F277" t="str">
            <v>CIPROFLOXACINE 2 MG/ML INFUSIEZAK 100ML</v>
          </cell>
          <cell r="G277" t="str">
            <v>CIPROFLOXACINE 2MG/ML INFVL</v>
          </cell>
          <cell r="H277" t="str">
            <v>infusievloeistof</v>
          </cell>
          <cell r="I277" t="str">
            <v>iv</v>
          </cell>
          <cell r="J277">
            <v>2</v>
          </cell>
          <cell r="K277" t="str">
            <v>mg/ml</v>
          </cell>
          <cell r="L277">
            <v>2</v>
          </cell>
          <cell r="M277" t="str">
            <v>mg</v>
          </cell>
          <cell r="N27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8">
          <cell r="A278">
            <v>103764</v>
          </cell>
          <cell r="B278" t="str">
            <v>J01MA02</v>
          </cell>
          <cell r="C278" t="str">
            <v>ANTIBACTERIELE MIDDELEN VOOR SYSTEMISCH GEBRUIK</v>
          </cell>
          <cell r="D278" t="str">
            <v>CHINOLONEN</v>
          </cell>
          <cell r="E278" t="str">
            <v>CIPROFLOXACINE</v>
          </cell>
          <cell r="F278" t="str">
            <v>CIPROXIN 50 MG/ML SUSPENSIE 107ML</v>
          </cell>
          <cell r="G278" t="str">
            <v>CIPROFLOXACINE 50MG/ML SUSP</v>
          </cell>
          <cell r="H278" t="str">
            <v>suspensie voor oraal gebruik</v>
          </cell>
          <cell r="I278" t="str">
            <v>or</v>
          </cell>
          <cell r="J278">
            <v>50</v>
          </cell>
          <cell r="K278" t="str">
            <v>mg/ml</v>
          </cell>
          <cell r="L278">
            <v>50</v>
          </cell>
          <cell r="M278" t="str">
            <v>mg</v>
          </cell>
          <cell r="N27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9">
          <cell r="A279">
            <v>103772</v>
          </cell>
          <cell r="B279" t="str">
            <v>J01MA02</v>
          </cell>
          <cell r="C279" t="str">
            <v>ANTIBACTERIELE MIDDELEN VOOR SYSTEMISCH GEBRUIK</v>
          </cell>
          <cell r="D279" t="str">
            <v>CHINOLONEN</v>
          </cell>
          <cell r="E279" t="str">
            <v>CIPROFLOXACINE</v>
          </cell>
          <cell r="F279" t="str">
            <v>CIPROXIN 100 MG/ML SUSPENSIE</v>
          </cell>
          <cell r="G279" t="str">
            <v>CIPROFLOXACINE 100MG/ML SUS</v>
          </cell>
          <cell r="H279" t="str">
            <v>suspensie voor oraal gebruik</v>
          </cell>
          <cell r="I279" t="str">
            <v>or</v>
          </cell>
          <cell r="J279">
            <v>100</v>
          </cell>
          <cell r="K279" t="str">
            <v>mg/ml</v>
          </cell>
          <cell r="L279">
            <v>100</v>
          </cell>
          <cell r="M279" t="str">
            <v>mg</v>
          </cell>
          <cell r="N27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0">
          <cell r="A280">
            <v>167460</v>
          </cell>
          <cell r="B280" t="str">
            <v>J01MA02</v>
          </cell>
          <cell r="C280" t="str">
            <v>ANTIBACTERIELE MIDDELEN VOOR SYSTEMISCH GEBRUIK</v>
          </cell>
          <cell r="D280" t="str">
            <v>CHINOLONEN</v>
          </cell>
          <cell r="E280" t="str">
            <v>CIPROFLOXACINE</v>
          </cell>
          <cell r="F280" t="str">
            <v>CIPROFLOXACINE 250 MG TABLET</v>
          </cell>
          <cell r="G280" t="str">
            <v>CIPROFLOXACINE 250MG TABLET</v>
          </cell>
          <cell r="H280" t="str">
            <v>tablet</v>
          </cell>
          <cell r="I280" t="str">
            <v>or</v>
          </cell>
          <cell r="J280">
            <v>250</v>
          </cell>
          <cell r="K280" t="str">
            <v>mg/stuk</v>
          </cell>
          <cell r="L280">
            <v>125</v>
          </cell>
          <cell r="M280" t="str">
            <v>mg</v>
          </cell>
          <cell r="N28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1">
          <cell r="A281">
            <v>167479</v>
          </cell>
          <cell r="B281" t="str">
            <v>J01MA02</v>
          </cell>
          <cell r="C281" t="str">
            <v>ANTIBACTERIELE MIDDELEN VOOR SYSTEMISCH GEBRUIK</v>
          </cell>
          <cell r="D281" t="str">
            <v>CHINOLONEN</v>
          </cell>
          <cell r="E281" t="str">
            <v>CIPROFLOXACINE</v>
          </cell>
          <cell r="F281" t="str">
            <v>CIPROFLOXACINE PCH TABLET 500MG</v>
          </cell>
          <cell r="G281" t="str">
            <v>CIPROFLOXACINE 500MG TABLET</v>
          </cell>
          <cell r="H281" t="str">
            <v>tablet</v>
          </cell>
          <cell r="I281" t="str">
            <v>or</v>
          </cell>
          <cell r="J281">
            <v>500</v>
          </cell>
          <cell r="K281" t="str">
            <v>mg/stuk</v>
          </cell>
          <cell r="L281">
            <v>250</v>
          </cell>
          <cell r="M281" t="str">
            <v>mg</v>
          </cell>
          <cell r="N28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2">
          <cell r="A282">
            <v>167487</v>
          </cell>
          <cell r="B282" t="str">
            <v>J01MA02</v>
          </cell>
          <cell r="C282" t="str">
            <v>ANTIBACTERIELE MIDDELEN VOOR SYSTEMISCH GEBRUIK</v>
          </cell>
          <cell r="D282" t="str">
            <v>CHINOLONEN</v>
          </cell>
          <cell r="E282" t="str">
            <v>CIPROFLOXACINE</v>
          </cell>
          <cell r="F282" t="str">
            <v>CIPROFLOXACINE 750 MG TABLET</v>
          </cell>
          <cell r="G282" t="str">
            <v>CIPROFLOXACINE 750MG TABLET</v>
          </cell>
          <cell r="H282" t="str">
            <v>tablet</v>
          </cell>
          <cell r="I282" t="str">
            <v>or</v>
          </cell>
          <cell r="J282">
            <v>750</v>
          </cell>
          <cell r="K282" t="str">
            <v>mg/stuk</v>
          </cell>
          <cell r="L282">
            <v>375</v>
          </cell>
          <cell r="M282" t="str">
            <v>mg</v>
          </cell>
          <cell r="N28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3">
          <cell r="A283">
            <v>98159</v>
          </cell>
          <cell r="B283" t="str">
            <v>M03AC11</v>
          </cell>
          <cell r="C283" t="str">
            <v>SPIERRELAXANTIA</v>
          </cell>
          <cell r="D283" t="str">
            <v>PERIFEER WERKENDE SPIERRELAXANTIA</v>
          </cell>
          <cell r="E283" t="str">
            <v>CISATRACURIUM</v>
          </cell>
          <cell r="F283" t="str">
            <v>NIMBEX 2 MG/ML AMPUL 5 ML</v>
          </cell>
          <cell r="G283" t="str">
            <v>CISATRACURIUM 2MG/ML INJVLS</v>
          </cell>
          <cell r="H283" t="str">
            <v>injectievloeistof</v>
          </cell>
          <cell r="I283" t="str">
            <v>iv</v>
          </cell>
          <cell r="J283">
            <v>2</v>
          </cell>
          <cell r="K283" t="str">
            <v>mg/ml</v>
          </cell>
          <cell r="L283">
            <v>2</v>
          </cell>
          <cell r="M283" t="str">
            <v>mg</v>
          </cell>
          <cell r="N283" t="str">
            <v>Verslapping van skeletspieren||Intubatie</v>
          </cell>
        </row>
        <row r="284">
          <cell r="A284">
            <v>106496</v>
          </cell>
          <cell r="B284" t="str">
            <v>N06AB04</v>
          </cell>
          <cell r="C284" t="str">
            <v>PSYCHOANALEPTICA</v>
          </cell>
          <cell r="D284" t="str">
            <v>ANTIDEPRESSIVA</v>
          </cell>
          <cell r="E284" t="str">
            <v>CITALOPRAM</v>
          </cell>
          <cell r="F284" t="str">
            <v>CIPRAMIL DRUPPELS 40 MG/ML 15 ML</v>
          </cell>
          <cell r="G284" t="str">
            <v>CITALOPRAM 40MG/ML DRUPPELS</v>
          </cell>
          <cell r="H284" t="str">
            <v>druppels voor oraal gebruik</v>
          </cell>
          <cell r="I284" t="str">
            <v>or</v>
          </cell>
          <cell r="J284">
            <v>40</v>
          </cell>
          <cell r="K284" t="str">
            <v>mg/ml</v>
          </cell>
          <cell r="L284">
            <v>40</v>
          </cell>
          <cell r="M284" t="str">
            <v>mg</v>
          </cell>
          <cell r="N284" t="str">
            <v>Autisme spectrum stoornissen (ASS)||Obsessieve compulsieve stoornis en depressie</v>
          </cell>
        </row>
        <row r="285">
          <cell r="A285">
            <v>101575</v>
          </cell>
          <cell r="B285" t="str">
            <v>N06AB04</v>
          </cell>
          <cell r="C285" t="str">
            <v>PSYCHOANALEPTICA</v>
          </cell>
          <cell r="D285" t="str">
            <v>ANTIDEPRESSIVA</v>
          </cell>
          <cell r="E285" t="str">
            <v>CITALOPRAM</v>
          </cell>
          <cell r="F285" t="str">
            <v>CITALOPRAM 10 MG TABLET OMHULD</v>
          </cell>
          <cell r="G285" t="str">
            <v>CITALOPRAM 10MG TAB OMHULD</v>
          </cell>
          <cell r="H285" t="str">
            <v>omhulde tablet</v>
          </cell>
          <cell r="I285" t="str">
            <v>or</v>
          </cell>
          <cell r="J285">
            <v>10</v>
          </cell>
          <cell r="K285" t="str">
            <v>mg/stuk</v>
          </cell>
          <cell r="L285">
            <v>10</v>
          </cell>
          <cell r="M285" t="str">
            <v>mg</v>
          </cell>
          <cell r="N285" t="str">
            <v>Autisme spectrum stoornissen (ASS)||Obsessieve compulsieve stoornis en depressie</v>
          </cell>
        </row>
        <row r="286">
          <cell r="A286">
            <v>101583</v>
          </cell>
          <cell r="B286" t="str">
            <v>N06AB04</v>
          </cell>
          <cell r="C286" t="str">
            <v>PSYCHOANALEPTICA</v>
          </cell>
          <cell r="D286" t="str">
            <v>ANTIDEPRESSIVA</v>
          </cell>
          <cell r="E286" t="str">
            <v>CITALOPRAM</v>
          </cell>
          <cell r="F286" t="str">
            <v>CITALOPRAM 20 MG TABLET OMHULD</v>
          </cell>
          <cell r="G286" t="str">
            <v>CITALOPRAM 20MG TAB OMHULD</v>
          </cell>
          <cell r="H286" t="str">
            <v>omhulde tablet</v>
          </cell>
          <cell r="I286" t="str">
            <v>or</v>
          </cell>
          <cell r="J286">
            <v>20</v>
          </cell>
          <cell r="K286" t="str">
            <v>mg/stuk</v>
          </cell>
          <cell r="L286">
            <v>20</v>
          </cell>
          <cell r="M286" t="str">
            <v>mg</v>
          </cell>
          <cell r="N286" t="str">
            <v>Autisme spectrum stoornissen (ASS)||Obsessieve compulsieve stoornis en depressie</v>
          </cell>
        </row>
        <row r="287">
          <cell r="A287">
            <v>101591</v>
          </cell>
          <cell r="B287" t="str">
            <v>N06AB04</v>
          </cell>
          <cell r="C287" t="str">
            <v>PSYCHOANALEPTICA</v>
          </cell>
          <cell r="D287" t="str">
            <v>ANTIDEPRESSIVA</v>
          </cell>
          <cell r="E287" t="str">
            <v>CITALOPRAM</v>
          </cell>
          <cell r="F287" t="str">
            <v>CITALOPRAM 40 MG TABLET OMHULD</v>
          </cell>
          <cell r="G287" t="str">
            <v>CITALOPRAM 40MG TAB OMHULD</v>
          </cell>
          <cell r="H287" t="str">
            <v>omhulde tablet</v>
          </cell>
          <cell r="I287" t="str">
            <v>or</v>
          </cell>
          <cell r="J287">
            <v>40</v>
          </cell>
          <cell r="K287" t="str">
            <v>mg/stuk</v>
          </cell>
          <cell r="L287">
            <v>40</v>
          </cell>
          <cell r="M287" t="str">
            <v>mg</v>
          </cell>
          <cell r="N287" t="str">
            <v>Autisme spectrum stoornissen (ASS)||Obsessieve compulsieve stoornis en depressie</v>
          </cell>
        </row>
        <row r="288">
          <cell r="A288">
            <v>91707</v>
          </cell>
          <cell r="B288" t="str">
            <v>J01FA09</v>
          </cell>
          <cell r="C288" t="str">
            <v>ANTIBACTERIELE MIDDELEN VOOR SYSTEMISCH GEBRUIK</v>
          </cell>
          <cell r="D288" t="str">
            <v>MACROLIDEN, LINCOSAMIDEN EN STREPTOGRAMINEN</v>
          </cell>
          <cell r="E288" t="str">
            <v>CLARITROMYCINE</v>
          </cell>
          <cell r="F288" t="str">
            <v>CLARITROMYCINE 25 MG/ML SUSPENSIE 60 ML</v>
          </cell>
          <cell r="G288" t="str">
            <v>CLARITROMYCINE 25MG/ML SUSP</v>
          </cell>
          <cell r="H288" t="str">
            <v>suspensie voor oraal gebruik</v>
          </cell>
          <cell r="I288" t="str">
            <v>or</v>
          </cell>
          <cell r="J288">
            <v>25</v>
          </cell>
          <cell r="K288" t="str">
            <v>mg/ml</v>
          </cell>
          <cell r="L288">
            <v>25</v>
          </cell>
          <cell r="M288" t="str">
            <v>mg</v>
          </cell>
          <cell r="N288" t="str">
            <v>Infecties||Infecties bij cystische fibrose||Eradicatie H.Pylori (triple therapie)</v>
          </cell>
        </row>
        <row r="289">
          <cell r="A289">
            <v>82619</v>
          </cell>
          <cell r="B289" t="str">
            <v>J01FA09</v>
          </cell>
          <cell r="C289" t="str">
            <v>ANTIBACTERIELE MIDDELEN VOOR SYSTEMISCH GEBRUIK</v>
          </cell>
          <cell r="D289" t="str">
            <v>MACROLIDEN, LINCOSAMIDEN EN STREPTOGRAMINEN</v>
          </cell>
          <cell r="E289" t="str">
            <v>CLARITROMYCINE</v>
          </cell>
          <cell r="F289" t="str">
            <v>CLARITROMYCINE 250 MG TABLET</v>
          </cell>
          <cell r="G289" t="str">
            <v>CLARITROMYCINE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Infecties||Infecties bij cystische fibrose||Eradicatie H.Pylori (triple therapie)</v>
          </cell>
        </row>
        <row r="290">
          <cell r="A290">
            <v>93785</v>
          </cell>
          <cell r="B290" t="str">
            <v>J01FA09</v>
          </cell>
          <cell r="C290" t="str">
            <v>ANTIBACTERIELE MIDDELEN VOOR SYSTEMISCH GEBRUIK</v>
          </cell>
          <cell r="D290" t="str">
            <v>MACROLIDEN, LINCOSAMIDEN EN STREPTOGRAMINEN</v>
          </cell>
          <cell r="E290" t="str">
            <v>CLARITROMYCINE</v>
          </cell>
          <cell r="F290" t="str">
            <v>CLARITROMYCINE  500 MG TABLET</v>
          </cell>
          <cell r="G290" t="str">
            <v>CLARITROMYCINE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500</v>
          </cell>
          <cell r="M290" t="str">
            <v>mg</v>
          </cell>
          <cell r="N290" t="str">
            <v>Infecties||Infecties bij cystische fibrose||Eradicatie H.Pylori (triple therapie)</v>
          </cell>
        </row>
        <row r="291">
          <cell r="A291">
            <v>103128</v>
          </cell>
          <cell r="B291" t="str">
            <v>J01FA09</v>
          </cell>
          <cell r="C291" t="str">
            <v>ANTIBACTERIELE MIDDELEN VOOR SYSTEMISCH GEBRUIK</v>
          </cell>
          <cell r="D291" t="str">
            <v>MACROLIDEN, LINCOSAMIDEN EN STREPTOGRAMINEN</v>
          </cell>
          <cell r="E291" t="str">
            <v>CLARITROMYCINE</v>
          </cell>
          <cell r="F291" t="str">
            <v>KLACID SR 500 MG TABLET MGA  (RETARD)</v>
          </cell>
          <cell r="G291" t="str">
            <v>CLARITROMYC 500MG TAB MGA</v>
          </cell>
          <cell r="H291" t="str">
            <v>tablet met gereguleerde afgifte</v>
          </cell>
          <cell r="I291" t="str">
            <v>or</v>
          </cell>
          <cell r="J291">
            <v>500</v>
          </cell>
          <cell r="K291" t="str">
            <v>mg/stuk</v>
          </cell>
          <cell r="L291">
            <v>500</v>
          </cell>
          <cell r="M291" t="str">
            <v>mg</v>
          </cell>
          <cell r="N291" t="str">
            <v>Infecties||Infecties bij cystische fibrose||Eradicatie H.Pylori (triple therapie)</v>
          </cell>
        </row>
        <row r="292">
          <cell r="A292">
            <v>1465</v>
          </cell>
          <cell r="B292" t="str">
            <v>R06AA04</v>
          </cell>
          <cell r="C292" t="str">
            <v>ANTIHISTAMINICA VOOR SYSTEMISCH GEBRUIK</v>
          </cell>
          <cell r="D292" t="str">
            <v>ANTIHISTAMINICA VOOR SYSTEMISCH GEBRUIK</v>
          </cell>
          <cell r="E292" t="str">
            <v>CLEMASTINE</v>
          </cell>
          <cell r="F292" t="str">
            <v>TAVEGYL 1 MG/ML AMPUL 2ML</v>
          </cell>
          <cell r="G292" t="str">
            <v>CLEMASTINE 1MG/ML INJVLST</v>
          </cell>
          <cell r="H292" t="str">
            <v>injectievloeistof</v>
          </cell>
          <cell r="I292" t="str">
            <v>im||iv</v>
          </cell>
          <cell r="J292">
            <v>1</v>
          </cell>
          <cell r="K292" t="str">
            <v>mg/ml</v>
          </cell>
          <cell r="L292">
            <v>1</v>
          </cell>
          <cell r="M292" t="str">
            <v>mg</v>
          </cell>
          <cell r="N292" t="str">
            <v>Anafylaxie en Quincke oedeem</v>
          </cell>
        </row>
        <row r="293">
          <cell r="A293">
            <v>20974</v>
          </cell>
          <cell r="B293" t="str">
            <v>R06AA04</v>
          </cell>
          <cell r="C293" t="str">
            <v>ANTIHISTAMINICA VOOR SYSTEMISCH GEBRUIK</v>
          </cell>
          <cell r="D293" t="str">
            <v>ANTIHISTAMINICA VOOR SYSTEMISCH GEBRUIK</v>
          </cell>
          <cell r="E293" t="str">
            <v>CLEMASTINE</v>
          </cell>
          <cell r="F293" t="str">
            <v>TAVEGYL 1 MG TABLET</v>
          </cell>
          <cell r="G293" t="str">
            <v>CLEMASTINE 1MG TABLET</v>
          </cell>
          <cell r="H293" t="str">
            <v>tablet</v>
          </cell>
          <cell r="I293" t="str">
            <v>or</v>
          </cell>
          <cell r="J293">
            <v>1</v>
          </cell>
          <cell r="K293" t="str">
            <v>mg/stuk</v>
          </cell>
          <cell r="L293">
            <v>1</v>
          </cell>
          <cell r="M293" t="str">
            <v>mg</v>
          </cell>
          <cell r="N293" t="str">
            <v>Anafylaxie en Quincke oedeem</v>
          </cell>
        </row>
        <row r="294">
          <cell r="A294">
            <v>2305</v>
          </cell>
          <cell r="B294" t="str">
            <v>J01FF01</v>
          </cell>
          <cell r="C294" t="str">
            <v>ANTIBACTERIELE MIDDELEN VOOR SYSTEMISCH GEBRUIK</v>
          </cell>
          <cell r="D294" t="str">
            <v>MACROLIDEN, LINCOSAMIDEN EN STREPTOGRAMINEN</v>
          </cell>
          <cell r="E294" t="str">
            <v>CLINDAMYCINE</v>
          </cell>
          <cell r="F294" t="str">
            <v>CLINDAMYCINE 150 MG CAPSULE</v>
          </cell>
          <cell r="G294" t="str">
            <v>CLINDAMYCINE 150MG CAPSULE</v>
          </cell>
          <cell r="H294" t="str">
            <v>capsule</v>
          </cell>
          <cell r="I294" t="str">
            <v>or</v>
          </cell>
          <cell r="J294">
            <v>150</v>
          </cell>
          <cell r="K294" t="str">
            <v>mg/stuk</v>
          </cell>
          <cell r="L294">
            <v>150</v>
          </cell>
          <cell r="M294" t="str">
            <v>mg</v>
          </cell>
          <cell r="N294" t="str">
            <v>Infecties||Ernstige infecties||Endocarditis profylaxe bij overgevoeligheid voor penicilline of behandeling met penicilline in de 7 dagen voor de ingreep||Behandeling malaria</v>
          </cell>
        </row>
        <row r="295">
          <cell r="A295">
            <v>78379</v>
          </cell>
          <cell r="B295" t="str">
            <v>J01FF01</v>
          </cell>
          <cell r="C295" t="str">
            <v>ANTIBACTERIELE MIDDELEN VOOR SYSTEMISCH GEBRUIK</v>
          </cell>
          <cell r="D295" t="str">
            <v>MACROLIDEN, LINCOSAMIDEN EN STREPTOGRAMINEN</v>
          </cell>
          <cell r="E295" t="str">
            <v>CLINDAMYCINE</v>
          </cell>
          <cell r="F295" t="str">
            <v>DALACIN C 300 MG CAPSULE</v>
          </cell>
          <cell r="G295" t="str">
            <v>CLINDAMYCINE 300MG CAPSULE</v>
          </cell>
          <cell r="H295" t="str">
            <v>capsule</v>
          </cell>
          <cell r="I295" t="str">
            <v>or</v>
          </cell>
          <cell r="J295">
            <v>300</v>
          </cell>
          <cell r="K295" t="str">
            <v>mg/stuk</v>
          </cell>
          <cell r="L295">
            <v>300</v>
          </cell>
          <cell r="M295" t="str">
            <v>mg</v>
          </cell>
          <cell r="N295" t="str">
            <v>Infecties||Ernstige infecties||Endocarditis profylaxe bij overgevoeligheid voor penicilline of behandeling met penicilline in de 7 dagen voor de ingreep||Behandeling malaria</v>
          </cell>
        </row>
        <row r="296">
          <cell r="A296">
            <v>14079</v>
          </cell>
          <cell r="B296" t="str">
            <v>J01FF01</v>
          </cell>
          <cell r="C296" t="str">
            <v>ANTIBACTERIELE MIDDELEN VOOR SYSTEMISCH GEBRUIK</v>
          </cell>
          <cell r="D296" t="str">
            <v>MACROLIDEN, LINCOSAMIDEN EN STREPTOGRAMINEN</v>
          </cell>
          <cell r="E296" t="str">
            <v>CLINDAMYCINE</v>
          </cell>
          <cell r="F296" t="str">
            <v>CLINDAMYCINE 150 MG/ML AMPUL 4 ML</v>
          </cell>
          <cell r="G296" t="str">
            <v>CLINDAMYCINE 150MG/ML INJVL</v>
          </cell>
          <cell r="H296" t="str">
            <v>injectievloeistof</v>
          </cell>
          <cell r="I296" t="str">
            <v>im||iv</v>
          </cell>
          <cell r="J296">
            <v>150</v>
          </cell>
          <cell r="K296" t="str">
            <v>mg/ml</v>
          </cell>
          <cell r="L296">
            <v>150</v>
          </cell>
          <cell r="M296" t="str">
            <v>mg</v>
          </cell>
          <cell r="N296" t="str">
            <v>Infecties||Ernstige infecties||Endocarditis profylaxe bij overgevoeligheid voor penicilline of behandeling met penicilline in de 7 dagen voor de ingreep||Behandeling malaria</v>
          </cell>
        </row>
        <row r="297">
          <cell r="A297">
            <v>108820</v>
          </cell>
          <cell r="B297" t="str">
            <v>D10AF01</v>
          </cell>
          <cell r="C297" t="str">
            <v>ACNEPREPARATEN</v>
          </cell>
          <cell r="D297" t="str">
            <v>ACNEPREPARATEN, LOKALE</v>
          </cell>
          <cell r="E297" t="str">
            <v>CLINDAMYCINE</v>
          </cell>
          <cell r="F297" t="str">
            <v>CLINDAMYCINE 10 MG/ML LOTION 25 ML</v>
          </cell>
          <cell r="G297" t="str">
            <v>CLINDAMYCINE 10MG/ML OPL</v>
          </cell>
          <cell r="H297" t="str">
            <v>oplossing voor cutaan gebruik</v>
          </cell>
          <cell r="I297" t="str">
            <v>cut</v>
          </cell>
          <cell r="J297">
            <v>10</v>
          </cell>
          <cell r="K297" t="str">
            <v>mg/ml</v>
          </cell>
          <cell r="L297">
            <v>10</v>
          </cell>
          <cell r="M297" t="str">
            <v>mg</v>
          </cell>
          <cell r="N297" t="str">
            <v>Acne vulgaris</v>
          </cell>
        </row>
        <row r="298">
          <cell r="A298">
            <v>14060</v>
          </cell>
          <cell r="B298" t="str">
            <v>J01FF01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CLINDAMYCINE</v>
          </cell>
          <cell r="F298" t="str">
            <v>DALACIN C 15MG/ML SUSPENSIE 80ML</v>
          </cell>
          <cell r="G298" t="str">
            <v>CLINDAMYCINE 15MG/ML SUSP</v>
          </cell>
          <cell r="H298" t="str">
            <v>suspensie voor oraal gebruik</v>
          </cell>
          <cell r="I298" t="str">
            <v>or</v>
          </cell>
          <cell r="J298">
            <v>15</v>
          </cell>
          <cell r="K298" t="str">
            <v>mg/ml</v>
          </cell>
          <cell r="L298">
            <v>15</v>
          </cell>
          <cell r="M298" t="str">
            <v>mg</v>
          </cell>
          <cell r="N298" t="str">
            <v>Infecties||Ernstige infecties||Endocarditis profylaxe bij overgevoeligheid voor penicilline of behandeling met penicilline in de 7 dagen voor de ingreep||Behandeling malaria</v>
          </cell>
        </row>
        <row r="299">
          <cell r="A299">
            <v>148016</v>
          </cell>
          <cell r="B299" t="str">
            <v>D10AF51</v>
          </cell>
          <cell r="C299" t="str">
            <v>ACNEPREPARATEN</v>
          </cell>
          <cell r="D299" t="str">
            <v>ACNEPREPARATEN, LOKALE</v>
          </cell>
          <cell r="E299" t="str">
            <v>CLINDAMYCINE/TRETINOINE</v>
          </cell>
          <cell r="F299" t="str">
            <v>TRECLINAC GEL 30 G</v>
          </cell>
          <cell r="G299" t="str">
            <v>CLINDA/TRETI 10/0,25MG/G GE</v>
          </cell>
          <cell r="H299" t="str">
            <v>gel</v>
          </cell>
          <cell r="I299" t="str">
            <v>cut</v>
          </cell>
          <cell r="J299">
            <v>10</v>
          </cell>
          <cell r="K299" t="str">
            <v>mg/gr</v>
          </cell>
          <cell r="L299">
            <v>10</v>
          </cell>
          <cell r="M299" t="str">
            <v>mg</v>
          </cell>
          <cell r="N299" t="str">
            <v>Acne vulgaris||Acne vulgaris met comedonen</v>
          </cell>
        </row>
        <row r="300">
          <cell r="A300">
            <v>38725</v>
          </cell>
          <cell r="B300" t="str">
            <v>N05BA09</v>
          </cell>
          <cell r="C300" t="str">
            <v>PSYCHOLEPTICA</v>
          </cell>
          <cell r="D300" t="str">
            <v>ANXIOLYTICA</v>
          </cell>
          <cell r="E300" t="str">
            <v>CLOBAZAM</v>
          </cell>
          <cell r="F300" t="str">
            <v>FRISIUM TABLET 10MG</v>
          </cell>
          <cell r="G300" t="str">
            <v>CLOBAZAM 10MG TABLET</v>
          </cell>
          <cell r="H300" t="str">
            <v>tablet</v>
          </cell>
          <cell r="I300" t="str">
            <v>or</v>
          </cell>
          <cell r="J300">
            <v>10</v>
          </cell>
          <cell r="K300" t="str">
            <v>mg/stuk</v>
          </cell>
          <cell r="L300">
            <v>10</v>
          </cell>
          <cell r="M300" t="str">
            <v>mg</v>
          </cell>
          <cell r="N300" t="str">
            <v>Kortdurende behandeling van acute angst en plotselinge extreme slapeloosheid ||(Adjuvans bij) Epilepsie||Febriele convulsies</v>
          </cell>
        </row>
        <row r="301">
          <cell r="A301">
            <v>10820</v>
          </cell>
          <cell r="B301" t="str">
            <v>D07AD01</v>
          </cell>
          <cell r="C301" t="str">
            <v>DERMATOLOGISCHE CORTICOSTEROIDEN</v>
          </cell>
          <cell r="D301" t="str">
            <v>ENKELVOUDIGE CORTICOSTEROIDEN</v>
          </cell>
          <cell r="E301" t="str">
            <v>CLOBETASOL</v>
          </cell>
          <cell r="F301" t="str">
            <v>DERMOVATE CREME 0.5 MG/G 100 GRAM</v>
          </cell>
          <cell r="G301" t="str">
            <v>CLOBETASOL 0,5MG/G CREME</v>
          </cell>
          <cell r="H301" t="str">
            <v>creme</v>
          </cell>
          <cell r="I301" t="str">
            <v>cut</v>
          </cell>
          <cell r="J301">
            <v>0.5</v>
          </cell>
          <cell r="K301" t="str">
            <v>mg/gr</v>
          </cell>
          <cell r="L301">
            <v>0.5</v>
          </cell>
          <cell r="M301" t="str">
            <v>mg</v>
          </cell>
          <cell r="N301" t="str">
            <v>Phimosis</v>
          </cell>
        </row>
        <row r="302">
          <cell r="A302">
            <v>14486</v>
          </cell>
          <cell r="B302" t="str">
            <v>D07AD01</v>
          </cell>
          <cell r="C302" t="str">
            <v>DERMATOLOGISCHE CORTICOSTEROIDEN</v>
          </cell>
          <cell r="D302" t="str">
            <v>ENKELVOUDIGE CORTICOSTEROIDEN</v>
          </cell>
          <cell r="E302" t="str">
            <v>CLOBETASOL</v>
          </cell>
          <cell r="F302" t="str">
            <v>DERMOVATE LOTION 0,05% 100 GRAM</v>
          </cell>
          <cell r="G302" t="str">
            <v>CLOBETASOL 0,5MG/G OPL</v>
          </cell>
          <cell r="H302" t="str">
            <v>oplossing voor cutaan gebruik</v>
          </cell>
          <cell r="I302" t="str">
            <v>cut</v>
          </cell>
          <cell r="J302">
            <v>0.5</v>
          </cell>
          <cell r="K302" t="str">
            <v>mg/gr</v>
          </cell>
          <cell r="L302">
            <v>0.5</v>
          </cell>
          <cell r="M302" t="str">
            <v>mg</v>
          </cell>
          <cell r="N302" t="str">
            <v>Phimosis</v>
          </cell>
        </row>
        <row r="303">
          <cell r="A303">
            <v>125431</v>
          </cell>
          <cell r="B303" t="str">
            <v>D07AD01</v>
          </cell>
          <cell r="C303" t="str">
            <v>DERMATOLOGISCHE CORTICOSTEROIDEN</v>
          </cell>
          <cell r="D303" t="str">
            <v>ENKELVOUDIGE CORTICOSTEROIDEN</v>
          </cell>
          <cell r="E303" t="str">
            <v>CLOBETASOL</v>
          </cell>
          <cell r="F303" t="str">
            <v>CLARELUX SCHUIM VOOR CUTAAN GEBRUIK 0,5 MG/G 100 GRAM</v>
          </cell>
          <cell r="G303" t="str">
            <v>CLOBETASOL 0,5MG/G SCHUIM C</v>
          </cell>
          <cell r="H303" t="str">
            <v>schuim voor cutaan gebruik</v>
          </cell>
          <cell r="I303" t="str">
            <v>cut</v>
          </cell>
          <cell r="J303">
            <v>0.5</v>
          </cell>
          <cell r="K303" t="str">
            <v>mg/gr</v>
          </cell>
          <cell r="L303">
            <v>0.5</v>
          </cell>
          <cell r="M303" t="str">
            <v>mg</v>
          </cell>
          <cell r="N303" t="str">
            <v>Phimosis</v>
          </cell>
        </row>
        <row r="304">
          <cell r="A304">
            <v>127744</v>
          </cell>
          <cell r="B304" t="str">
            <v>D07AD01</v>
          </cell>
          <cell r="C304" t="str">
            <v>DERMATOLOGISCHE CORTICOSTEROIDEN</v>
          </cell>
          <cell r="D304" t="str">
            <v>ENKELVOUDIGE CORTICOSTEROIDEN</v>
          </cell>
          <cell r="E304" t="str">
            <v>CLOBETASOL</v>
          </cell>
          <cell r="F304" t="str">
            <v>CLOBEX SHAMPOO 0,5MG/G 125 ML</v>
          </cell>
          <cell r="G304" t="str">
            <v>CLOBETASOL 0,5MG/G SHAMPOO</v>
          </cell>
          <cell r="H304" t="str">
            <v>shampoo</v>
          </cell>
          <cell r="I304" t="str">
            <v>cut</v>
          </cell>
          <cell r="J304">
            <v>0.5</v>
          </cell>
          <cell r="K304" t="str">
            <v>mg/gr</v>
          </cell>
          <cell r="L304">
            <v>0.5</v>
          </cell>
          <cell r="M304" t="str">
            <v>mg</v>
          </cell>
          <cell r="N304" t="str">
            <v>Phimosis</v>
          </cell>
        </row>
        <row r="305">
          <cell r="A305">
            <v>109320</v>
          </cell>
          <cell r="B305" t="str">
            <v>D07AD01</v>
          </cell>
          <cell r="C305" t="str">
            <v>DERMATOLOGISCHE CORTICOSTEROIDEN</v>
          </cell>
          <cell r="D305" t="str">
            <v>ENKELVOUDIGE CORTICOSTEROIDEN</v>
          </cell>
          <cell r="E305" t="str">
            <v>CLOBETASOL</v>
          </cell>
          <cell r="F305" t="str">
            <v>DERMOVATE ZALF 0.5 MG/G 100 GRAM</v>
          </cell>
          <cell r="G305" t="str">
            <v>CLOBETASOL 0,5MG/G ZALF</v>
          </cell>
          <cell r="H305" t="str">
            <v>zalf</v>
          </cell>
          <cell r="I305" t="str">
            <v>cut</v>
          </cell>
          <cell r="J305">
            <v>0.5</v>
          </cell>
          <cell r="K305" t="str">
            <v>mg/gr</v>
          </cell>
          <cell r="L305">
            <v>0.5</v>
          </cell>
          <cell r="M305" t="str">
            <v>mg</v>
          </cell>
          <cell r="N305" t="str">
            <v>Phimosis</v>
          </cell>
        </row>
        <row r="306">
          <cell r="A306">
            <v>115592</v>
          </cell>
          <cell r="B306" t="str">
            <v>D07AB01</v>
          </cell>
          <cell r="C306" t="str">
            <v>DERMATOLOGISCHE CORTICOSTEROIDEN</v>
          </cell>
          <cell r="D306" t="str">
            <v>ENKELVOUDIGE CORTICOSTEROIDEN</v>
          </cell>
          <cell r="E306" t="str">
            <v>CLOBETASON</v>
          </cell>
          <cell r="F306" t="str">
            <v>EMOVATE 0,5 MG/G CREME 30G</v>
          </cell>
          <cell r="G306" t="str">
            <v>CLOBETASON 0,5MG/G CREME</v>
          </cell>
          <cell r="H306" t="str">
            <v>creme</v>
          </cell>
          <cell r="I306" t="str">
            <v>cut</v>
          </cell>
          <cell r="J306">
            <v>0.5</v>
          </cell>
          <cell r="K306" t="str">
            <v>mg/gr</v>
          </cell>
          <cell r="L306">
            <v>0.5</v>
          </cell>
          <cell r="M306" t="str">
            <v>mg</v>
          </cell>
          <cell r="N306" t="str">
            <v>Constitutioneel eczeem</v>
          </cell>
        </row>
        <row r="307">
          <cell r="A307">
            <v>115606</v>
          </cell>
          <cell r="B307" t="str">
            <v>D07AB01</v>
          </cell>
          <cell r="C307" t="str">
            <v>DERMATOLOGISCHE CORTICOSTEROIDEN</v>
          </cell>
          <cell r="D307" t="str">
            <v>ENKELVOUDIGE CORTICOSTEROIDEN</v>
          </cell>
          <cell r="E307" t="str">
            <v>CLOBETASON</v>
          </cell>
          <cell r="F307" t="str">
            <v>EMOVATE 0.5 MG/G ZALF 30G</v>
          </cell>
          <cell r="G307" t="str">
            <v>CLOBETASON 0,5MG/G ZALF</v>
          </cell>
          <cell r="H307" t="str">
            <v>zalf</v>
          </cell>
          <cell r="I307" t="str">
            <v>cut</v>
          </cell>
          <cell r="J307">
            <v>0.5</v>
          </cell>
          <cell r="K307" t="str">
            <v>mg/gr</v>
          </cell>
          <cell r="L307">
            <v>0.5</v>
          </cell>
          <cell r="M307" t="str">
            <v>mg</v>
          </cell>
          <cell r="N307" t="str">
            <v>Constitutioneel eczeem</v>
          </cell>
        </row>
        <row r="308">
          <cell r="A308">
            <v>129062</v>
          </cell>
          <cell r="B308" t="str">
            <v>L01BB06</v>
          </cell>
          <cell r="C308" t="str">
            <v>ONCOLYTICA</v>
          </cell>
          <cell r="D308" t="str">
            <v>ANTIMETABOLIETEN</v>
          </cell>
          <cell r="E308" t="str">
            <v>CLOFARABINE</v>
          </cell>
          <cell r="F308" t="str">
            <v>EVOLTRA 1 MG/ML INFVLST CONC FLACON 20ML</v>
          </cell>
          <cell r="G308" t="str">
            <v>CLOFARABINE 1MG/ML INFOPL C</v>
          </cell>
          <cell r="H308" t="str">
            <v>concentraat voor oplossing voor infusie</v>
          </cell>
          <cell r="I308" t="str">
            <v>iv</v>
          </cell>
          <cell r="J308">
            <v>1</v>
          </cell>
          <cell r="K308" t="str">
            <v>mg/ml</v>
          </cell>
          <cell r="L308">
            <v>1</v>
          </cell>
          <cell r="M308" t="str">
            <v>mg</v>
          </cell>
          <cell r="N308" t="str">
            <v>Recidiverende/refractaire acute lymfatische leukemie (ALL), recidiverende/refractaire acute myeloïde leukemie (AML)||Conditionering voor SCT bij AML/ALL</v>
          </cell>
        </row>
        <row r="309">
          <cell r="A309">
            <v>101877</v>
          </cell>
          <cell r="B309" t="str">
            <v>N06AA04</v>
          </cell>
          <cell r="C309" t="str">
            <v>PSYCHOANALEPTICA</v>
          </cell>
          <cell r="D309" t="str">
            <v>ANTIDEPRESSIVA</v>
          </cell>
          <cell r="E309" t="str">
            <v>CLOMIPRAMINE</v>
          </cell>
          <cell r="F309" t="str">
            <v>CLOMIPRAMINE HCL 10 MG TABLET OMHULD</v>
          </cell>
          <cell r="G309" t="str">
            <v>CLOMIPRAMINE 10MG TAB OMH</v>
          </cell>
          <cell r="H309" t="str">
            <v>omhulde 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Obsessief compulsieve stoornis</v>
          </cell>
        </row>
        <row r="310">
          <cell r="A310">
            <v>101885</v>
          </cell>
          <cell r="B310" t="str">
            <v>N06AA04</v>
          </cell>
          <cell r="C310" t="str">
            <v>PSYCHOANALEPTICA</v>
          </cell>
          <cell r="D310" t="str">
            <v>ANTIDEPRESSIVA</v>
          </cell>
          <cell r="E310" t="str">
            <v>CLOMIPRAMINE</v>
          </cell>
          <cell r="F310" t="str">
            <v>CLOMIPRAMINE 25 MG TABLET OMHULD</v>
          </cell>
          <cell r="G310" t="str">
            <v>CLOMIPRAMINE 25MG TAB OMH</v>
          </cell>
          <cell r="H310" t="str">
            <v>omhulde tablet</v>
          </cell>
          <cell r="I310" t="str">
            <v>or</v>
          </cell>
          <cell r="J310">
            <v>25</v>
          </cell>
          <cell r="K310" t="str">
            <v>mg/stuk</v>
          </cell>
          <cell r="L310">
            <v>25</v>
          </cell>
          <cell r="M310" t="str">
            <v>mg</v>
          </cell>
          <cell r="N310" t="str">
            <v>Obsessief compulsieve stoornis</v>
          </cell>
        </row>
        <row r="311">
          <cell r="A311">
            <v>44105</v>
          </cell>
          <cell r="B311" t="str">
            <v>N06AA04</v>
          </cell>
          <cell r="C311" t="str">
            <v>PSYCHOANALEPTICA</v>
          </cell>
          <cell r="D311" t="str">
            <v>ANTIDEPRESSIVA</v>
          </cell>
          <cell r="E311" t="str">
            <v>CLOMIPRAMINE</v>
          </cell>
          <cell r="F311" t="str">
            <v>CLOMIPRAMINE 75 MG TABLET MGA (RETARD)</v>
          </cell>
          <cell r="G311" t="str">
            <v>CLOMIPRAMINE 75MG TABLET MG</v>
          </cell>
          <cell r="H311" t="str">
            <v>tablet met gereguleerde afgifte</v>
          </cell>
          <cell r="I311" t="str">
            <v>or</v>
          </cell>
          <cell r="J311">
            <v>75</v>
          </cell>
          <cell r="K311" t="str">
            <v>mg/stuk</v>
          </cell>
          <cell r="L311">
            <v>37.5</v>
          </cell>
          <cell r="M311" t="str">
            <v>mg</v>
          </cell>
          <cell r="N311" t="str">
            <v>Obsessief compulsieve stoornis</v>
          </cell>
        </row>
        <row r="312">
          <cell r="A312">
            <v>10286</v>
          </cell>
          <cell r="B312" t="str">
            <v>N03AE01</v>
          </cell>
          <cell r="C312" t="str">
            <v>ANTI-EPILEPTICA</v>
          </cell>
          <cell r="D312" t="str">
            <v>ANTI-EPILEPTICA</v>
          </cell>
          <cell r="E312" t="str">
            <v>CLONAZEPAM</v>
          </cell>
          <cell r="F312" t="str">
            <v>RIVOTRIL 1 MG/ML AMPUL 1ML</v>
          </cell>
          <cell r="G312" t="str">
            <v>CLONAZEPAM 1MG/ML INJ CONC</v>
          </cell>
          <cell r="H312" t="str">
            <v>concentraat voor oplossing voor injectie</v>
          </cell>
          <cell r="I312" t="str">
            <v>im||iv</v>
          </cell>
          <cell r="J312">
            <v>1</v>
          </cell>
          <cell r="K312" t="str">
            <v>mg/ml</v>
          </cell>
          <cell r="L312">
            <v>1</v>
          </cell>
          <cell r="M312" t="str">
            <v>mg</v>
          </cell>
          <cell r="N312" t="str">
            <v>Epilepsie||Neonatale convulsies / status epilepticus||Acute angsten (kort gebruik)</v>
          </cell>
        </row>
        <row r="313">
          <cell r="A313">
            <v>19852</v>
          </cell>
          <cell r="B313" t="str">
            <v>N03AE01</v>
          </cell>
          <cell r="C313" t="str">
            <v>ANTI-EPILEPTICA</v>
          </cell>
          <cell r="D313" t="str">
            <v>ANTI-EPILEPTICA</v>
          </cell>
          <cell r="E313" t="str">
            <v>CLONAZEPAM</v>
          </cell>
          <cell r="F313" t="str">
            <v>RIVOTRIL DRUPPELS 2,5 MG/ML (1 DRUPPEL = 0.1MG)</v>
          </cell>
          <cell r="G313" t="str">
            <v>CLONAZEPAM 2,5MG/ML DRUPPEL</v>
          </cell>
          <cell r="H313" t="str">
            <v>druppels voor oraal gebruik</v>
          </cell>
          <cell r="I313" t="str">
            <v>or</v>
          </cell>
          <cell r="J313">
            <v>2.5</v>
          </cell>
          <cell r="K313" t="str">
            <v>mg/ml</v>
          </cell>
          <cell r="L313">
            <v>2.5</v>
          </cell>
          <cell r="M313" t="str">
            <v>mg</v>
          </cell>
          <cell r="N313" t="str">
            <v>Epilepsie||Neonatale convulsies / status epilepticus||Acute angsten (kort gebruik)</v>
          </cell>
        </row>
        <row r="314">
          <cell r="A314">
            <v>19860</v>
          </cell>
          <cell r="B314" t="str">
            <v>N03AE01</v>
          </cell>
          <cell r="C314" t="str">
            <v>ANTI-EPILEPTICA</v>
          </cell>
          <cell r="D314" t="str">
            <v>ANTI-EPILEPTICA</v>
          </cell>
          <cell r="E314" t="str">
            <v>CLONAZEPAM</v>
          </cell>
          <cell r="F314" t="str">
            <v>CLONAZEPAM 0,5 MG TABLET</v>
          </cell>
          <cell r="G314" t="str">
            <v>CLONAZEPAM 0,5MG TABLET</v>
          </cell>
          <cell r="H314" t="str">
            <v>tablet</v>
          </cell>
          <cell r="I314" t="str">
            <v>or</v>
          </cell>
          <cell r="J314">
            <v>0.5</v>
          </cell>
          <cell r="K314" t="str">
            <v>mg/stuk</v>
          </cell>
          <cell r="L314">
            <v>0.5</v>
          </cell>
          <cell r="M314" t="str">
            <v>mg</v>
          </cell>
          <cell r="N314" t="str">
            <v>Epilepsie||Neonatale convulsies / status epilepticus||Acute angsten (kort gebruik)</v>
          </cell>
        </row>
        <row r="315">
          <cell r="A315">
            <v>19879</v>
          </cell>
          <cell r="B315" t="str">
            <v>N03AE01</v>
          </cell>
          <cell r="C315" t="str">
            <v>ANTI-EPILEPTICA</v>
          </cell>
          <cell r="D315" t="str">
            <v>ANTI-EPILEPTICA</v>
          </cell>
          <cell r="E315" t="str">
            <v>CLONAZEPAM</v>
          </cell>
          <cell r="F315" t="str">
            <v>RIVOTRIL 2 MG TABLET</v>
          </cell>
          <cell r="G315" t="str">
            <v>CLONAZEPAM 2MG TABLET</v>
          </cell>
          <cell r="H315" t="str">
            <v>tablet</v>
          </cell>
          <cell r="I315" t="str">
            <v>or</v>
          </cell>
          <cell r="J315">
            <v>2</v>
          </cell>
          <cell r="K315" t="str">
            <v>mg/stuk</v>
          </cell>
          <cell r="L315">
            <v>2</v>
          </cell>
          <cell r="M315" t="str">
            <v>mg</v>
          </cell>
          <cell r="N315" t="str">
            <v>Epilepsie||Neonatale convulsies / status epilepticus||Acute angsten (kort gebruik)</v>
          </cell>
        </row>
        <row r="316">
          <cell r="A316">
            <v>98108514</v>
          </cell>
          <cell r="B316" t="str">
            <v>C02AC01</v>
          </cell>
          <cell r="C316" t="str">
            <v>ANTIHYPERTENSIVA</v>
          </cell>
          <cell r="D316" t="str">
            <v>CENTRAAL WERKENDE SYMPATHICOLYTICA</v>
          </cell>
          <cell r="E316" t="str">
            <v>CLONIDINE</v>
          </cell>
          <cell r="F316" t="str">
            <v>CLONIDINE DRANK 50 MICROGRAM/ML 50 ML</v>
          </cell>
          <cell r="G316" t="str">
            <v>CLONIDINE DRANK 20 MICROGRA</v>
          </cell>
          <cell r="H316" t="str">
            <v>drank</v>
          </cell>
          <cell r="I316" t="str">
            <v>or</v>
          </cell>
          <cell r="J316">
            <v>50</v>
          </cell>
          <cell r="K316" t="str">
            <v>mcg/ml</v>
          </cell>
          <cell r="L316">
            <v>5</v>
          </cell>
          <cell r="M316" t="str">
            <v>mcg</v>
          </cell>
          <cell r="N316" t="str">
            <v>Sedatie op IC: Adjuvans bij benzodiazepinen||ADHD en tics||Inslaapstoornissen bij ADHD||Groeihormoon secretietest||Neonataal Abstinentie Syndroom (NAS)</v>
          </cell>
        </row>
        <row r="317">
          <cell r="A317">
            <v>5533</v>
          </cell>
          <cell r="B317" t="str">
            <v>C02AC01</v>
          </cell>
          <cell r="C317" t="str">
            <v>ANTIHYPERTENSIVA</v>
          </cell>
          <cell r="D317" t="str">
            <v>CENTRAAL WERKENDE SYMPATHICOLYTICA</v>
          </cell>
          <cell r="E317" t="str">
            <v>CLONIDINE</v>
          </cell>
          <cell r="F317" t="str">
            <v>CATAPRESAN 0.15MG/ML AMPUL 1ML</v>
          </cell>
          <cell r="G317" t="str">
            <v>CLONIDINE 0,15MG/ML INJVLST</v>
          </cell>
          <cell r="H317" t="str">
            <v>injectievloeistof</v>
          </cell>
          <cell r="I317" t="str">
            <v>im||iv||sc||intrathec||epidur||perineur</v>
          </cell>
          <cell r="J317">
            <v>0.15</v>
          </cell>
          <cell r="K317" t="str">
            <v>mg/ml</v>
          </cell>
          <cell r="L317">
            <v>0.15</v>
          </cell>
          <cell r="M317" t="str">
            <v>mg</v>
          </cell>
          <cell r="N317" t="str">
            <v>Sedatie op IC: Adjuvans bij benzodiazepinen||ADHD en tics||Inslaapstoornissen bij ADHD||Groeihormoon secretietest||Neonataal Abstinentie Syndroom (NAS)</v>
          </cell>
        </row>
        <row r="318">
          <cell r="A318">
            <v>78514</v>
          </cell>
          <cell r="B318" t="str">
            <v>N02CX02</v>
          </cell>
          <cell r="C318" t="str">
            <v>ANALGETICA</v>
          </cell>
          <cell r="D318" t="str">
            <v>MIGRAINEMIDDELEN</v>
          </cell>
          <cell r="E318" t="str">
            <v>CLONIDINE</v>
          </cell>
          <cell r="F318" t="str">
            <v>CLONIDINE HCL 0.025MG TABLET</v>
          </cell>
          <cell r="G318" t="str">
            <v>CLONIDINE 0,025MG TABLET</v>
          </cell>
          <cell r="H318" t="str">
            <v>tablet</v>
          </cell>
          <cell r="I318" t="str">
            <v>or</v>
          </cell>
          <cell r="J318">
            <v>2.5000000000000001E-2</v>
          </cell>
          <cell r="K318" t="str">
            <v>mg/stuk</v>
          </cell>
          <cell r="L318">
            <v>2.5000000000000001E-2</v>
          </cell>
          <cell r="M318" t="str">
            <v>mg</v>
          </cell>
          <cell r="N318" t="str">
            <v>Sedatie op IC: Adjuvans bij benzodiazepinen</v>
          </cell>
        </row>
        <row r="319">
          <cell r="A319">
            <v>13439</v>
          </cell>
          <cell r="B319" t="str">
            <v>C02AC01</v>
          </cell>
          <cell r="C319" t="str">
            <v>ANTIHYPERTENSIVA</v>
          </cell>
          <cell r="D319" t="str">
            <v>CENTRAAL WERKENDE SYMPATHICOLYTICA</v>
          </cell>
          <cell r="E319" t="str">
            <v>CLONIDINE</v>
          </cell>
          <cell r="F319" t="str">
            <v>CLONIDINE HCL 0.150MG TABLET</v>
          </cell>
          <cell r="G319" t="str">
            <v>CLONIDINE 0,15MG TABLET</v>
          </cell>
          <cell r="H319" t="str">
            <v>tablet</v>
          </cell>
          <cell r="I319" t="str">
            <v>or</v>
          </cell>
          <cell r="J319">
            <v>0.15</v>
          </cell>
          <cell r="K319" t="str">
            <v>mg/stuk</v>
          </cell>
          <cell r="L319">
            <v>7.4999999999999997E-2</v>
          </cell>
          <cell r="M319" t="str">
            <v>mg</v>
          </cell>
          <cell r="N319" t="str">
            <v>Sedatie op IC: Adjuvans bij benzodiazepinen||ADHD en tics||Inslaapstoornissen bij ADHD||Groeihormoon secretietest||Neonataal Abstinentie Syndroom (NAS)</v>
          </cell>
        </row>
        <row r="320">
          <cell r="A320">
            <v>156655</v>
          </cell>
          <cell r="B320" t="str">
            <v>B01AC04</v>
          </cell>
          <cell r="C320" t="str">
            <v>ANTITHROMBOTICA</v>
          </cell>
          <cell r="D320" t="str">
            <v>ANTITHROMBOTICA</v>
          </cell>
          <cell r="E320" t="str">
            <v>CLOPIDOGREL</v>
          </cell>
          <cell r="F320" t="str">
            <v>CLOPIDOGREL 75 MG TABLET FILMOMHULD</v>
          </cell>
          <cell r="G320" t="str">
            <v>CLOPIDOGREL 75MG TABLET</v>
          </cell>
          <cell r="H320" t="str">
            <v>tablet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75</v>
          </cell>
          <cell r="M320" t="str">
            <v>mg</v>
          </cell>
          <cell r="N320" t="str">
            <v xml:space="preserve">Profylaxe van atherotrombotische en trombo-embolische complicaties </v>
          </cell>
        </row>
        <row r="321">
          <cell r="A321">
            <v>156663</v>
          </cell>
          <cell r="B321" t="str">
            <v>B01AC04</v>
          </cell>
          <cell r="C321" t="str">
            <v>ANTITHROMBOTICA</v>
          </cell>
          <cell r="D321" t="str">
            <v>ANTITHROMBOTICA</v>
          </cell>
          <cell r="E321" t="str">
            <v>CLOPIDOGREL</v>
          </cell>
          <cell r="F321" t="str">
            <v>PLAVIX 300 MG TABLET FILMOMHULD</v>
          </cell>
          <cell r="G321" t="str">
            <v>CLOPIDOGREL 300MG TABLET</v>
          </cell>
          <cell r="H321" t="str">
            <v>tablet</v>
          </cell>
          <cell r="I321" t="str">
            <v>or</v>
          </cell>
          <cell r="J321">
            <v>300</v>
          </cell>
          <cell r="K321" t="str">
            <v>mg/stuk</v>
          </cell>
          <cell r="L321">
            <v>300</v>
          </cell>
          <cell r="M321" t="str">
            <v>mg</v>
          </cell>
          <cell r="N321" t="str">
            <v xml:space="preserve">Profylaxe van atherotrombotische en trombo-embolische complicaties </v>
          </cell>
        </row>
        <row r="322">
          <cell r="A322">
            <v>10588</v>
          </cell>
          <cell r="B322" t="str">
            <v>D01AC01</v>
          </cell>
          <cell r="C322" t="str">
            <v>ANTIMYCOTICA VOOR DERMATOLOGISCH GEBRUIK</v>
          </cell>
          <cell r="D322" t="str">
            <v>ANTIMYCOTICA, LOKALE</v>
          </cell>
          <cell r="E322" t="str">
            <v>CLOTRIMAZOL</v>
          </cell>
          <cell r="F322" t="str">
            <v>CANESTEN SKIN 10 MG/G CREME 30 G</v>
          </cell>
          <cell r="G322" t="str">
            <v>CLOTRIMAZOL 10MG/G CREME</v>
          </cell>
          <cell r="H322" t="str">
            <v>creme</v>
          </cell>
          <cell r="I322" t="str">
            <v>cut</v>
          </cell>
          <cell r="J322">
            <v>10</v>
          </cell>
          <cell r="K322" t="str">
            <v>mg/gr</v>
          </cell>
          <cell r="L322">
            <v>10</v>
          </cell>
          <cell r="M322" t="str">
            <v>mg</v>
          </cell>
          <cell r="N322" t="str">
            <v>Voetschimmel</v>
          </cell>
        </row>
        <row r="323">
          <cell r="A323">
            <v>136700</v>
          </cell>
          <cell r="B323" t="str">
            <v>N05AH02</v>
          </cell>
          <cell r="C323" t="str">
            <v>PSYCHOLEPTICA</v>
          </cell>
          <cell r="D323" t="str">
            <v>ANTIPSYCHOTICA</v>
          </cell>
          <cell r="E323" t="str">
            <v>CLOZAPINE</v>
          </cell>
          <cell r="F323" t="str">
            <v>CLOZAPINE 25 MG/ML 300 ML DRANK</v>
          </cell>
          <cell r="G323" t="str">
            <v>CLOZAPINE 25MG/ML DRANK</v>
          </cell>
          <cell r="H323" t="str">
            <v>drank</v>
          </cell>
          <cell r="I323" t="str">
            <v>or</v>
          </cell>
          <cell r="J323">
            <v>25</v>
          </cell>
          <cell r="K323" t="str">
            <v>mg/ml</v>
          </cell>
          <cell r="L323">
            <v>25</v>
          </cell>
          <cell r="M323" t="str">
            <v>mg</v>
          </cell>
          <cell r="N323" t="str">
            <v xml:space="preserve">Therapieresistente psychose </v>
          </cell>
        </row>
        <row r="324">
          <cell r="A324">
            <v>149721</v>
          </cell>
          <cell r="B324" t="str">
            <v>N05AH02</v>
          </cell>
          <cell r="C324" t="str">
            <v>PSYCHOLEPTICA</v>
          </cell>
          <cell r="D324" t="str">
            <v>ANTIPSYCHOTICA</v>
          </cell>
          <cell r="E324" t="str">
            <v>CLOZAPINE</v>
          </cell>
          <cell r="F324" t="str">
            <v>CLOZAPINE 25 MG/ ML AMPUL 5 ML</v>
          </cell>
          <cell r="G324" t="str">
            <v>CLOZAPINE 25MG/ML INJVLST</v>
          </cell>
          <cell r="H324" t="str">
            <v>injectievloeistof</v>
          </cell>
          <cell r="I324" t="str">
            <v>im</v>
          </cell>
          <cell r="J324">
            <v>25</v>
          </cell>
          <cell r="K324" t="str">
            <v>mg/ml</v>
          </cell>
          <cell r="L324">
            <v>25</v>
          </cell>
          <cell r="M324" t="str">
            <v>mg</v>
          </cell>
          <cell r="N324" t="str">
            <v xml:space="preserve">Therapieresistente psychose </v>
          </cell>
        </row>
        <row r="325">
          <cell r="A325">
            <v>66508</v>
          </cell>
          <cell r="B325" t="str">
            <v>N05AH02</v>
          </cell>
          <cell r="C325" t="str">
            <v>PSYCHOLEPTICA</v>
          </cell>
          <cell r="D325" t="str">
            <v>ANTIPSYCHOTICA</v>
          </cell>
          <cell r="E325" t="str">
            <v>CLOZAPINE</v>
          </cell>
          <cell r="F325" t="str">
            <v>CLOZAPINE 25 MG TABLET</v>
          </cell>
          <cell r="G325" t="str">
            <v>CLOZAPINE 25MG TABLET</v>
          </cell>
          <cell r="H325" t="str">
            <v>tablet</v>
          </cell>
          <cell r="I325" t="str">
            <v>or</v>
          </cell>
          <cell r="J325">
            <v>25</v>
          </cell>
          <cell r="K325" t="str">
            <v>mg/stuk</v>
          </cell>
          <cell r="L325">
            <v>12.5</v>
          </cell>
          <cell r="M325" t="str">
            <v>mg</v>
          </cell>
          <cell r="N325" t="str">
            <v xml:space="preserve">Therapieresistente psychose </v>
          </cell>
        </row>
        <row r="326">
          <cell r="A326">
            <v>66516</v>
          </cell>
          <cell r="B326" t="str">
            <v>N05AH02</v>
          </cell>
          <cell r="C326" t="str">
            <v>PSYCHOLEPTICA</v>
          </cell>
          <cell r="D326" t="str">
            <v>ANTIPSYCHOTICA</v>
          </cell>
          <cell r="E326" t="str">
            <v>CLOZAPINE</v>
          </cell>
          <cell r="F326" t="str">
            <v>CLOZAPINE 100 MG TABLET</v>
          </cell>
          <cell r="G326" t="str">
            <v>CLOZAPINE 100MG TABLET</v>
          </cell>
          <cell r="H326" t="str">
            <v>tablet</v>
          </cell>
          <cell r="I326" t="str">
            <v>or</v>
          </cell>
          <cell r="J326">
            <v>100</v>
          </cell>
          <cell r="K326" t="str">
            <v>mg/stuk</v>
          </cell>
          <cell r="L326">
            <v>100</v>
          </cell>
          <cell r="M326" t="str">
            <v>mg</v>
          </cell>
          <cell r="N326" t="str">
            <v xml:space="preserve">Therapieresistente psychose </v>
          </cell>
        </row>
        <row r="327">
          <cell r="A327">
            <v>128392</v>
          </cell>
          <cell r="B327" t="str">
            <v>N05AH02</v>
          </cell>
          <cell r="C327" t="str">
            <v>PSYCHOLEPTICA</v>
          </cell>
          <cell r="D327" t="str">
            <v>ANTIPSYCHOTICA</v>
          </cell>
          <cell r="E327" t="str">
            <v>CLOZAPINE</v>
          </cell>
          <cell r="F327" t="str">
            <v>CLOZAPINE 200 MG TABLET</v>
          </cell>
          <cell r="G327" t="str">
            <v>CLOZAPINE 200MG TABLET</v>
          </cell>
          <cell r="H327" t="str">
            <v>tablet</v>
          </cell>
          <cell r="I327" t="str">
            <v>or</v>
          </cell>
          <cell r="J327">
            <v>200</v>
          </cell>
          <cell r="K327" t="str">
            <v>mg/stuk</v>
          </cell>
          <cell r="L327">
            <v>200</v>
          </cell>
          <cell r="M327" t="str">
            <v>mg</v>
          </cell>
          <cell r="N327" t="str">
            <v xml:space="preserve">Therapieresistente psychose </v>
          </cell>
        </row>
        <row r="328">
          <cell r="A328">
            <v>23086</v>
          </cell>
          <cell r="B328" t="str">
            <v>R05DA04</v>
          </cell>
          <cell r="C328" t="str">
            <v>HOEST- EN VERKOUDHEIDSMIDDELEN</v>
          </cell>
          <cell r="D328" t="str">
            <v>HOESTPRIKKELDEMP.MIDD., EXCL COMB.PREP. MET EXPECTORANTIA</v>
          </cell>
          <cell r="E328" t="str">
            <v>CODEINE</v>
          </cell>
          <cell r="F328" t="str">
            <v>CODEINE FOSFAAT 10 MG TABLET</v>
          </cell>
          <cell r="G328" t="str">
            <v>CODEINE 10MG TABLET (FOSF)</v>
          </cell>
          <cell r="H328" t="str">
            <v>tablet</v>
          </cell>
          <cell r="I328" t="str">
            <v>or</v>
          </cell>
          <cell r="J328">
            <v>10</v>
          </cell>
          <cell r="K328" t="str">
            <v>mg/stuk</v>
          </cell>
          <cell r="L328">
            <v>5</v>
          </cell>
          <cell r="M328" t="str">
            <v>mg</v>
          </cell>
          <cell r="N328" t="str">
            <v>Chronische pijn||Hoest</v>
          </cell>
        </row>
        <row r="329">
          <cell r="A329">
            <v>23094</v>
          </cell>
          <cell r="B329" t="str">
            <v>R05DA04</v>
          </cell>
          <cell r="C329" t="str">
            <v>HOEST- EN VERKOUDHEIDSMIDDELEN</v>
          </cell>
          <cell r="D329" t="str">
            <v>HOESTPRIKKELDEMP.MIDD., EXCL COMB.PREP. MET EXPECTORANTIA</v>
          </cell>
          <cell r="E329" t="str">
            <v>CODEINE</v>
          </cell>
          <cell r="F329" t="str">
            <v>CODEINE FOSFAAT 20 MG TABLET</v>
          </cell>
          <cell r="G329" t="str">
            <v>CODEINE 20MG TABLET (FOSF)</v>
          </cell>
          <cell r="H329" t="str">
            <v>tablet</v>
          </cell>
          <cell r="I329" t="str">
            <v>or</v>
          </cell>
          <cell r="J329">
            <v>20</v>
          </cell>
          <cell r="K329" t="str">
            <v>mg/stuk</v>
          </cell>
          <cell r="L329">
            <v>10</v>
          </cell>
          <cell r="M329" t="str">
            <v>mg</v>
          </cell>
          <cell r="N329" t="str">
            <v>Chronische pijn||Hoest</v>
          </cell>
        </row>
        <row r="330">
          <cell r="A330">
            <v>121576</v>
          </cell>
          <cell r="B330" t="str">
            <v>N06BC01</v>
          </cell>
          <cell r="C330" t="str">
            <v>PSYCHOSTIMULANTIA, OVERIG</v>
          </cell>
          <cell r="D330" t="str">
            <v>PSYCHOSTIMULANTIA, OVERIG</v>
          </cell>
          <cell r="E330" t="str">
            <v>COFFEINE</v>
          </cell>
          <cell r="F330" t="str">
            <v>COFFEINE 10 MG/ML AMPUL 1 ML</v>
          </cell>
          <cell r="G330" t="str">
            <v>COFFEINE 10MG/ML INJVLST</v>
          </cell>
          <cell r="H330" t="str">
            <v>ampul</v>
          </cell>
          <cell r="I330" t="str">
            <v>iv</v>
          </cell>
          <cell r="J330">
            <v>10</v>
          </cell>
          <cell r="K330" t="str">
            <v>mg/ml</v>
          </cell>
          <cell r="L330">
            <v>1</v>
          </cell>
          <cell r="M330" t="str">
            <v>mg</v>
          </cell>
          <cell r="N330" t="str">
            <v>Neonatale apneu</v>
          </cell>
        </row>
        <row r="331">
          <cell r="A331">
            <v>149888</v>
          </cell>
          <cell r="B331" t="str">
            <v>N06BC01</v>
          </cell>
          <cell r="C331" t="str">
            <v>PSYCHOSTIMULANTIA, OVERIG</v>
          </cell>
          <cell r="D331" t="str">
            <v>PSYCHOSTIMULANTIA, OVERIG</v>
          </cell>
          <cell r="E331" t="str">
            <v>COFFEINE</v>
          </cell>
          <cell r="F331" t="str">
            <v>COFFEINE 10MG/ML DRANK 30 ML</v>
          </cell>
          <cell r="G331" t="str">
            <v>COFFEINE 10MG/ML DRANK</v>
          </cell>
          <cell r="H331" t="str">
            <v>drank</v>
          </cell>
          <cell r="I331" t="str">
            <v>or</v>
          </cell>
          <cell r="J331">
            <v>10</v>
          </cell>
          <cell r="K331" t="str">
            <v>mg/ml</v>
          </cell>
          <cell r="L331">
            <v>1</v>
          </cell>
          <cell r="M331" t="str">
            <v>mg</v>
          </cell>
          <cell r="N331" t="str">
            <v>Neonatale apneu</v>
          </cell>
        </row>
        <row r="332">
          <cell r="A332">
            <v>100463</v>
          </cell>
          <cell r="B332" t="str">
            <v>M04AC01</v>
          </cell>
          <cell r="C332" t="str">
            <v>JICHTMIDDELEN</v>
          </cell>
          <cell r="D332" t="str">
            <v>JICHTMIDDELEN</v>
          </cell>
          <cell r="E332" t="str">
            <v>COLCHICINE</v>
          </cell>
          <cell r="F332" t="str">
            <v>COLCHICINE 0,5 MG TABLET</v>
          </cell>
          <cell r="G332" t="str">
            <v>COLCHICINE 0,5MG TABLET</v>
          </cell>
          <cell r="H332" t="str">
            <v>tablet</v>
          </cell>
          <cell r="I332" t="str">
            <v>or</v>
          </cell>
          <cell r="J332">
            <v>0.5</v>
          </cell>
          <cell r="K332" t="str">
            <v>mg/stuk</v>
          </cell>
          <cell r="L332">
            <v>0.5</v>
          </cell>
          <cell r="M332" t="str">
            <v>mg</v>
          </cell>
          <cell r="N332" t="str">
            <v>Familiaire Mediterrane Fever (F.M.F.) profylaxe</v>
          </cell>
        </row>
        <row r="333">
          <cell r="A333">
            <v>144290</v>
          </cell>
          <cell r="B333" t="str">
            <v>A11CC05</v>
          </cell>
          <cell r="C333" t="str">
            <v>VITAMINEN</v>
          </cell>
          <cell r="D333" t="str">
            <v>VITAMINEN A EN D, INCLUSIEF COMBINATIES VAN DEZE TWEE</v>
          </cell>
          <cell r="E333" t="str">
            <v>COLECALCIFEROL</v>
          </cell>
          <cell r="F333" t="str">
            <v>VITAMINE D3 5600 IE CAPSULE</v>
          </cell>
          <cell r="G333" t="str">
            <v>COLECALCIFEROL 5600IE CAPSU</v>
          </cell>
          <cell r="H333" t="str">
            <v>capsule</v>
          </cell>
          <cell r="I333" t="str">
            <v>or</v>
          </cell>
          <cell r="J333">
            <v>5600</v>
          </cell>
          <cell r="K333" t="str">
            <v>IE/stuk</v>
          </cell>
          <cell r="L333">
            <v>5600</v>
          </cell>
          <cell r="M333" t="str">
            <v>IE</v>
          </cell>
          <cell r="N333" t="str">
            <v>Profylaxe rachitis||Suppletie bij cystische fibrose||Vitamine D deficientie</v>
          </cell>
        </row>
        <row r="334">
          <cell r="A334">
            <v>151726</v>
          </cell>
          <cell r="B334" t="str">
            <v>A11CC05</v>
          </cell>
          <cell r="C334" t="str">
            <v>VITAMINEN</v>
          </cell>
          <cell r="D334" t="str">
            <v>VITAMINEN A EN D, INCLUSIEF COMBINATIES VAN DEZE TWEE</v>
          </cell>
          <cell r="E334" t="str">
            <v>COLECALCIFEROL</v>
          </cell>
          <cell r="F334" t="str">
            <v>VITAMINE D3 5.000IE/ML UNIDOSE FLACON 10ML</v>
          </cell>
          <cell r="G334" t="str">
            <v>COLECALCIFEROL 5000IE/ML DR</v>
          </cell>
          <cell r="H334" t="str">
            <v>drank</v>
          </cell>
          <cell r="I334" t="str">
            <v>or</v>
          </cell>
          <cell r="J334">
            <v>5000</v>
          </cell>
          <cell r="K334" t="str">
            <v>IE/ml</v>
          </cell>
          <cell r="L334">
            <v>5000</v>
          </cell>
          <cell r="M334" t="str">
            <v>IE</v>
          </cell>
          <cell r="N334" t="str">
            <v>Profylaxe rachitis||Suppletie bij cystische fibrose||Vitamine D deficientie</v>
          </cell>
        </row>
        <row r="335">
          <cell r="A335">
            <v>120383</v>
          </cell>
          <cell r="B335" t="str">
            <v>A11CC05</v>
          </cell>
          <cell r="C335" t="str">
            <v>VITAMINEN</v>
          </cell>
          <cell r="D335" t="str">
            <v>VITAMINEN A EN D, INCLUSIEF COMBINATIES VAN DEZE TWEE</v>
          </cell>
          <cell r="E335" t="str">
            <v>COLECALCIFEROL</v>
          </cell>
          <cell r="F335" t="str">
            <v>VITAMINE D3 DRANK WATERIG 50000 IE/ML 10ML</v>
          </cell>
          <cell r="G335" t="str">
            <v>COLECALCIF 50000IE/ML DRANK</v>
          </cell>
          <cell r="H335" t="str">
            <v>drank</v>
          </cell>
          <cell r="I335" t="str">
            <v>or</v>
          </cell>
          <cell r="J335">
            <v>50000</v>
          </cell>
          <cell r="K335" t="str">
            <v>IE/ml</v>
          </cell>
          <cell r="L335">
            <v>50000</v>
          </cell>
          <cell r="M335" t="str">
            <v>IE</v>
          </cell>
          <cell r="N335" t="str">
            <v>Profylaxe rachitis||Suppletie bij cystische fibrose||Vitamine D deficientie</v>
          </cell>
        </row>
        <row r="336">
          <cell r="A336">
            <v>136581</v>
          </cell>
          <cell r="B336" t="str">
            <v>A11CC05</v>
          </cell>
          <cell r="C336" t="str">
            <v>VITAMINEN</v>
          </cell>
          <cell r="D336" t="str">
            <v>VITAMINEN A EN D, INCLUSIEF COMBINATIES VAN DEZE TWEE</v>
          </cell>
          <cell r="E336" t="str">
            <v>COLECALCIFEROL</v>
          </cell>
          <cell r="F336" t="str">
            <v>DAVITAMON D AQUOSUM DRUPPELS 25ML</v>
          </cell>
          <cell r="G336" t="str">
            <v>COLECALCIFEROL 960IE/ML DRU</v>
          </cell>
          <cell r="H336" t="str">
            <v>druppels voor oraal gebruik</v>
          </cell>
          <cell r="I336" t="str">
            <v>or</v>
          </cell>
          <cell r="J336">
            <v>960</v>
          </cell>
          <cell r="K336" t="str">
            <v>IE/ml</v>
          </cell>
          <cell r="L336">
            <v>960</v>
          </cell>
          <cell r="M336" t="str">
            <v>IE</v>
          </cell>
          <cell r="N336" t="str">
            <v>Profylaxe rachitis||Suppletie bij cystische fibrose||Vitamine D deficientie</v>
          </cell>
        </row>
        <row r="337">
          <cell r="A337">
            <v>53015</v>
          </cell>
          <cell r="B337" t="str">
            <v>A11CC05</v>
          </cell>
          <cell r="C337" t="str">
            <v>VITAMINEN</v>
          </cell>
          <cell r="D337" t="str">
            <v>VITAMINEN A EN D, INCLUSIEF COMBINATIES VAN DEZE TWEE</v>
          </cell>
          <cell r="E337" t="str">
            <v>COLECALCIFEROL</v>
          </cell>
          <cell r="F337" t="str">
            <v>DEVARON 400 IE TABLET</v>
          </cell>
          <cell r="G337" t="str">
            <v>COLECALCIFEROL 400IE TABLET</v>
          </cell>
          <cell r="H337" t="str">
            <v>tablet</v>
          </cell>
          <cell r="I337" t="str">
            <v>or</v>
          </cell>
          <cell r="J337">
            <v>400</v>
          </cell>
          <cell r="K337" t="str">
            <v>IE/stuk</v>
          </cell>
          <cell r="L337">
            <v>400</v>
          </cell>
          <cell r="M337" t="str">
            <v>IE</v>
          </cell>
          <cell r="N337" t="str">
            <v>Profylaxe rachitis||Suppletie bij cystische fibrose||Vitamine D deficientie</v>
          </cell>
        </row>
        <row r="338">
          <cell r="A338">
            <v>135755</v>
          </cell>
          <cell r="B338" t="str">
            <v>C10AC01</v>
          </cell>
          <cell r="C338" t="str">
            <v>ANTILIPAEMICA</v>
          </cell>
          <cell r="D338" t="str">
            <v>ANTILIPAEMICA, ENKELVOUDIG</v>
          </cell>
          <cell r="E338" t="str">
            <v>COLESTYRAMINE</v>
          </cell>
          <cell r="F338" t="str">
            <v>COLESTYRAMINE 100 MG CAPSULE</v>
          </cell>
          <cell r="G338" t="str">
            <v>COLESTYRAMINE 100MG CAPSULE</v>
          </cell>
          <cell r="H338" t="str">
            <v>capsule</v>
          </cell>
          <cell r="I338" t="str">
            <v>or</v>
          </cell>
          <cell r="J338">
            <v>100</v>
          </cell>
          <cell r="K338" t="str">
            <v>mg/stuk</v>
          </cell>
          <cell r="L338">
            <v>100</v>
          </cell>
          <cell r="M338" t="str">
            <v>mg</v>
          </cell>
          <cell r="N338" t="str">
            <v xml:space="preserve">Cholestatische jeuk, hypercholesterolemie. ||Diarree veroorzaakt door galzouten </v>
          </cell>
        </row>
        <row r="339">
          <cell r="A339">
            <v>507</v>
          </cell>
          <cell r="B339" t="str">
            <v>C10AC01</v>
          </cell>
          <cell r="C339" t="str">
            <v>ANTILIPAEMICA</v>
          </cell>
          <cell r="D339" t="str">
            <v>ANTILIPAEMICA, ENKELVOUDIG</v>
          </cell>
          <cell r="E339" t="str">
            <v>COLESTYRAMINE</v>
          </cell>
          <cell r="F339" t="str">
            <v>QUESTRAN A 4GRAM SACHET</v>
          </cell>
          <cell r="G339" t="str">
            <v>COLESTYRAMINE 4G POEDER</v>
          </cell>
          <cell r="H339" t="str">
            <v>poeder voor oraal gebruik</v>
          </cell>
          <cell r="I339" t="str">
            <v>or</v>
          </cell>
          <cell r="J339">
            <v>4</v>
          </cell>
          <cell r="K339" t="str">
            <v>gr/stuk</v>
          </cell>
          <cell r="L339">
            <v>4</v>
          </cell>
          <cell r="M339" t="str">
            <v>gr</v>
          </cell>
          <cell r="N339" t="str">
            <v xml:space="preserve">Cholestatische jeuk, hypercholesterolemie. ||Diarree veroorzaakt door galzouten </v>
          </cell>
        </row>
        <row r="340">
          <cell r="A340">
            <v>144673</v>
          </cell>
          <cell r="B340" t="str">
            <v>C10AC01</v>
          </cell>
          <cell r="C340" t="str">
            <v>ANTILIPAEMICA</v>
          </cell>
          <cell r="D340" t="str">
            <v>ANTILIPAEMICA, ENKELVOUDIG</v>
          </cell>
          <cell r="E340" t="str">
            <v>COLESTYRAMINE</v>
          </cell>
          <cell r="F340" t="str">
            <v>COLESTYRAMINE 400 MG TABLET</v>
          </cell>
          <cell r="G340" t="str">
            <v>COLESTYRAMINE 400MG TABLET</v>
          </cell>
          <cell r="H340" t="str">
            <v>tablet</v>
          </cell>
          <cell r="I340" t="str">
            <v>or</v>
          </cell>
          <cell r="J340">
            <v>400</v>
          </cell>
          <cell r="K340" t="str">
            <v>mg/stuk</v>
          </cell>
          <cell r="L340">
            <v>400</v>
          </cell>
          <cell r="M340" t="str">
            <v>mg</v>
          </cell>
          <cell r="N340" t="str">
            <v xml:space="preserve">Cholestatische jeuk, hypercholesterolemie. ||Diarree veroorzaakt door galzouten </v>
          </cell>
        </row>
        <row r="341">
          <cell r="A341">
            <v>139610</v>
          </cell>
          <cell r="B341" t="str">
            <v>J01XB01</v>
          </cell>
          <cell r="C341" t="str">
            <v>ANTIBACTERIELE MIDDELEN VOOR SYSTEMISCH GEBRUIK</v>
          </cell>
          <cell r="D341" t="str">
            <v>OVERIGE ANTIBACTERIELE MIDDELEN</v>
          </cell>
          <cell r="E341" t="str">
            <v>COLISTINE</v>
          </cell>
          <cell r="F341" t="str">
            <v>COLOBREATHE POEDER VOOR INHALATIE 1662500IE + TURBOSPIN</v>
          </cell>
          <cell r="G341" t="str">
            <v>COLISTINE 1662500IE INHCAPS</v>
          </cell>
          <cell r="H341" t="str">
            <v>inhalatiepoeder</v>
          </cell>
          <cell r="I341" t="str">
            <v>inh</v>
          </cell>
          <cell r="J341">
            <v>1662500</v>
          </cell>
          <cell r="K341" t="str">
            <v>IE/stuk</v>
          </cell>
          <cell r="L341">
            <v>1662500</v>
          </cell>
          <cell r="M341" t="str">
            <v>IE</v>
          </cell>
          <cell r="N341" t="str">
            <v>Ernstige infecties; chronische longinfectie met Pseudomonas Aeruginosa bij cystische fibrose||(Chronische) longinfectie met Pseudomonas aeruginosa bij cystische fibrose</v>
          </cell>
        </row>
        <row r="342">
          <cell r="A342">
            <v>138908</v>
          </cell>
          <cell r="B342" t="str">
            <v>J01XB01</v>
          </cell>
          <cell r="C342" t="str">
            <v>ANTIBACTERIELE MIDDELEN VOOR SYSTEMISCH GEBRUIK</v>
          </cell>
          <cell r="D342" t="str">
            <v>OVERIGE ANTIBACTERIELE MIDDELEN</v>
          </cell>
          <cell r="E342" t="str">
            <v>COLISTINE</v>
          </cell>
          <cell r="F342" t="str">
            <v>COLISTIN 80 MG  (OOK VOOR I.V)</v>
          </cell>
          <cell r="G342" t="str">
            <v>COLISTINE 1ME PDR V VERNEV</v>
          </cell>
          <cell r="H342" t="str">
            <v>poeder voor vernevelvloeistof</v>
          </cell>
          <cell r="I342" t="str">
            <v>inh</v>
          </cell>
          <cell r="J342">
            <v>1000000</v>
          </cell>
          <cell r="K342" t="str">
            <v>IE/stuk</v>
          </cell>
          <cell r="L342">
            <v>1000000</v>
          </cell>
          <cell r="M342" t="str">
            <v>IE</v>
          </cell>
          <cell r="N342" t="str">
            <v>Ernstige infecties; chronische longinfectie met Pseudomonas Aeruginosa bij cystische fibrose||(Chronische) longinfectie met Pseudomonas aeruginosa bij cystische fibrose</v>
          </cell>
        </row>
        <row r="343">
          <cell r="A343">
            <v>3387</v>
          </cell>
          <cell r="B343" t="str">
            <v>J01EE01</v>
          </cell>
          <cell r="C343" t="str">
            <v>ANTIBACTERIELE MIDDELEN VOOR SYSTEMISCH GEBRUIK</v>
          </cell>
          <cell r="D343" t="str">
            <v>SULFONAMIDEN EN TRIMETHOPRIM</v>
          </cell>
          <cell r="E343" t="str">
            <v>COTRIMOXAZOL</v>
          </cell>
          <cell r="F343" t="str">
            <v>BACTRIMEL 96 MG/ML (80+16MG/ML) AMPUL 5 ML</v>
          </cell>
          <cell r="G343" t="str">
            <v>COTRIMOXAZOL 96MG/ML INFCON</v>
          </cell>
          <cell r="H343" t="str">
            <v>concentraat voor oplossing voor infusie</v>
          </cell>
          <cell r="I343" t="str">
            <v>iv</v>
          </cell>
          <cell r="J343">
            <v>16</v>
          </cell>
          <cell r="K343" t="str">
            <v>mg/ml</v>
          </cell>
          <cell r="L343">
            <v>16</v>
          </cell>
          <cell r="M343" t="str">
            <v>mg</v>
          </cell>
          <cell r="N34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4">
          <cell r="A344">
            <v>10529</v>
          </cell>
          <cell r="B344" t="str">
            <v>J01EE01</v>
          </cell>
          <cell r="C344" t="str">
            <v>ANTIBACTERIELE MIDDELEN VOOR SYSTEMISCH GEBRUIK</v>
          </cell>
          <cell r="D344" t="str">
            <v>SULFONAMIDEN EN TRIMETHOPRIM</v>
          </cell>
          <cell r="E344" t="str">
            <v>COTRIMOXAZOL</v>
          </cell>
          <cell r="F344" t="str">
            <v>BACTRIMEL 48 MG/ML (40+8MG/ML)SUSPENSIE</v>
          </cell>
          <cell r="G344" t="str">
            <v>COTRIMOXAZOL 48MG/ML SUSP</v>
          </cell>
          <cell r="H344" t="str">
            <v>suspensie voor oraal gebruik</v>
          </cell>
          <cell r="I344" t="str">
            <v>or</v>
          </cell>
          <cell r="J344">
            <v>8</v>
          </cell>
          <cell r="K344" t="str">
            <v>mg/ml</v>
          </cell>
          <cell r="L344">
            <v>8</v>
          </cell>
          <cell r="M344" t="str">
            <v>mg</v>
          </cell>
          <cell r="N34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5">
          <cell r="A345">
            <v>12653</v>
          </cell>
          <cell r="B345" t="str">
            <v>J01EE01</v>
          </cell>
          <cell r="C345" t="str">
            <v>ANTIBACTERIELE MIDDELEN VOOR SYSTEMISCH GEBRUIK</v>
          </cell>
          <cell r="D345" t="str">
            <v>SULFONAMIDEN EN TRIMETHOPRIM</v>
          </cell>
          <cell r="E345" t="str">
            <v>COTRIMOXAZOL</v>
          </cell>
          <cell r="F345" t="str">
            <v>COTRIMOXAZOL 120 MG TABLET</v>
          </cell>
          <cell r="G345" t="str">
            <v>COTRIMOXAZOL 20/100MG TAB</v>
          </cell>
          <cell r="H345" t="str">
            <v>tablet</v>
          </cell>
          <cell r="I345" t="str">
            <v>or</v>
          </cell>
          <cell r="J345">
            <v>20</v>
          </cell>
          <cell r="K345" t="str">
            <v>mg/stuk</v>
          </cell>
          <cell r="L345">
            <v>10</v>
          </cell>
          <cell r="M345" t="str">
            <v>mg</v>
          </cell>
          <cell r="N34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6">
          <cell r="A346">
            <v>12661</v>
          </cell>
          <cell r="B346" t="str">
            <v>J01EE01</v>
          </cell>
          <cell r="C346" t="str">
            <v>ANTIBACTERIELE MIDDELEN VOOR SYSTEMISCH GEBRUIK</v>
          </cell>
          <cell r="D346" t="str">
            <v>SULFONAMIDEN EN TRIMETHOPRIM</v>
          </cell>
          <cell r="E346" t="str">
            <v>COTRIMOXAZOL</v>
          </cell>
          <cell r="F346" t="str">
            <v>COTRIMOXAZOL 480 MG  TABLET</v>
          </cell>
          <cell r="G346" t="str">
            <v>COTRIMOXAZOL 80/400MG TAB</v>
          </cell>
          <cell r="H346" t="str">
            <v>tablet</v>
          </cell>
          <cell r="I346" t="str">
            <v>or</v>
          </cell>
          <cell r="J346">
            <v>80</v>
          </cell>
          <cell r="K346" t="str">
            <v>mg/stuk</v>
          </cell>
          <cell r="L346">
            <v>40</v>
          </cell>
          <cell r="M346" t="str">
            <v>mg</v>
          </cell>
          <cell r="N34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7">
          <cell r="A347">
            <v>12688</v>
          </cell>
          <cell r="B347" t="str">
            <v>J01EE01</v>
          </cell>
          <cell r="C347" t="str">
            <v>ANTIBACTERIELE MIDDELEN VOOR SYSTEMISCH GEBRUIK</v>
          </cell>
          <cell r="D347" t="str">
            <v>SULFONAMIDEN EN TRIMETHOPRIM</v>
          </cell>
          <cell r="E347" t="str">
            <v>COTRIMOXAZOL</v>
          </cell>
          <cell r="F347" t="str">
            <v>COTRIMOXAZOL FORTE 960 MG TABLET</v>
          </cell>
          <cell r="G347" t="str">
            <v>COTRIMOXAZOL 160/800MG TAB</v>
          </cell>
          <cell r="H347" t="str">
            <v>tablet</v>
          </cell>
          <cell r="I347" t="str">
            <v>or</v>
          </cell>
          <cell r="J347">
            <v>160</v>
          </cell>
          <cell r="K347" t="str">
            <v>mg/stuk</v>
          </cell>
          <cell r="L347">
            <v>80</v>
          </cell>
          <cell r="M347" t="str">
            <v>mg</v>
          </cell>
          <cell r="N34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8">
          <cell r="A348">
            <v>66087</v>
          </cell>
          <cell r="B348" t="str">
            <v>R03BC01</v>
          </cell>
          <cell r="C348" t="str">
            <v>MIDDELEN BIJ ASTMA/COPD</v>
          </cell>
          <cell r="D348" t="str">
            <v>OVERIGE MIDDELEN BIJ ASTMA/COPD VOOR INHALATIE</v>
          </cell>
          <cell r="E348" t="str">
            <v>CROMOGLICINEZUUR</v>
          </cell>
          <cell r="F348" t="str">
            <v>LOMUDAL 5MG/DOSIS AEROSOL 112DOSES</v>
          </cell>
          <cell r="G348" t="str">
            <v>CROMOGLICINEZUUR 5MG/DO AER</v>
          </cell>
          <cell r="H348" t="str">
            <v>aerosol</v>
          </cell>
          <cell r="I348" t="str">
            <v>inh</v>
          </cell>
          <cell r="J348">
            <v>5</v>
          </cell>
          <cell r="K348" t="str">
            <v>mg/dose</v>
          </cell>
          <cell r="L348">
            <v>5</v>
          </cell>
          <cell r="M348" t="str">
            <v>mg</v>
          </cell>
          <cell r="N348" t="str">
            <v>Profylaxe bij allergische vormen van astma</v>
          </cell>
        </row>
        <row r="349">
          <cell r="A349">
            <v>55182</v>
          </cell>
          <cell r="B349" t="str">
            <v>A07EB01</v>
          </cell>
          <cell r="C349" t="str">
            <v>ANTIDIARRHOICA, ANTI-INFLAMM./ANTIMICROBIELE DARMMIDDELEN</v>
          </cell>
          <cell r="D349" t="str">
            <v>ANTI-INFLAMMATOIRE DARMMIDDELEN</v>
          </cell>
          <cell r="E349" t="str">
            <v>CROMOGLICINEZUUR</v>
          </cell>
          <cell r="F349" t="str">
            <v>NALCROM GRAN 100MG SACHET</v>
          </cell>
          <cell r="G349" t="str">
            <v>CROMOGLICAAT 1OOMG GRANUL</v>
          </cell>
          <cell r="H349" t="str">
            <v>granulaat</v>
          </cell>
          <cell r="I349" t="str">
            <v>or</v>
          </cell>
          <cell r="J349">
            <v>100</v>
          </cell>
          <cell r="K349" t="str">
            <v>mg/stuk</v>
          </cell>
          <cell r="L349">
            <v>100</v>
          </cell>
          <cell r="M349" t="str">
            <v>mg</v>
          </cell>
          <cell r="N349" t="str">
            <v>Profylaxe van allergische aandoeningen, veroorzaakt door niet te vermijden bestanddelen van voeding</v>
          </cell>
        </row>
        <row r="350">
          <cell r="A350">
            <v>11398</v>
          </cell>
          <cell r="B350" t="str">
            <v>S01GX01</v>
          </cell>
          <cell r="C350" t="str">
            <v>MIDDELEN VOOR OOGHEELKUNDIG GEBRUIK</v>
          </cell>
          <cell r="D350" t="str">
            <v>DECONGESTIVA EN ALLERGIEMIDDELEN</v>
          </cell>
          <cell r="E350" t="str">
            <v>CROMOGLICINEZUUR</v>
          </cell>
          <cell r="F350" t="str">
            <v>NATRIUMCROMOGLICAAT 20 MG/ML OOGDRUPPELS</v>
          </cell>
          <cell r="G350" t="str">
            <v>CROMOGLICAAT 20MG/ML OOGDR</v>
          </cell>
          <cell r="H350" t="str">
            <v>oogdruppels</v>
          </cell>
          <cell r="I350" t="str">
            <v>oog</v>
          </cell>
          <cell r="J350">
            <v>20</v>
          </cell>
          <cell r="K350" t="str">
            <v>mg/ml</v>
          </cell>
          <cell r="L350">
            <v>20</v>
          </cell>
          <cell r="M350" t="str">
            <v>mg</v>
          </cell>
          <cell r="N350" t="str">
            <v>Allergische conjunctivitis</v>
          </cell>
        </row>
        <row r="351">
          <cell r="A351">
            <v>3174</v>
          </cell>
          <cell r="B351" t="str">
            <v>L01AA01</v>
          </cell>
          <cell r="C351" t="str">
            <v>ONCOLYTICA</v>
          </cell>
          <cell r="D351" t="str">
            <v>ALKYLERENDE MIDDELEN</v>
          </cell>
          <cell r="E351" t="str">
            <v>CYCLOFOSFAMIDE</v>
          </cell>
          <cell r="F351" t="str">
            <v>ENDOXAN 50 MG DRAGEE</v>
          </cell>
          <cell r="G351" t="str">
            <v>CYCLOFOSFAMIDE 50MG DRAGEE</v>
          </cell>
          <cell r="H351" t="str">
            <v>dragee</v>
          </cell>
          <cell r="I351" t="str">
            <v>or</v>
          </cell>
          <cell r="J351">
            <v>50</v>
          </cell>
          <cell r="K351" t="str">
            <v>mg/stuk</v>
          </cell>
          <cell r="L351">
            <v>50</v>
          </cell>
          <cell r="M351" t="str">
            <v>mg</v>
          </cell>
          <cell r="N351" t="str">
            <v>Oncologische aandoeningen</v>
          </cell>
        </row>
        <row r="352">
          <cell r="A352">
            <v>157252</v>
          </cell>
          <cell r="B352" t="str">
            <v>L01AA01</v>
          </cell>
          <cell r="C352" t="str">
            <v>ONCOLYTICA</v>
          </cell>
          <cell r="D352" t="str">
            <v>ALKYLERENDE MIDDELEN</v>
          </cell>
          <cell r="E352" t="str">
            <v>CYCLOFOSFAMIDE</v>
          </cell>
          <cell r="F352" t="str">
            <v>ENDOXAN 750 MG  INJPDR</v>
          </cell>
          <cell r="G352" t="str">
            <v>CYCLOFOSFAMIDE 750MG INJPDR</v>
          </cell>
          <cell r="H352" t="str">
            <v>poeder voor injectievloeistof</v>
          </cell>
          <cell r="I352" t="str">
            <v>iv</v>
          </cell>
          <cell r="J352">
            <v>750</v>
          </cell>
          <cell r="K352" t="str">
            <v>mg/stuk</v>
          </cell>
          <cell r="L352">
            <v>750</v>
          </cell>
          <cell r="M352" t="str">
            <v>mg</v>
          </cell>
          <cell r="N352" t="str">
            <v>Oncologische aandoeningen</v>
          </cell>
        </row>
        <row r="353">
          <cell r="A353">
            <v>141771</v>
          </cell>
          <cell r="B353" t="str">
            <v>L01AA01</v>
          </cell>
          <cell r="C353" t="str">
            <v>ONCOLYTICA</v>
          </cell>
          <cell r="D353" t="str">
            <v>ALKYLERENDE MIDDELEN</v>
          </cell>
          <cell r="E353" t="str">
            <v>CYCLOFOSFAMIDE</v>
          </cell>
          <cell r="F353" t="str">
            <v>ENDOXAN 2000 MG INJPDR</v>
          </cell>
          <cell r="G353" t="str">
            <v>CYCLOFOSFAMIDE 2000MG INJPD</v>
          </cell>
          <cell r="H353" t="str">
            <v>poeder voor injectievloeistof</v>
          </cell>
          <cell r="I353" t="str">
            <v>iv</v>
          </cell>
          <cell r="J353">
            <v>2000</v>
          </cell>
          <cell r="K353" t="str">
            <v>mg/stuk</v>
          </cell>
          <cell r="L353">
            <v>2000</v>
          </cell>
          <cell r="M353" t="str">
            <v>mg</v>
          </cell>
          <cell r="N353" t="str">
            <v>Oncologische aandoeningen</v>
          </cell>
        </row>
        <row r="354">
          <cell r="A354">
            <v>5967</v>
          </cell>
          <cell r="B354" t="str">
            <v>S01FA04</v>
          </cell>
          <cell r="C354" t="str">
            <v>MIDDELEN VOOR OOGHEELKUNDIG GEBRUIK</v>
          </cell>
          <cell r="D354" t="str">
            <v>MYDRIATICA EN CYCLOPLEGICA</v>
          </cell>
          <cell r="E354" t="str">
            <v>CYCLOPENTOLAAT</v>
          </cell>
          <cell r="F354" t="str">
            <v>CYCLOPENTOLAAT 0.5 % MINIMS 0.5ML</v>
          </cell>
          <cell r="G354" t="str">
            <v>CYCLOPENTOLAAT 5MG/ML OOGDR</v>
          </cell>
          <cell r="H354" t="str">
            <v>oogdruppels</v>
          </cell>
          <cell r="I354" t="str">
            <v>oog</v>
          </cell>
          <cell r="J354">
            <v>5</v>
          </cell>
          <cell r="K354" t="str">
            <v>mg/ml</v>
          </cell>
          <cell r="L354">
            <v>5</v>
          </cell>
          <cell r="M354" t="str">
            <v>mg</v>
          </cell>
          <cell r="N354" t="str">
            <v>Uveitis||Diagnosticum (cycloplegicum)</v>
          </cell>
        </row>
        <row r="355">
          <cell r="A355">
            <v>13900</v>
          </cell>
          <cell r="B355" t="str">
            <v>S01FA04</v>
          </cell>
          <cell r="C355" t="str">
            <v>MIDDELEN VOOR OOGHEELKUNDIG GEBRUIK</v>
          </cell>
          <cell r="D355" t="str">
            <v>MYDRIATICA EN CYCLOPLEGICA</v>
          </cell>
          <cell r="E355" t="str">
            <v>CYCLOPENTOLAAT</v>
          </cell>
          <cell r="F355" t="str">
            <v>CYCLOPENTOLAAT 1 % MINIMS 0.5ML</v>
          </cell>
          <cell r="G355" t="str">
            <v>CYCLOPENTOLAAT 10MG/ML OOGD</v>
          </cell>
          <cell r="H355" t="str">
            <v>oogdruppels</v>
          </cell>
          <cell r="I355" t="str">
            <v>oog</v>
          </cell>
          <cell r="J355">
            <v>10</v>
          </cell>
          <cell r="K355" t="str">
            <v>mg/ml</v>
          </cell>
          <cell r="L355">
            <v>10</v>
          </cell>
          <cell r="M355" t="str">
            <v>mg</v>
          </cell>
          <cell r="N355" t="str">
            <v>Uveitis||Diagnosticum (cycloplegicum)</v>
          </cell>
        </row>
        <row r="356">
          <cell r="A356">
            <v>141313</v>
          </cell>
          <cell r="B356" t="str">
            <v>L01BC01</v>
          </cell>
          <cell r="C356" t="str">
            <v>ONCOLYTICA</v>
          </cell>
          <cell r="D356" t="str">
            <v>ANTIMETABOLIETEN</v>
          </cell>
          <cell r="E356" t="str">
            <v>CYTARABINE</v>
          </cell>
          <cell r="F356" t="str">
            <v>CYTARABINE 1000 MG = 10 ML INJVLST FLACON 10 ML</v>
          </cell>
          <cell r="G356" t="str">
            <v>CYTARABINE 100MG/ML INJ/INF</v>
          </cell>
          <cell r="H356" t="str">
            <v>injectie/infusieoplossing</v>
          </cell>
          <cell r="I356" t="str">
            <v>iv||sc</v>
          </cell>
          <cell r="J356">
            <v>100</v>
          </cell>
          <cell r="K356" t="str">
            <v>mg/ml</v>
          </cell>
          <cell r="L356">
            <v>100</v>
          </cell>
          <cell r="M356" t="str">
            <v>mg</v>
          </cell>
          <cell r="N356" t="str">
            <v>Oncologische aandoeningen</v>
          </cell>
        </row>
        <row r="357">
          <cell r="A357">
            <v>9024</v>
          </cell>
          <cell r="B357" t="str">
            <v>L01BC01</v>
          </cell>
          <cell r="C357" t="str">
            <v>ONCOLYTICA</v>
          </cell>
          <cell r="D357" t="str">
            <v>ANTIMETABOLIETEN</v>
          </cell>
          <cell r="E357" t="str">
            <v>CYTARABINE</v>
          </cell>
          <cell r="F357" t="str">
            <v>CYTARABINE 100 MG = 5 ML FLACON</v>
          </cell>
          <cell r="G357" t="str">
            <v>CYTARABINE 20MG/ML INJVLST</v>
          </cell>
          <cell r="H357" t="str">
            <v>injectievloeistof</v>
          </cell>
          <cell r="I357" t="str">
            <v>iv||sc||intrathec</v>
          </cell>
          <cell r="J357">
            <v>20</v>
          </cell>
          <cell r="K357" t="str">
            <v>mg/ml</v>
          </cell>
          <cell r="L357">
            <v>20</v>
          </cell>
          <cell r="M357" t="str">
            <v>mg</v>
          </cell>
          <cell r="N357" t="str">
            <v>Oncologische aandoeningen</v>
          </cell>
        </row>
        <row r="358">
          <cell r="A358">
            <v>135720</v>
          </cell>
          <cell r="B358" t="str">
            <v>L01BC01</v>
          </cell>
          <cell r="C358" t="str">
            <v>ONCOLYTICA</v>
          </cell>
          <cell r="D358" t="str">
            <v>ANTIMETABOLIETEN</v>
          </cell>
          <cell r="E358" t="str">
            <v>CYTARABINE</v>
          </cell>
          <cell r="F358" t="str">
            <v>DEPOCYTE 50MG/5ML SUSP VOOR INJECTIE</v>
          </cell>
          <cell r="G358" t="str">
            <v>CYTARABINE 10MG/ML INJSUSP</v>
          </cell>
          <cell r="H358" t="str">
            <v>suspensie voor injectie</v>
          </cell>
          <cell r="I358" t="str">
            <v>intrathec</v>
          </cell>
          <cell r="J358">
            <v>10</v>
          </cell>
          <cell r="K358" t="str">
            <v>mg/ml</v>
          </cell>
          <cell r="L358">
            <v>10</v>
          </cell>
          <cell r="M358" t="str">
            <v>mg</v>
          </cell>
          <cell r="N358" t="str">
            <v>Oncologische aandoeningen</v>
          </cell>
        </row>
        <row r="359">
          <cell r="A359">
            <v>133744</v>
          </cell>
          <cell r="B359" t="str">
            <v>B01AB04</v>
          </cell>
          <cell r="C359" t="str">
            <v>ANTITHROMBOTICA</v>
          </cell>
          <cell r="D359" t="str">
            <v>ANTITHROMBOTICA</v>
          </cell>
          <cell r="E359" t="str">
            <v>DALTEPARINE</v>
          </cell>
          <cell r="F359" t="str">
            <v>FRAGMIN 10.000IE/ML AMPUL 1ML</v>
          </cell>
          <cell r="G359" t="str">
            <v>DALTEPARINE 10000IE/ML INJV</v>
          </cell>
          <cell r="H359" t="str">
            <v>injectievloeistof</v>
          </cell>
          <cell r="I359" t="str">
            <v>iv||sc</v>
          </cell>
          <cell r="J359">
            <v>10000</v>
          </cell>
          <cell r="K359" t="str">
            <v>IE/ml</v>
          </cell>
          <cell r="L359">
            <v>10000</v>
          </cell>
          <cell r="M359" t="str">
            <v>IE</v>
          </cell>
          <cell r="N359" t="str">
            <v>Behandeling veneuze trombose||Hemodialyse</v>
          </cell>
        </row>
        <row r="360">
          <cell r="A360">
            <v>77054</v>
          </cell>
          <cell r="B360" t="str">
            <v>B01AB04</v>
          </cell>
          <cell r="C360" t="str">
            <v>ANTITHROMBOTICA</v>
          </cell>
          <cell r="D360" t="str">
            <v>ANTITHROMBOTICA</v>
          </cell>
          <cell r="E360" t="str">
            <v>DALTEPARINE</v>
          </cell>
          <cell r="F360" t="str">
            <v>FRAGMIN 2500 IE/0.2ML WEGWERPSPUIT</v>
          </cell>
          <cell r="G360" t="str">
            <v>DALTEPARINE 12500IE/ML INJV</v>
          </cell>
          <cell r="H360" t="str">
            <v>injectievloeistof</v>
          </cell>
          <cell r="I360" t="str">
            <v>iv||sc</v>
          </cell>
          <cell r="J360">
            <v>12500</v>
          </cell>
          <cell r="K360" t="str">
            <v>IE/ml</v>
          </cell>
          <cell r="L360">
            <v>12500</v>
          </cell>
          <cell r="M360" t="str">
            <v>IE</v>
          </cell>
          <cell r="N360" t="str">
            <v>Behandeling veneuze trombose||Hemodialyse</v>
          </cell>
        </row>
        <row r="361">
          <cell r="A361">
            <v>77062</v>
          </cell>
          <cell r="B361" t="str">
            <v>B01AB04</v>
          </cell>
          <cell r="C361" t="str">
            <v>ANTITHROMBOTICA</v>
          </cell>
          <cell r="D361" t="str">
            <v>ANTITHROMBOTICA</v>
          </cell>
          <cell r="E361" t="str">
            <v>DALTEPARINE</v>
          </cell>
          <cell r="F361" t="str">
            <v>FRAGMIN 10.000IE/0.4ML WEGWERPSPUIT</v>
          </cell>
          <cell r="G361" t="str">
            <v>DALTEPARINE 25000IE/ML INJV</v>
          </cell>
          <cell r="H361" t="str">
            <v>injectievloeistof</v>
          </cell>
          <cell r="I361" t="str">
            <v>iv||sc</v>
          </cell>
          <cell r="J361">
            <v>25000</v>
          </cell>
          <cell r="K361" t="str">
            <v>IE/ml</v>
          </cell>
          <cell r="L361">
            <v>25000</v>
          </cell>
          <cell r="M361" t="str">
            <v>IE</v>
          </cell>
          <cell r="N361" t="str">
            <v>Behandeling veneuze trombose||Hemodialyse</v>
          </cell>
        </row>
        <row r="362">
          <cell r="A362">
            <v>87033</v>
          </cell>
          <cell r="B362" t="str">
            <v>B01AB09</v>
          </cell>
          <cell r="C362" t="str">
            <v>ANTITHROMBOTICA</v>
          </cell>
          <cell r="D362" t="str">
            <v>ANTITHROMBOTICA</v>
          </cell>
          <cell r="E362" t="str">
            <v>DANAPAROIDE</v>
          </cell>
          <cell r="F362" t="str">
            <v>ORGARAN 750 AXAE/0,6 ML</v>
          </cell>
          <cell r="G362" t="str">
            <v>DANAPAROIDE 1250AX/ML INJVL</v>
          </cell>
          <cell r="H362" t="str">
            <v>injectievloeistof</v>
          </cell>
          <cell r="I362" t="str">
            <v>iv||sc</v>
          </cell>
          <cell r="J362">
            <v>1250</v>
          </cell>
          <cell r="K362" t="str">
            <v>E/ml</v>
          </cell>
          <cell r="L362">
            <v>1250</v>
          </cell>
          <cell r="M362" t="str">
            <v>E</v>
          </cell>
          <cell r="N362" t="str">
            <v>Behandeling van heparine geinduceerde trombocytopenie HIT) ||Profylaxe van heparine geinduceerde trombocytopenie</v>
          </cell>
        </row>
        <row r="363">
          <cell r="A363">
            <v>10723</v>
          </cell>
          <cell r="B363" t="str">
            <v>M03CA01</v>
          </cell>
          <cell r="C363" t="str">
            <v>SPIERRELAXANTIA</v>
          </cell>
          <cell r="D363" t="str">
            <v>DIRECT WERKENDE SPIERRELAXANTIA</v>
          </cell>
          <cell r="E363" t="str">
            <v>DANTROLEEN</v>
          </cell>
          <cell r="F363" t="str">
            <v>DANTRIUM 25 MG CAPSULE</v>
          </cell>
          <cell r="G363" t="str">
            <v>DANTROLEEN 25MG CAPSULE</v>
          </cell>
          <cell r="H363" t="str">
            <v>capsule</v>
          </cell>
          <cell r="I363" t="str">
            <v>or</v>
          </cell>
          <cell r="J363">
            <v>25</v>
          </cell>
          <cell r="K363" t="str">
            <v>mg/stuk</v>
          </cell>
          <cell r="L363">
            <v>25</v>
          </cell>
          <cell r="M363" t="str">
            <v>mg</v>
          </cell>
          <cell r="N363" t="str">
            <v>Spierspasmen||Maligne hypertermie</v>
          </cell>
        </row>
        <row r="364">
          <cell r="A364">
            <v>75779</v>
          </cell>
          <cell r="B364" t="str">
            <v>M03CA01</v>
          </cell>
          <cell r="C364" t="str">
            <v>SPIERRELAXANTIA</v>
          </cell>
          <cell r="D364" t="str">
            <v>DIRECT WERKENDE SPIERRELAXANTIA</v>
          </cell>
          <cell r="E364" t="str">
            <v>DANTROLEEN</v>
          </cell>
          <cell r="F364" t="str">
            <v>DANTRIUM 20 MG POEDER VOOR INJECTIE</v>
          </cell>
          <cell r="G364" t="str">
            <v>DANTROLEEN 20MG PDR V INJVL</v>
          </cell>
          <cell r="H364" t="str">
            <v>poeder voor injectievloeistof</v>
          </cell>
          <cell r="I364" t="str">
            <v>iv</v>
          </cell>
          <cell r="J364">
            <v>20</v>
          </cell>
          <cell r="K364" t="str">
            <v>mg/stuk</v>
          </cell>
          <cell r="L364">
            <v>20</v>
          </cell>
          <cell r="M364" t="str">
            <v>mg</v>
          </cell>
          <cell r="N364" t="str">
            <v>Spierspasmen||Maligne hypertermie</v>
          </cell>
        </row>
        <row r="365">
          <cell r="A365">
            <v>23183</v>
          </cell>
          <cell r="B365" t="str">
            <v>J04BA02</v>
          </cell>
          <cell r="C365" t="str">
            <v>ANTIMYCOBACTERIELE MIDDELEN</v>
          </cell>
          <cell r="D365" t="str">
            <v>LEPRAMIDDELEN</v>
          </cell>
          <cell r="E365" t="str">
            <v>DAPSON</v>
          </cell>
          <cell r="F365" t="str">
            <v>DAPSON 100 MG TABLET</v>
          </cell>
          <cell r="G365" t="str">
            <v>DAPSON 100MG TABLET</v>
          </cell>
          <cell r="H365" t="str">
            <v>tablet</v>
          </cell>
          <cell r="I365" t="str">
            <v>or</v>
          </cell>
          <cell r="J365">
            <v>100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Lepra, dermatitis herpetiformis</v>
          </cell>
        </row>
        <row r="366">
          <cell r="A366">
            <v>132101</v>
          </cell>
          <cell r="B366" t="str">
            <v>J01XX09</v>
          </cell>
          <cell r="C366" t="str">
            <v>ANTIBACTERIELE MIDDELEN VOOR SYSTEMISCH GEBRUIK</v>
          </cell>
          <cell r="D366" t="str">
            <v>OVERIGE ANTIBACTERIELE MIDDELEN</v>
          </cell>
          <cell r="E366" t="str">
            <v>DAPTOMYCINE</v>
          </cell>
          <cell r="F366" t="str">
            <v>CUBICIN 500 MG POEDER VOOR INFUSIE</v>
          </cell>
          <cell r="G366" t="str">
            <v>DAPTOMYCINE 500MG PDR INJ/I</v>
          </cell>
          <cell r="H366" t="str">
            <v>poeder voor injectie/infusieoplossing</v>
          </cell>
          <cell r="I366" t="str">
            <v>iv</v>
          </cell>
          <cell r="J366">
            <v>500</v>
          </cell>
          <cell r="K366" t="str">
            <v>mg/stuk</v>
          </cell>
          <cell r="L366">
            <v>500</v>
          </cell>
          <cell r="M366" t="str">
            <v>mg</v>
          </cell>
          <cell r="N366" t="str">
            <v>Infecties van huid en weke delen zonder bacteriëmie</v>
          </cell>
        </row>
        <row r="367">
          <cell r="A367">
            <v>113395</v>
          </cell>
          <cell r="B367" t="str">
            <v>B03XA02</v>
          </cell>
          <cell r="C367" t="str">
            <v>MIDDELEN BIJ ANEMIE</v>
          </cell>
          <cell r="D367" t="str">
            <v>OVERIGE MIDDELEN BIJ ANEMIE</v>
          </cell>
          <cell r="E367" t="str">
            <v>DARBEPOETINE</v>
          </cell>
          <cell r="F367" t="str">
            <v>ARANESP 10 MICROG IN WEGWERPSPUIT 0.4 ML</v>
          </cell>
          <cell r="G367" t="str">
            <v>DARBEPOETINE 25UG/ML INJVLS</v>
          </cell>
          <cell r="H367" t="str">
            <v>injectievloeistof</v>
          </cell>
          <cell r="I367" t="str">
            <v>iv||sc</v>
          </cell>
          <cell r="J367">
            <v>25</v>
          </cell>
          <cell r="K367" t="str">
            <v>mcg/ml</v>
          </cell>
          <cell r="L367">
            <v>25</v>
          </cell>
          <cell r="M367" t="str">
            <v>mcg</v>
          </cell>
          <cell r="N367" t="str">
            <v>Anemie bij terminale nierinsufficientie</v>
          </cell>
        </row>
        <row r="368">
          <cell r="A368">
            <v>113409</v>
          </cell>
          <cell r="B368" t="str">
            <v>B03XA02</v>
          </cell>
          <cell r="C368" t="str">
            <v>MIDDELEN BIJ ANEMIE</v>
          </cell>
          <cell r="D368" t="str">
            <v>OVERIGE MIDDELEN BIJ ANEMIE</v>
          </cell>
          <cell r="E368" t="str">
            <v>DARBEPOETINE</v>
          </cell>
          <cell r="F368" t="str">
            <v>ARANESP 20 MICROG IN WEGWERPSPUIT 0.5 ML</v>
          </cell>
          <cell r="G368" t="str">
            <v>DARBEPOETINE 40UG/ML INJVLS</v>
          </cell>
          <cell r="H368" t="str">
            <v>injectievloeistof</v>
          </cell>
          <cell r="I368" t="str">
            <v>iv||sc</v>
          </cell>
          <cell r="J368">
            <v>40</v>
          </cell>
          <cell r="K368" t="str">
            <v>mcg/ml</v>
          </cell>
          <cell r="L368">
            <v>40</v>
          </cell>
          <cell r="M368" t="str">
            <v>mcg</v>
          </cell>
          <cell r="N368" t="str">
            <v>Anemie bij terminale nierinsufficientie</v>
          </cell>
        </row>
        <row r="369">
          <cell r="A369">
            <v>113417</v>
          </cell>
          <cell r="B369" t="str">
            <v>B03XA02</v>
          </cell>
          <cell r="C369" t="str">
            <v>MIDDELEN BIJ ANEMIE</v>
          </cell>
          <cell r="D369" t="str">
            <v>OVERIGE MIDDELEN BIJ ANEMIE</v>
          </cell>
          <cell r="E369" t="str">
            <v>DARBEPOETINE</v>
          </cell>
          <cell r="F369" t="str">
            <v>ARANESP 30 MICROG IN WEGWERPSPUIT 0.3 ML</v>
          </cell>
          <cell r="G369" t="str">
            <v>DARBEPOETINE 100UG/ML INJVL</v>
          </cell>
          <cell r="H369" t="str">
            <v>injectievloeistof</v>
          </cell>
          <cell r="I369" t="str">
            <v>iv||sc</v>
          </cell>
          <cell r="J369">
            <v>100</v>
          </cell>
          <cell r="K369" t="str">
            <v>mcg/ml</v>
          </cell>
          <cell r="L369">
            <v>100</v>
          </cell>
          <cell r="M369" t="str">
            <v>mcg</v>
          </cell>
          <cell r="N369" t="str">
            <v>Anemie bij terminale nierinsufficientie</v>
          </cell>
        </row>
        <row r="370">
          <cell r="A370">
            <v>113425</v>
          </cell>
          <cell r="B370" t="str">
            <v>B03XA02</v>
          </cell>
          <cell r="C370" t="str">
            <v>MIDDELEN BIJ ANEMIE</v>
          </cell>
          <cell r="D370" t="str">
            <v>OVERIGE MIDDELEN BIJ ANEMIE</v>
          </cell>
          <cell r="E370" t="str">
            <v>DARBEPOETINE</v>
          </cell>
          <cell r="F370" t="str">
            <v>ARANESP 100 MICROG IN WEGWERPSPUIT 0.5ML</v>
          </cell>
          <cell r="G370" t="str">
            <v>DARBEPOETINE 200UG/ML INJVL</v>
          </cell>
          <cell r="H370" t="str">
            <v>injectievloeistof</v>
          </cell>
          <cell r="I370" t="str">
            <v>iv||sc</v>
          </cell>
          <cell r="J370">
            <v>200</v>
          </cell>
          <cell r="K370" t="str">
            <v>mcg/ml</v>
          </cell>
          <cell r="L370">
            <v>200</v>
          </cell>
          <cell r="M370" t="str">
            <v>mcg</v>
          </cell>
          <cell r="N370" t="str">
            <v>Anemie bij terminale nierinsufficientie</v>
          </cell>
        </row>
        <row r="371">
          <cell r="A371">
            <v>113433</v>
          </cell>
          <cell r="B371" t="str">
            <v>B03XA02</v>
          </cell>
          <cell r="C371" t="str">
            <v>MIDDELEN BIJ ANEMIE</v>
          </cell>
          <cell r="D371" t="str">
            <v>OVERIGE MIDDELEN BIJ ANEMIE</v>
          </cell>
          <cell r="E371" t="str">
            <v>DARBEPOETINE</v>
          </cell>
          <cell r="F371" t="str">
            <v>ARANESP 150 MICROG IN WEGWERPSPUIT 0.3ML</v>
          </cell>
          <cell r="G371" t="str">
            <v>DARBEPOETINE 500UG/ML INJVL</v>
          </cell>
          <cell r="H371" t="str">
            <v>injectievloeistof</v>
          </cell>
          <cell r="I371" t="str">
            <v>iv||sc</v>
          </cell>
          <cell r="J371">
            <v>500</v>
          </cell>
          <cell r="K371" t="str">
            <v>mcg/ml</v>
          </cell>
          <cell r="L371">
            <v>500</v>
          </cell>
          <cell r="M371" t="str">
            <v>mcg</v>
          </cell>
          <cell r="N371" t="str">
            <v>Anemie bij terminale nierinsufficientie</v>
          </cell>
        </row>
        <row r="372">
          <cell r="A372">
            <v>140821</v>
          </cell>
          <cell r="B372" t="str">
            <v>J05AE10</v>
          </cell>
          <cell r="C372" t="str">
            <v>ANTIVIRALE MIDDELEN VOOR SYSTEMISCH GEBRUIK</v>
          </cell>
          <cell r="D372" t="str">
            <v>DIRECT WERKENDE ANTIVIRALE MIDDELEN</v>
          </cell>
          <cell r="E372" t="str">
            <v>DARUNAVIR</v>
          </cell>
          <cell r="F372" t="str">
            <v>PREZISTA 100 MG/ML SUSPENSIE 200ML</v>
          </cell>
          <cell r="G372" t="str">
            <v>DARUNAVIR 100MG/ML SUSP ORA</v>
          </cell>
          <cell r="H372" t="str">
            <v>suspensie voor oraal gebruik</v>
          </cell>
          <cell r="I372" t="str">
            <v>or</v>
          </cell>
          <cell r="J372">
            <v>100</v>
          </cell>
          <cell r="K372" t="str">
            <v>mg/ml</v>
          </cell>
          <cell r="L372">
            <v>100</v>
          </cell>
          <cell r="M372" t="str">
            <v>mg</v>
          </cell>
          <cell r="N372" t="str">
            <v>HIV (ART naieve en voorbehandelde patienten)</v>
          </cell>
        </row>
        <row r="373">
          <cell r="A373">
            <v>130915</v>
          </cell>
          <cell r="B373" t="str">
            <v>J05AE10</v>
          </cell>
          <cell r="C373" t="str">
            <v>ANTIVIRALE MIDDELEN VOOR SYSTEMISCH GEBRUIK</v>
          </cell>
          <cell r="D373" t="str">
            <v>DIRECT WERKENDE ANTIVIRALE MIDDELEN</v>
          </cell>
          <cell r="E373" t="str">
            <v>DARUNAVIR</v>
          </cell>
          <cell r="F373" t="str">
            <v>PREZISTA 600 MG TABLET FILMOMHULD</v>
          </cell>
          <cell r="G373" t="str">
            <v>DARUNAVIR 600MG TABLET</v>
          </cell>
          <cell r="H373" t="str">
            <v>tablet</v>
          </cell>
          <cell r="I373" t="str">
            <v>or</v>
          </cell>
          <cell r="J373">
            <v>600</v>
          </cell>
          <cell r="K373" t="str">
            <v>mg/stuk</v>
          </cell>
          <cell r="L373">
            <v>600</v>
          </cell>
          <cell r="M373" t="str">
            <v>mg</v>
          </cell>
          <cell r="N373" t="str">
            <v>HIV (ART naieve en voorbehandelde patienten)</v>
          </cell>
        </row>
        <row r="374">
          <cell r="A374">
            <v>141453</v>
          </cell>
          <cell r="B374" t="str">
            <v>J05AE10</v>
          </cell>
          <cell r="C374" t="str">
            <v>ANTIVIRALE MIDDELEN VOOR SYSTEMISCH GEBRUIK</v>
          </cell>
          <cell r="D374" t="str">
            <v>DIRECT WERKENDE ANTIVIRALE MIDDELEN</v>
          </cell>
          <cell r="E374" t="str">
            <v>DARUNAVIR</v>
          </cell>
          <cell r="F374" t="str">
            <v>PREZISTA 800 MG TABLET FILMOMHULD</v>
          </cell>
          <cell r="G374" t="str">
            <v>DARUNAVIR 800MG TABLET</v>
          </cell>
          <cell r="H374" t="str">
            <v>tablet</v>
          </cell>
          <cell r="I374" t="str">
            <v>or</v>
          </cell>
          <cell r="J374">
            <v>800</v>
          </cell>
          <cell r="K374" t="str">
            <v>mg/stuk</v>
          </cell>
          <cell r="L374">
            <v>800</v>
          </cell>
          <cell r="M374" t="str">
            <v>mg</v>
          </cell>
          <cell r="N374" t="str">
            <v>HIV (ART naieve en voorbehandelde patienten)</v>
          </cell>
        </row>
        <row r="375">
          <cell r="A375">
            <v>126365</v>
          </cell>
          <cell r="B375" t="str">
            <v>L01XE06</v>
          </cell>
          <cell r="C375" t="str">
            <v>ONCOLYTICA</v>
          </cell>
          <cell r="D375" t="str">
            <v>OVERIGE ONCOLYTICA</v>
          </cell>
          <cell r="E375" t="str">
            <v>DASATINIB</v>
          </cell>
          <cell r="F375" t="str">
            <v>SPRYCEL 20 MG TABLET FILMOMHULD</v>
          </cell>
          <cell r="G375" t="str">
            <v>DASATINIB 20MG TABLET</v>
          </cell>
          <cell r="H375" t="str">
            <v>tablet</v>
          </cell>
          <cell r="I375" t="str">
            <v>or</v>
          </cell>
          <cell r="J375">
            <v>20</v>
          </cell>
          <cell r="K375" t="str">
            <v>mg/stuk</v>
          </cell>
          <cell r="L375">
            <v>20</v>
          </cell>
          <cell r="M375" t="str">
            <v>mg</v>
          </cell>
          <cell r="N375" t="str">
            <v>Resistente/intolerante CML in chronische fase||Resistente/intolerante/recidiverende CML in acceleratie of blastaire fase, resistente/intolerante/recidiverende Ph+ ALL</v>
          </cell>
        </row>
        <row r="376">
          <cell r="A376">
            <v>126381</v>
          </cell>
          <cell r="B376" t="str">
            <v>L01XE06</v>
          </cell>
          <cell r="C376" t="str">
            <v>ONCOLYTICA</v>
          </cell>
          <cell r="D376" t="str">
            <v>OVERIGE ONCOLYTICA</v>
          </cell>
          <cell r="E376" t="str">
            <v>DASATINIB</v>
          </cell>
          <cell r="F376" t="str">
            <v>SPRYCEL 50 MG TABLET FILMOMHULD</v>
          </cell>
          <cell r="G376" t="str">
            <v>DASATINIB 50MG TABLET</v>
          </cell>
          <cell r="H376" t="str">
            <v>tablet</v>
          </cell>
          <cell r="I376" t="str">
            <v>or</v>
          </cell>
          <cell r="J376">
            <v>50</v>
          </cell>
          <cell r="K376" t="str">
            <v>mg/stuk</v>
          </cell>
          <cell r="L376">
            <v>50</v>
          </cell>
          <cell r="M376" t="str">
            <v>mg</v>
          </cell>
          <cell r="N376" t="str">
            <v>Resistente/intolerante CML in chronische fase||Resistente/intolerante/recidiverende CML in acceleratie of blastaire fase, resistente/intolerante/recidiverende Ph+ ALL</v>
          </cell>
        </row>
        <row r="377">
          <cell r="A377">
            <v>126403</v>
          </cell>
          <cell r="B377" t="str">
            <v>L01XE06</v>
          </cell>
          <cell r="C377" t="str">
            <v>ONCOLYTICA</v>
          </cell>
          <cell r="D377" t="str">
            <v>OVERIGE ONCOLYTICA</v>
          </cell>
          <cell r="E377" t="str">
            <v>DASATINIB</v>
          </cell>
          <cell r="F377" t="str">
            <v>SPRYCEL 70 MG TABLET FILMOMHULD</v>
          </cell>
          <cell r="G377" t="str">
            <v>DASATINIB 70MG TABLET</v>
          </cell>
          <cell r="H377" t="str">
            <v>tablet</v>
          </cell>
          <cell r="I377" t="str">
            <v>or</v>
          </cell>
          <cell r="J377">
            <v>70</v>
          </cell>
          <cell r="K377" t="str">
            <v>mg/stuk</v>
          </cell>
          <cell r="L377">
            <v>70</v>
          </cell>
          <cell r="M377" t="str">
            <v>mg</v>
          </cell>
          <cell r="N377" t="str">
            <v>Resistente/intolerante CML in chronische fase||Resistente/intolerante/recidiverende CML in acceleratie of blastaire fase, resistente/intolerante/recidiverende Ph+ ALL</v>
          </cell>
        </row>
        <row r="378">
          <cell r="A378">
            <v>130605</v>
          </cell>
          <cell r="B378" t="str">
            <v>L01XE06</v>
          </cell>
          <cell r="C378" t="str">
            <v>ONCOLYTICA</v>
          </cell>
          <cell r="D378" t="str">
            <v>OVERIGE ONCOLYTICA</v>
          </cell>
          <cell r="E378" t="str">
            <v>DASATINIB</v>
          </cell>
          <cell r="F378" t="str">
            <v>SPRYCEL 100 MG TABLET FILMOMHULD</v>
          </cell>
          <cell r="G378" t="str">
            <v>DASATINIB 100MG TABLET</v>
          </cell>
          <cell r="H378" t="str">
            <v>tablet</v>
          </cell>
          <cell r="I378" t="str">
            <v>or</v>
          </cell>
          <cell r="J378">
            <v>100</v>
          </cell>
          <cell r="K378" t="str">
            <v>mg/stuk</v>
          </cell>
          <cell r="L378">
            <v>100</v>
          </cell>
          <cell r="M378" t="str">
            <v>mg</v>
          </cell>
          <cell r="N378" t="str">
            <v>Resistente/intolerante CML in chronische fase||Resistente/intolerante/recidiverende CML in acceleratie of blastaire fase, resistente/intolerante/recidiverende Ph+ ALL</v>
          </cell>
        </row>
        <row r="379">
          <cell r="A379">
            <v>60348</v>
          </cell>
          <cell r="B379" t="str">
            <v>L01DB02</v>
          </cell>
          <cell r="C379" t="str">
            <v>ONCOLYTICA</v>
          </cell>
          <cell r="D379" t="str">
            <v>CYTOTOXISCHE ANTIBIOTICA  EN VERWANTE VERBINDINGEN</v>
          </cell>
          <cell r="E379" t="str">
            <v>DAUNORUBICINE</v>
          </cell>
          <cell r="F379" t="str">
            <v>CERUBIDINE 20MG INJPDR+SOLV</v>
          </cell>
          <cell r="G379" t="str">
            <v>DAUNORUBICINE 20MG INFPDR</v>
          </cell>
          <cell r="H379" t="str">
            <v>poeder voor oplossing voor infusie</v>
          </cell>
          <cell r="I379" t="str">
            <v>iv</v>
          </cell>
          <cell r="J379">
            <v>20</v>
          </cell>
          <cell r="K379" t="str">
            <v>mg/stuk</v>
          </cell>
          <cell r="L379">
            <v>20</v>
          </cell>
          <cell r="M379" t="str">
            <v>mg</v>
          </cell>
          <cell r="N379" t="str">
            <v>Oncologische aandoeningen</v>
          </cell>
        </row>
        <row r="380">
          <cell r="A380">
            <v>166480</v>
          </cell>
          <cell r="B380" t="str">
            <v>V03AC03</v>
          </cell>
          <cell r="C380" t="str">
            <v>ALLE OVERIGE THERAPEUTISCHE MIDDELEN</v>
          </cell>
          <cell r="D380" t="str">
            <v>ALLE OVERIGE THERAPEUTISCHE MIDDELEN</v>
          </cell>
          <cell r="E380" t="str">
            <v>DEFERASIROX</v>
          </cell>
          <cell r="F380" t="str">
            <v>EXJADE 180 MG TABLET FILMOMHULD</v>
          </cell>
          <cell r="G380" t="str">
            <v>DEFERASIROX 180MG TABLET</v>
          </cell>
          <cell r="H380" t="str">
            <v>tablet</v>
          </cell>
          <cell r="I380" t="str">
            <v>or</v>
          </cell>
          <cell r="J380">
            <v>180</v>
          </cell>
          <cell r="K380" t="str">
            <v>mg/stuk</v>
          </cell>
          <cell r="L380">
            <v>180</v>
          </cell>
          <cell r="M380" t="str">
            <v>mg</v>
          </cell>
          <cell r="N380" t="str">
            <v>Transfusiegerelateerde ijzerstapeling||Niet-transfusie afhankelijke thalassemiesyndromen</v>
          </cell>
        </row>
        <row r="381">
          <cell r="A381">
            <v>166499</v>
          </cell>
          <cell r="B381" t="str">
            <v>V03AC03</v>
          </cell>
          <cell r="C381" t="str">
            <v>ALLE OVERIGE THERAPEUTISCHE MIDDELEN</v>
          </cell>
          <cell r="D381" t="str">
            <v>ALLE OVERIGE THERAPEUTISCHE MIDDELEN</v>
          </cell>
          <cell r="E381" t="str">
            <v>DEFERASIROX</v>
          </cell>
          <cell r="F381" t="str">
            <v>EXJADE 360MG TABLET FILMOMHULD</v>
          </cell>
          <cell r="G381" t="str">
            <v>DEFERASIROX 360MG TABLET</v>
          </cell>
          <cell r="H381" t="str">
            <v>tablet</v>
          </cell>
          <cell r="I381" t="str">
            <v>or</v>
          </cell>
          <cell r="J381">
            <v>360</v>
          </cell>
          <cell r="K381" t="str">
            <v>mg/stuk</v>
          </cell>
          <cell r="L381">
            <v>360</v>
          </cell>
          <cell r="M381" t="str">
            <v>mg</v>
          </cell>
          <cell r="N381" t="str">
            <v>Transfusiegerelateerde ijzerstapeling||Niet-transfusie afhankelijke thalassemiesyndromen</v>
          </cell>
        </row>
        <row r="382">
          <cell r="A382">
            <v>124079</v>
          </cell>
          <cell r="B382" t="str">
            <v>V03AC02</v>
          </cell>
          <cell r="C382" t="str">
            <v>ALLE OVERIGE THERAPEUTISCHE MIDDELEN</v>
          </cell>
          <cell r="D382" t="str">
            <v>ALLE OVERIGE THERAPEUTISCHE MIDDELEN</v>
          </cell>
          <cell r="E382" t="str">
            <v>DEFERIPRON</v>
          </cell>
          <cell r="F382" t="str">
            <v>FERRIPROX 500 MG TABLET</v>
          </cell>
          <cell r="G382" t="str">
            <v>DEFERIPRON 500MG TABLET</v>
          </cell>
          <cell r="H382" t="str">
            <v>tablet</v>
          </cell>
          <cell r="I382" t="str">
            <v>or</v>
          </cell>
          <cell r="J382">
            <v>500</v>
          </cell>
          <cell r="K382" t="str">
            <v>mg/stuk</v>
          </cell>
          <cell r="L382">
            <v>500</v>
          </cell>
          <cell r="M382" t="str">
            <v>mg</v>
          </cell>
          <cell r="N382" t="str">
            <v>IJzerstapeling</v>
          </cell>
        </row>
        <row r="383">
          <cell r="A383">
            <v>105627</v>
          </cell>
          <cell r="B383" t="str">
            <v>V03AC01</v>
          </cell>
          <cell r="C383" t="str">
            <v>ALLE OVERIGE THERAPEUTISCHE MIDDELEN</v>
          </cell>
          <cell r="D383" t="str">
            <v>ALLE OVERIGE THERAPEUTISCHE MIDDELEN</v>
          </cell>
          <cell r="E383" t="str">
            <v>DEFEROXAMINE</v>
          </cell>
          <cell r="F383" t="str">
            <v>DESFERAL 500 MG INJPDR</v>
          </cell>
          <cell r="G383" t="str">
            <v>DEFEROXAMINE 500MG INJPDR</v>
          </cell>
          <cell r="H383" t="str">
            <v>poeder voor injectievloeistof</v>
          </cell>
          <cell r="I383" t="str">
            <v>im||iv||sc</v>
          </cell>
          <cell r="J383">
            <v>500</v>
          </cell>
          <cell r="K383" t="str">
            <v>mg/stuk</v>
          </cell>
          <cell r="L383">
            <v>500</v>
          </cell>
          <cell r="M383" t="str">
            <v>mg</v>
          </cell>
          <cell r="N383" t="str">
            <v xml:space="preserve">Acute ijzerintoxicatie||Chelatietherapie bij beta-thalassemie major </v>
          </cell>
        </row>
        <row r="384">
          <cell r="A384">
            <v>129674</v>
          </cell>
          <cell r="B384" t="str">
            <v>R06AX27</v>
          </cell>
          <cell r="C384" t="str">
            <v>ANTIHISTAMINICA VOOR SYSTEMISCH GEBRUIK</v>
          </cell>
          <cell r="D384" t="str">
            <v>ANTIHISTAMINICA VOOR SYSTEMISCH GEBRUIK</v>
          </cell>
          <cell r="E384" t="str">
            <v>DESLORATADINE</v>
          </cell>
          <cell r="F384" t="str">
            <v>AERIUS DRANK 0,5MG/ML 150ML</v>
          </cell>
          <cell r="G384" t="str">
            <v>DESLORATADINE 0,5MG/ML DRAN</v>
          </cell>
          <cell r="H384" t="str">
            <v>drank</v>
          </cell>
          <cell r="I384" t="str">
            <v>or</v>
          </cell>
          <cell r="J384">
            <v>0.5</v>
          </cell>
          <cell r="K384" t="str">
            <v>mg/ml</v>
          </cell>
          <cell r="L384">
            <v>0.5</v>
          </cell>
          <cell r="M384" t="str">
            <v>mg</v>
          </cell>
          <cell r="N384" t="str">
            <v>Allergische rhinitis en chronische urticaria</v>
          </cell>
        </row>
        <row r="385">
          <cell r="A385">
            <v>113026</v>
          </cell>
          <cell r="B385" t="str">
            <v>R06AX27</v>
          </cell>
          <cell r="C385" t="str">
            <v>ANTIHISTAMINICA VOOR SYSTEMISCH GEBRUIK</v>
          </cell>
          <cell r="D385" t="str">
            <v>ANTIHISTAMINICA VOOR SYSTEMISCH GEBRUIK</v>
          </cell>
          <cell r="E385" t="str">
            <v>DESLORATADINE</v>
          </cell>
          <cell r="F385" t="str">
            <v>AERIUS 5 MG TABLET FILMOMHULD</v>
          </cell>
          <cell r="G385" t="str">
            <v>DESLORATADINE 5MG TABLET</v>
          </cell>
          <cell r="H385" t="str">
            <v>tablet</v>
          </cell>
          <cell r="I385" t="str">
            <v>or</v>
          </cell>
          <cell r="J385">
            <v>5</v>
          </cell>
          <cell r="K385" t="str">
            <v>mg/stuk</v>
          </cell>
          <cell r="L385">
            <v>5</v>
          </cell>
          <cell r="M385" t="str">
            <v>mg</v>
          </cell>
          <cell r="N385" t="str">
            <v>Allergische rhinitis en chronische urticaria</v>
          </cell>
        </row>
        <row r="386">
          <cell r="A386">
            <v>40916</v>
          </cell>
          <cell r="B386" t="str">
            <v>H01BA02</v>
          </cell>
          <cell r="C386" t="str">
            <v>HYPOFYSE- EN HYPOTHALAMUSHORMONEN EN VERWANTE VERBINDINGEN</v>
          </cell>
          <cell r="D386" t="str">
            <v>NEUROHYPOFYSEHORMONEN</v>
          </cell>
          <cell r="E386" t="str">
            <v>DESMOPRESSINE</v>
          </cell>
          <cell r="F386" t="str">
            <v>MINRIN  4 MICROG/ML AMPUL 1 ML</v>
          </cell>
          <cell r="G386" t="str">
            <v>DESMOPRESSINE 4UG/ML INJVLS</v>
          </cell>
          <cell r="H386" t="str">
            <v>injectievloeistof</v>
          </cell>
          <cell r="I386" t="str">
            <v>im||iv</v>
          </cell>
          <cell r="J386">
            <v>4</v>
          </cell>
          <cell r="K386" t="str">
            <v>mcg/ml</v>
          </cell>
          <cell r="L386">
            <v>4</v>
          </cell>
          <cell r="M386" t="str">
            <v>mcg</v>
          </cell>
          <cell r="N38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7">
          <cell r="A387">
            <v>104884</v>
          </cell>
          <cell r="B387" t="str">
            <v>H01BA02</v>
          </cell>
          <cell r="C387" t="str">
            <v>HYPOFYSE- EN HYPOTHALAMUSHORMONEN EN VERWANTE VERBINDINGEN</v>
          </cell>
          <cell r="D387" t="str">
            <v>NEUROHYPOFYSEHORMONEN</v>
          </cell>
          <cell r="E387" t="str">
            <v>DESMOPRESSINE</v>
          </cell>
          <cell r="F387" t="str">
            <v>OCTOSTIM 15 MICROG/ML AMPUL 2ML</v>
          </cell>
          <cell r="G387" t="str">
            <v>DESMOPRESSINE 15UG/ML INJVL</v>
          </cell>
          <cell r="H387" t="str">
            <v>injectievloeistof</v>
          </cell>
          <cell r="I387" t="str">
            <v>iv||sc</v>
          </cell>
          <cell r="J387">
            <v>15</v>
          </cell>
          <cell r="K387" t="str">
            <v>mcg/ml</v>
          </cell>
          <cell r="L387">
            <v>15</v>
          </cell>
          <cell r="M387" t="str">
            <v>mcg</v>
          </cell>
          <cell r="N38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8">
          <cell r="A388">
            <v>123803</v>
          </cell>
          <cell r="B388" t="str">
            <v>H01BA02</v>
          </cell>
          <cell r="C388" t="str">
            <v>HYPOFYSE- EN HYPOTHALAMUSHORMONEN EN VERWANTE VERBINDINGEN</v>
          </cell>
          <cell r="D388" t="str">
            <v>NEUROHYPOFYSEHORMONEN</v>
          </cell>
          <cell r="E388" t="str">
            <v>DESMOPRESSINE</v>
          </cell>
          <cell r="F388" t="str">
            <v>MINRIN MELT LYOPHILISAAT 60 MICROG SMELTTABLET</v>
          </cell>
          <cell r="G388" t="str">
            <v>DESMOPRESSINE 60UG LYOPHILI</v>
          </cell>
          <cell r="H388" t="str">
            <v>lyophilisaat voor oraal gebruik</v>
          </cell>
          <cell r="I388" t="str">
            <v>subling</v>
          </cell>
          <cell r="J388">
            <v>60</v>
          </cell>
          <cell r="K388" t="str">
            <v>mcg/stuk</v>
          </cell>
          <cell r="L388">
            <v>60</v>
          </cell>
          <cell r="M388" t="str">
            <v>mcg</v>
          </cell>
          <cell r="N38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9">
          <cell r="A389">
            <v>10251</v>
          </cell>
          <cell r="B389" t="str">
            <v>H01BA02</v>
          </cell>
          <cell r="C389" t="str">
            <v>HYPOFYSE- EN HYPOTHALAMUSHORMONEN EN VERWANTE VERBINDINGEN</v>
          </cell>
          <cell r="D389" t="str">
            <v>NEUROHYPOFYSEHORMONEN</v>
          </cell>
          <cell r="E389" t="str">
            <v>DESMOPRESSINE</v>
          </cell>
          <cell r="F389" t="str">
            <v>MINRIN 0.1 MG/ML NEUSDRUPPELS 2.5ML</v>
          </cell>
          <cell r="G389" t="str">
            <v>DESMOPRESS 0,1MG/ML NEUSDRP</v>
          </cell>
          <cell r="H389" t="str">
            <v>neusdruppels</v>
          </cell>
          <cell r="I389" t="str">
            <v>nasaal</v>
          </cell>
          <cell r="J389">
            <v>0.1</v>
          </cell>
          <cell r="K389" t="str">
            <v>mg/ml</v>
          </cell>
          <cell r="L389">
            <v>0.1</v>
          </cell>
          <cell r="M389" t="str">
            <v>mg</v>
          </cell>
          <cell r="N38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0">
          <cell r="A390">
            <v>103829</v>
          </cell>
          <cell r="B390" t="str">
            <v>H01BA02</v>
          </cell>
          <cell r="C390" t="str">
            <v>HYPOFYSE- EN HYPOTHALAMUSHORMONEN EN VERWANTE VERBINDINGEN</v>
          </cell>
          <cell r="D390" t="str">
            <v>NEUROHYPOFYSEHORMONEN</v>
          </cell>
          <cell r="E390" t="str">
            <v>DESMOPRESSINE</v>
          </cell>
          <cell r="F390" t="str">
            <v>MINRIN 2.5 MICROG/DOSIS NEUSSPRAY</v>
          </cell>
          <cell r="G390" t="str">
            <v>DESMOPRESS 2,5UG/DO NEUSSPR</v>
          </cell>
          <cell r="H390" t="str">
            <v>neusspray</v>
          </cell>
          <cell r="I390" t="str">
            <v>nasaal</v>
          </cell>
          <cell r="J390">
            <v>2.5</v>
          </cell>
          <cell r="K390" t="str">
            <v>mcg/dose</v>
          </cell>
          <cell r="L390">
            <v>2.5</v>
          </cell>
          <cell r="M390" t="str">
            <v>mcg</v>
          </cell>
          <cell r="N39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1">
          <cell r="A391">
            <v>81256</v>
          </cell>
          <cell r="B391" t="str">
            <v>H01BA02</v>
          </cell>
          <cell r="C391" t="str">
            <v>HYPOFYSE- EN HYPOTHALAMUSHORMONEN EN VERWANTE VERBINDINGEN</v>
          </cell>
          <cell r="D391" t="str">
            <v>NEUROHYPOFYSEHORMONEN</v>
          </cell>
          <cell r="E391" t="str">
            <v>DESMOPRESSINE</v>
          </cell>
          <cell r="F391" t="str">
            <v>MINRIN 0.1 MG/ML NEUSSPRAY 50 DOSIS</v>
          </cell>
          <cell r="G391" t="str">
            <v>DESMOPRES 10UG/DO NEUSSPRAY</v>
          </cell>
          <cell r="H391" t="str">
            <v>neusspray</v>
          </cell>
          <cell r="I391" t="str">
            <v>nasaal</v>
          </cell>
          <cell r="J391">
            <v>10</v>
          </cell>
          <cell r="K391" t="str">
            <v>mcg/dose</v>
          </cell>
          <cell r="L391">
            <v>10</v>
          </cell>
          <cell r="M391" t="str">
            <v>mcg</v>
          </cell>
          <cell r="N39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2">
          <cell r="A392">
            <v>94242</v>
          </cell>
          <cell r="B392" t="str">
            <v>H01BA02</v>
          </cell>
          <cell r="C392" t="str">
            <v>HYPOFYSE- EN HYPOTHALAMUSHORMONEN EN VERWANTE VERBINDINGEN</v>
          </cell>
          <cell r="D392" t="str">
            <v>NEUROHYPOFYSEHORMONEN</v>
          </cell>
          <cell r="E392" t="str">
            <v>DESMOPRESSINE</v>
          </cell>
          <cell r="F392" t="str">
            <v>OCTOSTIM 150 MICROG/DOSIS NEUSSPRAY 25 DOSES</v>
          </cell>
          <cell r="G392" t="str">
            <v>DESMOPRES 150UG/DO NEUSSPRA</v>
          </cell>
          <cell r="H392" t="str">
            <v>neusspray</v>
          </cell>
          <cell r="I392" t="str">
            <v>nasaal</v>
          </cell>
          <cell r="J392">
            <v>150</v>
          </cell>
          <cell r="K392" t="str">
            <v>mcg/dose</v>
          </cell>
          <cell r="L392">
            <v>150</v>
          </cell>
          <cell r="M392" t="str">
            <v>mcg</v>
          </cell>
          <cell r="N39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3">
          <cell r="A393">
            <v>74098</v>
          </cell>
          <cell r="B393" t="str">
            <v>H01BA02</v>
          </cell>
          <cell r="C393" t="str">
            <v>HYPOFYSE- EN HYPOTHALAMUSHORMONEN EN VERWANTE VERBINDINGEN</v>
          </cell>
          <cell r="D393" t="str">
            <v>NEUROHYPOFYSEHORMONEN</v>
          </cell>
          <cell r="E393" t="str">
            <v>DESMOPRESSINE</v>
          </cell>
          <cell r="F393" t="str">
            <v>DESMOPRESSINE  0,1 MG TABLET</v>
          </cell>
          <cell r="G393" t="str">
            <v>DESMOPRESSINE 0,1MG TABLET</v>
          </cell>
          <cell r="H393" t="str">
            <v>tablet</v>
          </cell>
          <cell r="I393" t="str">
            <v>or</v>
          </cell>
          <cell r="J393">
            <v>0.1</v>
          </cell>
          <cell r="K393" t="str">
            <v>mg/stuk</v>
          </cell>
          <cell r="L393">
            <v>0.05</v>
          </cell>
          <cell r="M393" t="str">
            <v>mg</v>
          </cell>
          <cell r="N39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4">
          <cell r="A394">
            <v>74101</v>
          </cell>
          <cell r="B394" t="str">
            <v>H01BA02</v>
          </cell>
          <cell r="C394" t="str">
            <v>HYPOFYSE- EN HYPOTHALAMUSHORMONEN EN VERWANTE VERBINDINGEN</v>
          </cell>
          <cell r="D394" t="str">
            <v>NEUROHYPOFYSEHORMONEN</v>
          </cell>
          <cell r="E394" t="str">
            <v>DESMOPRESSINE</v>
          </cell>
          <cell r="F394" t="str">
            <v>DESMOPRESSINE 0,2 MG TABLET</v>
          </cell>
          <cell r="G394" t="str">
            <v>DESMOPRESSINE 0,2MG TABLET</v>
          </cell>
          <cell r="H394" t="str">
            <v>tablet</v>
          </cell>
          <cell r="I394" t="str">
            <v>or</v>
          </cell>
          <cell r="J394">
            <v>0.2</v>
          </cell>
          <cell r="K394" t="str">
            <v>mg/stuk</v>
          </cell>
          <cell r="L394">
            <v>0.2</v>
          </cell>
          <cell r="M394" t="str">
            <v>mg</v>
          </cell>
          <cell r="N39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5">
          <cell r="A395">
            <v>10898</v>
          </cell>
          <cell r="B395" t="str">
            <v>D07AC03</v>
          </cell>
          <cell r="C395" t="str">
            <v>DERMATOLOGISCHE CORTICOSTEROIDEN</v>
          </cell>
          <cell r="D395" t="str">
            <v>ENKELVOUDIGE CORTICOSTEROIDEN</v>
          </cell>
          <cell r="E395" t="str">
            <v>DESOXIMETASON</v>
          </cell>
          <cell r="F395" t="str">
            <v>IBARIL CREME 2,5MG/G 100 GRAM</v>
          </cell>
          <cell r="G395" t="str">
            <v>DESOXIMETASON 2,5MG/G CREME</v>
          </cell>
          <cell r="H395" t="str">
            <v>creme</v>
          </cell>
          <cell r="I395" t="str">
            <v>cut</v>
          </cell>
          <cell r="J395">
            <v>2.5</v>
          </cell>
          <cell r="K395" t="str">
            <v>mg/gr</v>
          </cell>
          <cell r="L395">
            <v>2.5</v>
          </cell>
          <cell r="M395" t="str">
            <v>mg</v>
          </cell>
          <cell r="N395" t="str">
            <v>Constitutioneel eczeem</v>
          </cell>
        </row>
        <row r="396">
          <cell r="A396">
            <v>120235</v>
          </cell>
          <cell r="B396" t="str">
            <v>D07AC03</v>
          </cell>
          <cell r="C396" t="str">
            <v>DERMATOLOGISCHE CORTICOSTEROIDEN</v>
          </cell>
          <cell r="D396" t="str">
            <v>ENKELVOUDIGE CORTICOSTEROIDEN</v>
          </cell>
          <cell r="E396" t="str">
            <v>DESOXIMETASON</v>
          </cell>
          <cell r="F396" t="str">
            <v>TOPICORTE O/W 2,5MG/G EMULSIE 120G</v>
          </cell>
          <cell r="G396" t="str">
            <v>DESOXIMETASON 2,5MG/G EMULS</v>
          </cell>
          <cell r="H396" t="str">
            <v>emulsie voor cutaan gebruik</v>
          </cell>
          <cell r="I396" t="str">
            <v>cut</v>
          </cell>
          <cell r="J396">
            <v>2.5</v>
          </cell>
          <cell r="K396" t="str">
            <v>mg/gr</v>
          </cell>
          <cell r="L396">
            <v>2.5</v>
          </cell>
          <cell r="M396" t="str">
            <v>mg</v>
          </cell>
          <cell r="N396" t="str">
            <v>Constitutioneel eczeem</v>
          </cell>
        </row>
        <row r="397">
          <cell r="A397">
            <v>124915</v>
          </cell>
          <cell r="B397" t="str">
            <v>H02AB02</v>
          </cell>
          <cell r="C397" t="str">
            <v>CORTICOSTEROIDEN VOOR SYSTEMISCH GEBRUIK</v>
          </cell>
          <cell r="D397" t="str">
            <v>CORTICOSTEROIDEN VOOR SYSTEMISCH GEBRUIK</v>
          </cell>
          <cell r="E397" t="str">
            <v>DEXAMETHASON</v>
          </cell>
          <cell r="F397" t="str">
            <v>DEXAMETHASON 1MG/ML DRANK 100 ML</v>
          </cell>
          <cell r="G397" t="str">
            <v>DEXAMETHASON 1MG/ML DRANK</v>
          </cell>
          <cell r="H397" t="str">
            <v>drank</v>
          </cell>
          <cell r="I397" t="str">
            <v>or</v>
          </cell>
          <cell r="J397">
            <v>1</v>
          </cell>
          <cell r="K397" t="str">
            <v>mg/ml</v>
          </cell>
          <cell r="L397">
            <v>1</v>
          </cell>
          <cell r="M397" t="str">
            <v>mg</v>
          </cell>
          <cell r="N39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398">
          <cell r="A398">
            <v>136328</v>
          </cell>
          <cell r="B398" t="str">
            <v>S01BA01</v>
          </cell>
          <cell r="C398" t="str">
            <v>MIDDELEN VOOR OOGHEELKUNDIG GEBRUIK</v>
          </cell>
          <cell r="D398" t="str">
            <v>ANTI-INFLAMMATOIRE MIDDELEN</v>
          </cell>
          <cell r="E398" t="str">
            <v>DEXAMETHASON</v>
          </cell>
          <cell r="F398" t="str">
            <v>OZURDEX 700 MICROG IMPLANTAAT IN APPLICATOR</v>
          </cell>
          <cell r="G398" t="str">
            <v>DEXAMETHASON 700UG IMPLANTA</v>
          </cell>
          <cell r="H398" t="str">
            <v>implantaat</v>
          </cell>
          <cell r="I398" t="str">
            <v>intravitr</v>
          </cell>
          <cell r="J398">
            <v>700</v>
          </cell>
          <cell r="K398" t="str">
            <v>mcg/stuk</v>
          </cell>
          <cell r="L398">
            <v>700</v>
          </cell>
          <cell r="M398" t="str">
            <v>mcg</v>
          </cell>
          <cell r="N398" t="str">
            <v xml:space="preserve">Inflammatoire, niet-infectieuze aandoening van de conjunctiva, uveitis en post-operatief </v>
          </cell>
        </row>
        <row r="399">
          <cell r="A399">
            <v>98000322</v>
          </cell>
          <cell r="B399" t="str">
            <v>H02AB02</v>
          </cell>
          <cell r="C399" t="str">
            <v>CORTICOSTEROIDEN VOOR SYSTEMISCH GEBRUIK</v>
          </cell>
          <cell r="D399" t="str">
            <v>CORTICOSTEROIDEN VOOR SYSTEMISCH GEBRUIK</v>
          </cell>
          <cell r="E399" t="str">
            <v>DEXAMETHASON</v>
          </cell>
          <cell r="F399" t="str">
            <v>DEXAMETHASON 4 MG/ML AMPUL 1ML</v>
          </cell>
          <cell r="G399" t="str">
            <v>DEXAMETHASON 4 MG/ML AMPUL</v>
          </cell>
          <cell r="H399" t="str">
            <v>infusievloeistof</v>
          </cell>
          <cell r="I399" t="str">
            <v>iv</v>
          </cell>
          <cell r="J399">
            <v>4</v>
          </cell>
          <cell r="K399" t="str">
            <v>mg/stuk</v>
          </cell>
          <cell r="L399">
            <v>4</v>
          </cell>
          <cell r="M399" t="str">
            <v>mg</v>
          </cell>
          <cell r="N399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0">
          <cell r="A400">
            <v>96482</v>
          </cell>
          <cell r="B400" t="str">
            <v>S01BA01</v>
          </cell>
          <cell r="C400" t="str">
            <v>MIDDELEN VOOR OOGHEELKUNDIG GEBRUIK</v>
          </cell>
          <cell r="D400" t="str">
            <v>ANTI-INFLAMMATOIRE MIDDELEN</v>
          </cell>
          <cell r="E400" t="str">
            <v>DEXAMETHASON</v>
          </cell>
          <cell r="F400" t="str">
            <v>DEXAMETHASON 0.1 % MONOFREE OOGDR 0.4ML</v>
          </cell>
          <cell r="G400" t="str">
            <v>DEXAMETH 1MG/ML OOGDR FOSFA</v>
          </cell>
          <cell r="H400" t="str">
            <v>oogdruppels</v>
          </cell>
          <cell r="I400" t="str">
            <v>oog</v>
          </cell>
          <cell r="J400">
            <v>1</v>
          </cell>
          <cell r="K400" t="str">
            <v>mg/ml</v>
          </cell>
          <cell r="L400">
            <v>1</v>
          </cell>
          <cell r="M400" t="str">
            <v>mg</v>
          </cell>
          <cell r="N400" t="str">
            <v xml:space="preserve">Inflammatoire, niet-infectieuze aandoening van de conjunctiva, uveitis en post-operatief </v>
          </cell>
        </row>
        <row r="401">
          <cell r="A401">
            <v>47783</v>
          </cell>
          <cell r="B401" t="str">
            <v>S01BA01</v>
          </cell>
          <cell r="C401" t="str">
            <v>MIDDELEN VOOR OOGHEELKUNDIG GEBRUIK</v>
          </cell>
          <cell r="D401" t="str">
            <v>ANTI-INFLAMMATOIRE MIDDELEN</v>
          </cell>
          <cell r="E401" t="str">
            <v>DEXAMETHASON</v>
          </cell>
          <cell r="F401" t="str">
            <v>DEXAMETHASON 0.1 % OOGDRUPPELS 5ML</v>
          </cell>
          <cell r="G401" t="str">
            <v>DEXAMETH 1MG/ML OOGDR BASE</v>
          </cell>
          <cell r="H401" t="str">
            <v>oogdruppels</v>
          </cell>
          <cell r="I401" t="str">
            <v>oog</v>
          </cell>
          <cell r="J401">
            <v>1</v>
          </cell>
          <cell r="K401" t="str">
            <v>mg/ml</v>
          </cell>
          <cell r="L401">
            <v>1</v>
          </cell>
          <cell r="M401" t="str">
            <v>mg</v>
          </cell>
          <cell r="N401" t="str">
            <v xml:space="preserve">Inflammatoire, niet-infectieuze aandoening van de conjunctiva, uveitis en post-operatief </v>
          </cell>
        </row>
        <row r="402">
          <cell r="A402">
            <v>14281</v>
          </cell>
          <cell r="B402" t="str">
            <v>H02AB02</v>
          </cell>
          <cell r="C402" t="str">
            <v>CORTICOSTEROIDEN VOOR SYSTEMISCH GEBRUIK</v>
          </cell>
          <cell r="D402" t="str">
            <v>CORTICOSTEROIDEN VOOR SYSTEMISCH GEBRUIK</v>
          </cell>
          <cell r="E402" t="str">
            <v>DEXAMETHASON</v>
          </cell>
          <cell r="F402" t="str">
            <v>DEXAMETHASON 0.5 MG TABLET</v>
          </cell>
          <cell r="G402" t="str">
            <v>DEXAMETHASON 0,5MG TABLET</v>
          </cell>
          <cell r="H402" t="str">
            <v>tablet</v>
          </cell>
          <cell r="I402" t="str">
            <v>or</v>
          </cell>
          <cell r="J402">
            <v>0.5</v>
          </cell>
          <cell r="K402" t="str">
            <v>mg/stuk</v>
          </cell>
          <cell r="L402">
            <v>0.25</v>
          </cell>
          <cell r="M402" t="str">
            <v>mg</v>
          </cell>
          <cell r="N40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3">
          <cell r="A403">
            <v>18546</v>
          </cell>
          <cell r="B403" t="str">
            <v>H02AB02</v>
          </cell>
          <cell r="C403" t="str">
            <v>CORTICOSTEROIDEN VOOR SYSTEMISCH GEBRUIK</v>
          </cell>
          <cell r="D403" t="str">
            <v>CORTICOSTEROIDEN VOOR SYSTEMISCH GEBRUIK</v>
          </cell>
          <cell r="E403" t="str">
            <v>DEXAMETHASON</v>
          </cell>
          <cell r="F403" t="str">
            <v>DEXAMETHASON 1,5 MG TABLET</v>
          </cell>
          <cell r="G403" t="str">
            <v>DEXAMETHASON 1,5MG TABLET</v>
          </cell>
          <cell r="H403" t="str">
            <v>tablet</v>
          </cell>
          <cell r="I403" t="str">
            <v>or</v>
          </cell>
          <cell r="J403">
            <v>1.5</v>
          </cell>
          <cell r="K403" t="str">
            <v>mg/stuk</v>
          </cell>
          <cell r="L403">
            <v>0.75</v>
          </cell>
          <cell r="M403" t="str">
            <v>mg</v>
          </cell>
          <cell r="N40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4">
          <cell r="A404">
            <v>121789</v>
          </cell>
          <cell r="B404" t="str">
            <v>H02AB02</v>
          </cell>
          <cell r="C404" t="str">
            <v>CORTICOSTEROIDEN VOOR SYSTEMISCH GEBRUIK</v>
          </cell>
          <cell r="D404" t="str">
            <v>CORTICOSTEROIDEN VOOR SYSTEMISCH GEBRUIK</v>
          </cell>
          <cell r="E404" t="str">
            <v>DEXAMETHASON</v>
          </cell>
          <cell r="F404" t="str">
            <v>DEXAMETHASON 4 MG TABLET</v>
          </cell>
          <cell r="G404" t="str">
            <v>DEXAMETHASON 4MG TABLET</v>
          </cell>
          <cell r="H404" t="str">
            <v>tablet</v>
          </cell>
          <cell r="I404" t="str">
            <v>or</v>
          </cell>
          <cell r="J404">
            <v>4</v>
          </cell>
          <cell r="K404" t="str">
            <v>mg/stuk</v>
          </cell>
          <cell r="L404">
            <v>2</v>
          </cell>
          <cell r="M404" t="str">
            <v>mg</v>
          </cell>
          <cell r="N40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5">
          <cell r="A405">
            <v>144916</v>
          </cell>
          <cell r="B405" t="str">
            <v>H02AB02</v>
          </cell>
          <cell r="C405" t="str">
            <v>CORTICOSTEROIDEN VOOR SYSTEMISCH GEBRUIK</v>
          </cell>
          <cell r="D405" t="str">
            <v>CORTICOSTEROIDEN VOOR SYSTEMISCH GEBRUIK</v>
          </cell>
          <cell r="E405" t="str">
            <v>DEXAMETHASON</v>
          </cell>
          <cell r="F405" t="str">
            <v>DEXAMETHASON 40 MG TABLET</v>
          </cell>
          <cell r="G405" t="str">
            <v>DEXAMETHASON 40MG TABLET</v>
          </cell>
          <cell r="H405" t="str">
            <v>tablet</v>
          </cell>
          <cell r="I405" t="str">
            <v>or</v>
          </cell>
          <cell r="J405">
            <v>40</v>
          </cell>
          <cell r="K405" t="str">
            <v>mg/stuk</v>
          </cell>
          <cell r="L405">
            <v>40</v>
          </cell>
          <cell r="M405" t="str">
            <v>mg</v>
          </cell>
          <cell r="N40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6">
          <cell r="A406">
            <v>84271</v>
          </cell>
          <cell r="B406" t="str">
            <v>S01CA01</v>
          </cell>
          <cell r="C406" t="str">
            <v>MIDDELEN VOOR OOGHEELKUNDIG GEBRUIK</v>
          </cell>
          <cell r="D406" t="str">
            <v>ANTI-INFLAMMATOIRE MIDDELEN MET ANTIMICROBIELE MIDDELEN</v>
          </cell>
          <cell r="E406" t="str">
            <v>DEXAMETHASON/FRAMYCETINE/GRAMICIDINE/</v>
          </cell>
          <cell r="F406" t="str">
            <v>SOFRADEX OOGDRUPPELS FL 8ML</v>
          </cell>
          <cell r="G406" t="str">
            <v>DEXAM/FRAMYC/GRAMIC OOGDR</v>
          </cell>
          <cell r="H406" t="str">
            <v>oogdruppels</v>
          </cell>
          <cell r="I406" t="str">
            <v>oog</v>
          </cell>
          <cell r="J406">
            <v>5</v>
          </cell>
          <cell r="K406" t="str">
            <v>mg/ml</v>
          </cell>
          <cell r="L406">
            <v>5</v>
          </cell>
          <cell r="M406" t="str">
            <v>mg</v>
          </cell>
          <cell r="N406" t="str">
            <v>Ooginfecties||Ooginfectie, gram negatieve bacteriën</v>
          </cell>
        </row>
        <row r="407">
          <cell r="A407">
            <v>67040</v>
          </cell>
          <cell r="B407" t="str">
            <v>S01CA01</v>
          </cell>
          <cell r="C407" t="str">
            <v>MIDDELEN VOOR OOGHEELKUNDIG GEBRUIK</v>
          </cell>
          <cell r="D407" t="str">
            <v>ANTI-INFLAMMATOIRE MIDDELEN MET ANTIMICROBIELE MIDDELEN</v>
          </cell>
          <cell r="E407" t="str">
            <v>DEXAMETHASON/GENTAMICINE</v>
          </cell>
          <cell r="F407" t="str">
            <v>DEXAMYTREX OOGDRUPPELS 5 ML</v>
          </cell>
          <cell r="G407" t="str">
            <v>DEXAM/GENTAMICINE OOGDR</v>
          </cell>
          <cell r="H407" t="str">
            <v>oogdruppels</v>
          </cell>
          <cell r="I407" t="str">
            <v>oog</v>
          </cell>
          <cell r="J407">
            <v>1</v>
          </cell>
          <cell r="K407" t="str">
            <v>mg/ml</v>
          </cell>
          <cell r="L407">
            <v>1</v>
          </cell>
          <cell r="M407" t="str">
            <v>mg</v>
          </cell>
          <cell r="N407" t="str">
            <v>Ooginfecties||Ooginfectie, gram negatieve bacteriën</v>
          </cell>
        </row>
        <row r="408">
          <cell r="A408">
            <v>67059</v>
          </cell>
          <cell r="B408" t="str">
            <v>S01CA01</v>
          </cell>
          <cell r="C408" t="str">
            <v>MIDDELEN VOOR OOGHEELKUNDIG GEBRUIK</v>
          </cell>
          <cell r="D408" t="str">
            <v>ANTI-INFLAMMATOIRE MIDDELEN MET ANTIMICROBIELE MIDDELEN</v>
          </cell>
          <cell r="E408" t="str">
            <v>DEXAMETHASON/GENTAMICINE</v>
          </cell>
          <cell r="F408" t="str">
            <v>DEXAMYTREX OOGZALF 3G</v>
          </cell>
          <cell r="G408" t="str">
            <v>DEXAM/GENTAMICINE OOGZALF</v>
          </cell>
          <cell r="H408" t="str">
            <v>oogzalf</v>
          </cell>
          <cell r="I408" t="str">
            <v>oog</v>
          </cell>
          <cell r="J408">
            <v>3</v>
          </cell>
          <cell r="K408" t="str">
            <v>mg/gr</v>
          </cell>
          <cell r="L408">
            <v>3</v>
          </cell>
          <cell r="M408" t="str">
            <v>mg</v>
          </cell>
          <cell r="N408" t="str">
            <v>Ooginfecties||Ooginfectie, gram negatieve bacteriën</v>
          </cell>
        </row>
        <row r="409">
          <cell r="A409">
            <v>86614</v>
          </cell>
          <cell r="B409" t="str">
            <v>S01CA01</v>
          </cell>
          <cell r="C409" t="str">
            <v>MIDDELEN VOOR OOGHEELKUNDIG GEBRUIK</v>
          </cell>
          <cell r="D409" t="str">
            <v>ANTI-INFLAMMATOIRE MIDDELEN MET ANTIMICROBIELE MIDDELEN</v>
          </cell>
          <cell r="E409" t="str">
            <v>DEXAMETHASON/TOBRAMYCINE</v>
          </cell>
          <cell r="F409" t="str">
            <v>TOBRADEX OOGDRUPPELS 5ML</v>
          </cell>
          <cell r="G409" t="str">
            <v>DEXAM/TOBRAMYCINE OOGDRUPP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>Ooginfecties||Ooginfectie, gram negatieve bacteriën</v>
          </cell>
        </row>
        <row r="410">
          <cell r="A410">
            <v>86622</v>
          </cell>
          <cell r="B410" t="str">
            <v>S01CA01</v>
          </cell>
          <cell r="C410" t="str">
            <v>MIDDELEN VOOR OOGHEELKUNDIG GEBRUIK</v>
          </cell>
          <cell r="D410" t="str">
            <v>ANTI-INFLAMMATOIRE MIDDELEN MET ANTIMICROBIELE MIDDELEN</v>
          </cell>
          <cell r="E410" t="str">
            <v>DEXAMETHASON/TOBRAMYCINE</v>
          </cell>
          <cell r="F410" t="str">
            <v>TOBRADEX OOGZALF 3.5G</v>
          </cell>
          <cell r="G410" t="str">
            <v>DEXAM/TOBRAMYCINE OOGZALF</v>
          </cell>
          <cell r="H410" t="str">
            <v>oogzalf</v>
          </cell>
          <cell r="I410" t="str">
            <v>oog</v>
          </cell>
          <cell r="J410">
            <v>1</v>
          </cell>
          <cell r="K410" t="str">
            <v>mg/gr</v>
          </cell>
          <cell r="L410">
            <v>1</v>
          </cell>
          <cell r="M410" t="str">
            <v>mg</v>
          </cell>
          <cell r="N410" t="str">
            <v>Ooginfecties||Ooginfectie, gram negatieve bacteriën</v>
          </cell>
        </row>
        <row r="411">
          <cell r="A411">
            <v>23175</v>
          </cell>
          <cell r="B411" t="str">
            <v>N06BA02</v>
          </cell>
          <cell r="C411" t="str">
            <v>PSYCHOANALEPTICA</v>
          </cell>
          <cell r="D411" t="str">
            <v>PSYCHOSTIMULANTIA, MIDDELEN VOOR ADHD EN NOOTROPICA</v>
          </cell>
          <cell r="E411" t="str">
            <v>DEXAMFETAMINE</v>
          </cell>
          <cell r="F411" t="str">
            <v>AMFEXA 5 MG TABLET</v>
          </cell>
          <cell r="G411" t="str">
            <v>DEXAMFETAMINE 5MG TABLET</v>
          </cell>
          <cell r="H411" t="str">
            <v>tablet</v>
          </cell>
          <cell r="I411" t="str">
            <v>or</v>
          </cell>
          <cell r="J411">
            <v>5</v>
          </cell>
          <cell r="K411" t="str">
            <v>mg/stuk</v>
          </cell>
          <cell r="L411">
            <v>2.5</v>
          </cell>
          <cell r="M411" t="str">
            <v>mg</v>
          </cell>
          <cell r="N411" t="str">
            <v>Attention Deficit Hyperactivity Disorder (ADHD)</v>
          </cell>
        </row>
        <row r="412">
          <cell r="A412">
            <v>97306</v>
          </cell>
          <cell r="B412" t="str">
            <v>S01XA20</v>
          </cell>
          <cell r="C412" t="str">
            <v>MIDDELEN VOOR OOGHEELKUNDIG GEBRUIK</v>
          </cell>
          <cell r="D412" t="str">
            <v>OVERIGE MIDDELEN VOOR OOGHEELKUNDIG GEBRUIK</v>
          </cell>
          <cell r="E412" t="str">
            <v>DEXTRAN 70/HYPROMELLOSE</v>
          </cell>
          <cell r="F412" t="str">
            <v>DURATEARS OOGDRUPPELS 15ML</v>
          </cell>
          <cell r="G412" t="str">
            <v>DEXTRAN70/HYPROMELLOSE OOGD</v>
          </cell>
          <cell r="H412" t="str">
            <v>oogdruppels</v>
          </cell>
          <cell r="I412" t="str">
            <v>oog</v>
          </cell>
          <cell r="J412">
            <v>1</v>
          </cell>
          <cell r="K412" t="str">
            <v>mg/ml</v>
          </cell>
          <cell r="L412">
            <v>1</v>
          </cell>
          <cell r="M412" t="str">
            <v>mg</v>
          </cell>
          <cell r="N412" t="str">
            <v>Verminderde traansecretie/uitdroging</v>
          </cell>
        </row>
        <row r="413">
          <cell r="A413">
            <v>110418</v>
          </cell>
          <cell r="B413" t="str">
            <v>R05DA09</v>
          </cell>
          <cell r="C413" t="str">
            <v>HOEST- EN VERKOUDHEIDSMIDDELEN</v>
          </cell>
          <cell r="D413" t="str">
            <v>HOESTPRIKKELDEMP.MIDD., EXCL COMB.PREP. MET EXPECTORANTIA</v>
          </cell>
          <cell r="E413" t="str">
            <v>DEXTROMETHORFAN</v>
          </cell>
          <cell r="F413" t="str">
            <v>DEXTROMETHORFAN 1,5 MG/ML DRANK</v>
          </cell>
          <cell r="G413" t="str">
            <v>DEXTROMETHORFAN 1,5MG/ML DR</v>
          </cell>
          <cell r="H413" t="str">
            <v>drank</v>
          </cell>
          <cell r="I413" t="str">
            <v>or</v>
          </cell>
          <cell r="J413">
            <v>1.5</v>
          </cell>
          <cell r="K413" t="str">
            <v>mg/ml</v>
          </cell>
          <cell r="L413">
            <v>1.5</v>
          </cell>
          <cell r="M413" t="str">
            <v>mg</v>
          </cell>
          <cell r="N413" t="str">
            <v>Hoest</v>
          </cell>
        </row>
        <row r="414">
          <cell r="A414">
            <v>1961</v>
          </cell>
          <cell r="B414" t="str">
            <v>N05BA01</v>
          </cell>
          <cell r="C414" t="str">
            <v>PSYCHOLEPTICA</v>
          </cell>
          <cell r="D414" t="str">
            <v>ANXIOLYTICA</v>
          </cell>
          <cell r="E414" t="str">
            <v>DIAZEPAM</v>
          </cell>
          <cell r="F414" t="str">
            <v>DIAZEPAM 5 MG/ML AMPUL 2 ML</v>
          </cell>
          <cell r="G414" t="str">
            <v>DIAZEPAM 5MG/ML INJVLST</v>
          </cell>
          <cell r="H414" t="str">
            <v>injectievloeistof</v>
          </cell>
          <cell r="I414" t="str">
            <v>im||iv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Status epilepticus||Koortsconvulsies||Verslapping van skeletspieren||Acute angsten (kort gebruik)</v>
          </cell>
        </row>
        <row r="415">
          <cell r="A415">
            <v>20591</v>
          </cell>
          <cell r="B415" t="str">
            <v>N05BA01</v>
          </cell>
          <cell r="C415" t="str">
            <v>PSYCHOLEPTICA</v>
          </cell>
          <cell r="D415" t="str">
            <v>ANXIOLYTICA</v>
          </cell>
          <cell r="E415" t="str">
            <v>DIAZEPAM</v>
          </cell>
          <cell r="F415" t="str">
            <v>DIAZEPAM 5 MG REKTIOLE</v>
          </cell>
          <cell r="G415" t="str">
            <v>DIAZEPAM 2MG/ML KLYSMA</v>
          </cell>
          <cell r="H415" t="str">
            <v>klysma</v>
          </cell>
          <cell r="I415" t="str">
            <v>rect</v>
          </cell>
          <cell r="J415">
            <v>2</v>
          </cell>
          <cell r="K415" t="str">
            <v>mg/ml</v>
          </cell>
          <cell r="L415">
            <v>2</v>
          </cell>
          <cell r="M415" t="str">
            <v>mg</v>
          </cell>
          <cell r="N415" t="str">
            <v>Status epilepticus||Koortsconvulsies||Verslapping van skeletspieren||Acute angsten (kort gebruik)</v>
          </cell>
        </row>
        <row r="416">
          <cell r="A416">
            <v>20605</v>
          </cell>
          <cell r="B416" t="str">
            <v>N05BA01</v>
          </cell>
          <cell r="C416" t="str">
            <v>PSYCHOLEPTICA</v>
          </cell>
          <cell r="D416" t="str">
            <v>ANXIOLYTICA</v>
          </cell>
          <cell r="E416" t="str">
            <v>DIAZEPAM</v>
          </cell>
          <cell r="F416" t="str">
            <v>DIAZEPAM 10 MG REKTIOLE</v>
          </cell>
          <cell r="G416" t="str">
            <v>DIAZEPAM 4MG/ML KLYSMA</v>
          </cell>
          <cell r="H416" t="str">
            <v>klysma</v>
          </cell>
          <cell r="I416" t="str">
            <v>rect</v>
          </cell>
          <cell r="J416">
            <v>4</v>
          </cell>
          <cell r="K416" t="str">
            <v>mg/ml</v>
          </cell>
          <cell r="L416">
            <v>4</v>
          </cell>
          <cell r="M416" t="str">
            <v>mg</v>
          </cell>
          <cell r="N416" t="str">
            <v>Status epilepticus||Koortsconvulsies||Verslapping van skeletspieren||Acute angsten (kort gebruik)</v>
          </cell>
        </row>
        <row r="417">
          <cell r="A417">
            <v>20656</v>
          </cell>
          <cell r="B417" t="str">
            <v>N05BA01</v>
          </cell>
          <cell r="C417" t="str">
            <v>PSYCHOLEPTICA</v>
          </cell>
          <cell r="D417" t="str">
            <v>ANXIOLYTICA</v>
          </cell>
          <cell r="E417" t="str">
            <v>DIAZEPAM</v>
          </cell>
          <cell r="F417" t="str">
            <v>DIAZEPAM 2 MG TABLET</v>
          </cell>
          <cell r="G417" t="str">
            <v>DIAZEPAM 2MG TABLET</v>
          </cell>
          <cell r="H417" t="str">
            <v>tablet</v>
          </cell>
          <cell r="I417" t="str">
            <v>or</v>
          </cell>
          <cell r="J417">
            <v>2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Status epilepticus||Koortsconvulsies||Verslapping van skeletspieren||Acute angsten (kort gebruik)</v>
          </cell>
        </row>
        <row r="418">
          <cell r="A418">
            <v>20664</v>
          </cell>
          <cell r="B418" t="str">
            <v>N05BA01</v>
          </cell>
          <cell r="C418" t="str">
            <v>PSYCHOLEPTICA</v>
          </cell>
          <cell r="D418" t="str">
            <v>ANXIOLYTICA</v>
          </cell>
          <cell r="E418" t="str">
            <v>DIAZEPAM</v>
          </cell>
          <cell r="F418" t="str">
            <v>DIAZEPAM 5 MG TABLET</v>
          </cell>
          <cell r="G418" t="str">
            <v>DIAZEPAM 5MG TABLET</v>
          </cell>
          <cell r="H418" t="str">
            <v>tablet</v>
          </cell>
          <cell r="I418" t="str">
            <v>or</v>
          </cell>
          <cell r="J418">
            <v>5</v>
          </cell>
          <cell r="K418" t="str">
            <v>mg/stuk</v>
          </cell>
          <cell r="L418">
            <v>2.5</v>
          </cell>
          <cell r="M418" t="str">
            <v>mg</v>
          </cell>
          <cell r="N418" t="str">
            <v>Status epilepticus||Koortsconvulsies||Verslapping van skeletspieren||Acute angsten (kort gebruik)</v>
          </cell>
        </row>
        <row r="419">
          <cell r="A419">
            <v>20672</v>
          </cell>
          <cell r="B419" t="str">
            <v>N05BA01</v>
          </cell>
          <cell r="C419" t="str">
            <v>PSYCHOLEPTICA</v>
          </cell>
          <cell r="D419" t="str">
            <v>ANXIOLYTICA</v>
          </cell>
          <cell r="E419" t="str">
            <v>DIAZEPAM</v>
          </cell>
          <cell r="F419" t="str">
            <v>DIAZEPAM 10 MG TABLET</v>
          </cell>
          <cell r="G419" t="str">
            <v>DIAZEPAM 10MG TABLET</v>
          </cell>
          <cell r="H419" t="str">
            <v>tablet</v>
          </cell>
          <cell r="I419" t="str">
            <v>or</v>
          </cell>
          <cell r="J419">
            <v>10</v>
          </cell>
          <cell r="K419" t="str">
            <v>mg/stuk</v>
          </cell>
          <cell r="L419">
            <v>5</v>
          </cell>
          <cell r="M419" t="str">
            <v>mg</v>
          </cell>
          <cell r="N419" t="str">
            <v>Status epilepticus||Koortsconvulsies||Verslapping van skeletspieren||Acute angsten (kort gebruik)</v>
          </cell>
        </row>
        <row r="420">
          <cell r="A420">
            <v>10278</v>
          </cell>
          <cell r="B420" t="str">
            <v>V03AH01</v>
          </cell>
          <cell r="C420" t="str">
            <v>ALLE OVERIGE THERAPEUTISCHE MIDDELEN</v>
          </cell>
          <cell r="D420" t="str">
            <v>ALLE OVERIGE THERAPEUTISCHE MIDDELEN</v>
          </cell>
          <cell r="E420" t="str">
            <v>DIAZOXIDE</v>
          </cell>
          <cell r="F420" t="str">
            <v>PROGLICEM 100MG CAPSULE</v>
          </cell>
          <cell r="G420" t="str">
            <v>DIAZOXIDE 100MG CAPSULE</v>
          </cell>
          <cell r="H420" t="str">
            <v>capsule</v>
          </cell>
          <cell r="I420" t="str">
            <v>or</v>
          </cell>
          <cell r="J420">
            <v>100</v>
          </cell>
          <cell r="K420" t="str">
            <v>mg/stuk</v>
          </cell>
          <cell r="L420">
            <v>100</v>
          </cell>
          <cell r="M420" t="str">
            <v>mg</v>
          </cell>
          <cell r="N420" t="str">
            <v>Congenitaal hyperinsulinisme</v>
          </cell>
        </row>
        <row r="421">
          <cell r="A421">
            <v>112852</v>
          </cell>
          <cell r="B421" t="str">
            <v>M01AB05</v>
          </cell>
          <cell r="C421" t="str">
            <v>ANTI-INFLAMMATOIRE EN ANTIREUMATISCHE MIDDELEN</v>
          </cell>
          <cell r="D421" t="str">
            <v>NIET-STEROIDE ANTI-INFLAMMATOIRE EN ANTIREUMATISCHE MIDD.</v>
          </cell>
          <cell r="E421" t="str">
            <v>DICLOFENAC</v>
          </cell>
          <cell r="F421" t="str">
            <v>VOLTAREN 25 MG/ML AMPUL 3ML</v>
          </cell>
          <cell r="G421" t="str">
            <v>DICLOFENAC-NA 25MG/ML INJVL</v>
          </cell>
          <cell r="H421" t="str">
            <v>injectievloeistof</v>
          </cell>
          <cell r="I421" t="str">
            <v>im||iv</v>
          </cell>
          <cell r="J421">
            <v>25</v>
          </cell>
          <cell r="K421" t="str">
            <v>mg/ml</v>
          </cell>
          <cell r="L421">
            <v>25</v>
          </cell>
          <cell r="M421" t="str">
            <v>mg</v>
          </cell>
          <cell r="N421" t="str">
            <v>Pijnbestrijding||Pijn, ontstekingsactiviteit en koorts bij Juveniele Idiopatische Arthritis (JIA)</v>
          </cell>
        </row>
        <row r="422">
          <cell r="A422">
            <v>22276</v>
          </cell>
          <cell r="B422" t="str">
            <v>M01AB05</v>
          </cell>
          <cell r="C422" t="str">
            <v>ANTI-INFLAMMATOIRE EN ANTIREUMATISCHE MIDDELEN</v>
          </cell>
          <cell r="D422" t="str">
            <v>NIET-STEROIDE ANTI-INFLAMMATOIRE EN ANTIREUMATISCHE MIDD.</v>
          </cell>
          <cell r="E422" t="str">
            <v>DICLOFENAC</v>
          </cell>
          <cell r="F422" t="str">
            <v>DICLOFENAC 25 MG TABLET MSR</v>
          </cell>
          <cell r="G422" t="str">
            <v>DICLOFENAC-NA 25MG TAB MSR</v>
          </cell>
          <cell r="H422" t="str">
            <v>maagsapresistente tablet</v>
          </cell>
          <cell r="I422" t="str">
            <v>or</v>
          </cell>
          <cell r="J422">
            <v>25</v>
          </cell>
          <cell r="K422" t="str">
            <v>mg/stuk</v>
          </cell>
          <cell r="L422">
            <v>25</v>
          </cell>
          <cell r="M422" t="str">
            <v>mg</v>
          </cell>
          <cell r="N422" t="str">
            <v>Pijnbestrijding||Pijn, ontstekingsactiviteit en koorts bij Juveniele Idiopatische Arthritis (JIA)</v>
          </cell>
        </row>
        <row r="423">
          <cell r="A423">
            <v>22284</v>
          </cell>
          <cell r="B423" t="str">
            <v>M01AB05</v>
          </cell>
          <cell r="C423" t="str">
            <v>ANTI-INFLAMMATOIRE EN ANTIREUMATISCHE MIDDELEN</v>
          </cell>
          <cell r="D423" t="str">
            <v>NIET-STEROIDE ANTI-INFLAMMATOIRE EN ANTIREUMATISCHE MIDD.</v>
          </cell>
          <cell r="E423" t="str">
            <v>DICLOFENAC</v>
          </cell>
          <cell r="F423" t="str">
            <v>DICLOFENAC 50 MG TABLET MSR</v>
          </cell>
          <cell r="G423" t="str">
            <v>DICLOFENAC-NA 50MG TAB MSR</v>
          </cell>
          <cell r="H423" t="str">
            <v>maagsapresistente tablet</v>
          </cell>
          <cell r="I423" t="str">
            <v>or</v>
          </cell>
          <cell r="J423">
            <v>50</v>
          </cell>
          <cell r="K423" t="str">
            <v>mg/stuk</v>
          </cell>
          <cell r="L423">
            <v>50</v>
          </cell>
          <cell r="M423" t="str">
            <v>mg</v>
          </cell>
          <cell r="N423" t="str">
            <v>Pijnbestrijding||Pijn, ontstekingsactiviteit en koorts bij Juveniele Idiopatische Arthritis (JIA)</v>
          </cell>
        </row>
        <row r="424">
          <cell r="A424">
            <v>117439</v>
          </cell>
          <cell r="B424" t="str">
            <v>M01AB05</v>
          </cell>
          <cell r="C424" t="str">
            <v>ANTI-INFLAMMATOIRE EN ANTIREUMATISCHE MIDDELEN</v>
          </cell>
          <cell r="D424" t="str">
            <v>NIET-STEROIDE ANTI-INFLAMMATOIRE EN ANTIREUMATISCHE MIDD.</v>
          </cell>
          <cell r="E424" t="str">
            <v>DICLOFENAC</v>
          </cell>
          <cell r="F424" t="str">
            <v>VOLTAREN K 12.5 MG TABLET OMHULD</v>
          </cell>
          <cell r="G424" t="str">
            <v>DICLOFENAC-K 12,5MG TAB OMH</v>
          </cell>
          <cell r="H424" t="str">
            <v>omhulde tablet</v>
          </cell>
          <cell r="I424" t="str">
            <v>or</v>
          </cell>
          <cell r="J424">
            <v>12.5</v>
          </cell>
          <cell r="K424" t="str">
            <v>mg/stuk</v>
          </cell>
          <cell r="L424">
            <v>12.5</v>
          </cell>
          <cell r="M424" t="str">
            <v>mg</v>
          </cell>
          <cell r="N424" t="str">
            <v>Pijnbestrijding||Pijn, ontstekingsactiviteit en koorts bij Juveniele Idiopatische Arthritis (JIA)</v>
          </cell>
        </row>
        <row r="425">
          <cell r="A425">
            <v>87041</v>
          </cell>
          <cell r="B425" t="str">
            <v>M01AB05</v>
          </cell>
          <cell r="C425" t="str">
            <v>ANTI-INFLAMMATOIRE EN ANTIREUMATISCHE MIDDELEN</v>
          </cell>
          <cell r="D425" t="str">
            <v>NIET-STEROIDE ANTI-INFLAMMATOIRE EN ANTIREUMATISCHE MIDD.</v>
          </cell>
          <cell r="E425" t="str">
            <v>DICLOFENAC</v>
          </cell>
          <cell r="F425" t="str">
            <v>DICLOFENAC 75 MG TABLET MGA (RETARD)</v>
          </cell>
          <cell r="G425" t="str">
            <v>DICLOFENAC-NA 75MG TABL MGA</v>
          </cell>
          <cell r="H425" t="str">
            <v>tablet met gereguleerde afgifte</v>
          </cell>
          <cell r="I425" t="str">
            <v>or</v>
          </cell>
          <cell r="J425">
            <v>75</v>
          </cell>
          <cell r="K425" t="str">
            <v>mg/stuk</v>
          </cell>
          <cell r="L425">
            <v>75</v>
          </cell>
          <cell r="M425" t="str">
            <v>mg</v>
          </cell>
          <cell r="N425" t="str">
            <v>Pijnbestrijding||Pijn, ontstekingsactiviteit en koorts bij Juveniele Idiopatische Arthritis (JIA)</v>
          </cell>
        </row>
        <row r="426">
          <cell r="A426">
            <v>22268</v>
          </cell>
          <cell r="B426" t="str">
            <v>M01AB05</v>
          </cell>
          <cell r="C426" t="str">
            <v>ANTI-INFLAMMATOIRE EN ANTIREUMATISCHE MIDDELEN</v>
          </cell>
          <cell r="D426" t="str">
            <v>NIET-STEROIDE ANTI-INFLAMMATOIRE EN ANTIREUMATISCHE MIDD.</v>
          </cell>
          <cell r="E426" t="str">
            <v>DICLOFENAC</v>
          </cell>
          <cell r="F426" t="str">
            <v>DICLOFENAC 100 MG TABLET MGA (RETARD)</v>
          </cell>
          <cell r="G426" t="str">
            <v>DICLOFENAC-NA 100MG TAB MGA</v>
          </cell>
          <cell r="H426" t="str">
            <v>tablet met gereguleerde afgifte</v>
          </cell>
          <cell r="I426" t="str">
            <v>or</v>
          </cell>
          <cell r="J426">
            <v>100</v>
          </cell>
          <cell r="K426" t="str">
            <v>mg/stuk</v>
          </cell>
          <cell r="L426">
            <v>100</v>
          </cell>
          <cell r="M426" t="str">
            <v>mg</v>
          </cell>
          <cell r="N426" t="str">
            <v>Pijnbestrijding||Pijn, ontstekingsactiviteit en koorts bij Juveniele Idiopatische Arthritis (JIA)</v>
          </cell>
        </row>
        <row r="427">
          <cell r="A427">
            <v>56766</v>
          </cell>
          <cell r="B427" t="str">
            <v>M01AB05</v>
          </cell>
          <cell r="C427" t="str">
            <v>ANTI-INFLAMMATOIRE EN ANTIREUMATISCHE MIDDELEN</v>
          </cell>
          <cell r="D427" t="str">
            <v>NIET-STEROIDE ANTI-INFLAMMATOIRE EN ANTIREUMATISCHE MIDD.</v>
          </cell>
          <cell r="E427" t="str">
            <v>DICLOFENAC</v>
          </cell>
          <cell r="F427" t="str">
            <v>DICLOFENAC 12,5 MG ZETPIL</v>
          </cell>
          <cell r="G427" t="str">
            <v>DICLOFENAC-NA 12,5MG ZETPIL</v>
          </cell>
          <cell r="H427" t="str">
            <v>zetpil</v>
          </cell>
          <cell r="I427" t="str">
            <v>rect</v>
          </cell>
          <cell r="J427">
            <v>12.5</v>
          </cell>
          <cell r="K427" t="str">
            <v>mg/stuk</v>
          </cell>
          <cell r="L427">
            <v>12.5</v>
          </cell>
          <cell r="M427" t="str">
            <v>mg</v>
          </cell>
          <cell r="N427" t="str">
            <v>Pijnbestrijding||Pijn, ontstekingsactiviteit en koorts bij Juveniele Idiopatische Arthritis (JIA)</v>
          </cell>
        </row>
        <row r="428">
          <cell r="A428">
            <v>40258</v>
          </cell>
          <cell r="B428" t="str">
            <v>M01AB05</v>
          </cell>
          <cell r="C428" t="str">
            <v>ANTI-INFLAMMATOIRE EN ANTIREUMATISCHE MIDDELEN</v>
          </cell>
          <cell r="D428" t="str">
            <v>NIET-STEROIDE ANTI-INFLAMMATOIRE EN ANTIREUMATISCHE MIDD.</v>
          </cell>
          <cell r="E428" t="str">
            <v>DICLOFENAC</v>
          </cell>
          <cell r="F428" t="str">
            <v>DICLOFENAC 25 MG ZETPIL</v>
          </cell>
          <cell r="G428" t="str">
            <v>DICLOFENAC-NA 25MG ZETPIL</v>
          </cell>
          <cell r="H428" t="str">
            <v>zetpil</v>
          </cell>
          <cell r="I428" t="str">
            <v>rect</v>
          </cell>
          <cell r="J428">
            <v>25</v>
          </cell>
          <cell r="K428" t="str">
            <v>mg/stuk</v>
          </cell>
          <cell r="L428">
            <v>25</v>
          </cell>
          <cell r="M428" t="str">
            <v>mg</v>
          </cell>
          <cell r="N428" t="str">
            <v>Pijnbestrijding||Pijn, ontstekingsactiviteit en koorts bij Juveniele Idiopatische Arthritis (JIA)</v>
          </cell>
        </row>
        <row r="429">
          <cell r="A429">
            <v>40266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DICLOFENAC 50 MG ZETPIL</v>
          </cell>
          <cell r="G429" t="str">
            <v>DICLOFENAC-NA 50MG ZETPIL</v>
          </cell>
          <cell r="H429" t="str">
            <v>zetpil</v>
          </cell>
          <cell r="I429" t="str">
            <v>rect</v>
          </cell>
          <cell r="J429">
            <v>50</v>
          </cell>
          <cell r="K429" t="str">
            <v>mg/stuk</v>
          </cell>
          <cell r="L429">
            <v>50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22292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DICLOFENAC100 MG ZETPIL</v>
          </cell>
          <cell r="G430" t="str">
            <v>DICLOFENAC-NA 100MG ZETPIL</v>
          </cell>
          <cell r="H430" t="str">
            <v>zetpil</v>
          </cell>
          <cell r="I430" t="str">
            <v>rect</v>
          </cell>
          <cell r="J430">
            <v>100</v>
          </cell>
          <cell r="K430" t="str">
            <v>mg/stuk</v>
          </cell>
          <cell r="L430">
            <v>100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111937</v>
          </cell>
          <cell r="B431" t="str">
            <v>J05AF02</v>
          </cell>
          <cell r="C431" t="str">
            <v>ANTIVIRALE MIDDELEN VOOR SYSTEMISCH GEBRUIK</v>
          </cell>
          <cell r="D431" t="str">
            <v>DIRECT WERKENDE ANTIVIRALE MIDDELEN</v>
          </cell>
          <cell r="E431" t="str">
            <v>DIDANOSINE</v>
          </cell>
          <cell r="F431" t="str">
            <v>VIDEX EC 125 MG CAPSULE MSR</v>
          </cell>
          <cell r="G431" t="str">
            <v>DIDANOSINE 125MG CAPS MSR</v>
          </cell>
          <cell r="H431" t="str">
            <v>maagsapresistente capsule</v>
          </cell>
          <cell r="I431" t="str">
            <v>or</v>
          </cell>
          <cell r="J431">
            <v>125</v>
          </cell>
          <cell r="K431" t="str">
            <v>mg/stuk</v>
          </cell>
          <cell r="L431">
            <v>125</v>
          </cell>
          <cell r="M431" t="str">
            <v>mg</v>
          </cell>
          <cell r="N431" t="str">
            <v>HIV</v>
          </cell>
        </row>
        <row r="432">
          <cell r="A432">
            <v>111910</v>
          </cell>
          <cell r="B432" t="str">
            <v>J05AF02</v>
          </cell>
          <cell r="C432" t="str">
            <v>ANTIVIRALE MIDDELEN VOOR SYSTEMISCH GEBRUIK</v>
          </cell>
          <cell r="D432" t="str">
            <v>DIRECT WERKENDE ANTIVIRALE MIDDELEN</v>
          </cell>
          <cell r="E432" t="str">
            <v>DIDANOSINE</v>
          </cell>
          <cell r="F432" t="str">
            <v>VIDEX EC 250 MG CAPSULE MSR</v>
          </cell>
          <cell r="G432" t="str">
            <v>DIDANOSINE 250MG CAPS MSR</v>
          </cell>
          <cell r="H432" t="str">
            <v>maagsapresistente capsule</v>
          </cell>
          <cell r="I432" t="str">
            <v>or</v>
          </cell>
          <cell r="J432">
            <v>250</v>
          </cell>
          <cell r="K432" t="str">
            <v>mg/stuk</v>
          </cell>
          <cell r="L432">
            <v>250</v>
          </cell>
          <cell r="M432" t="str">
            <v>mg</v>
          </cell>
          <cell r="N432" t="str">
            <v>HIV</v>
          </cell>
        </row>
        <row r="433">
          <cell r="A433">
            <v>111902</v>
          </cell>
          <cell r="B433" t="str">
            <v>J05AF02</v>
          </cell>
          <cell r="C433" t="str">
            <v>ANTIVIRALE MIDDELEN VOOR SYSTEMISCH GEBRUIK</v>
          </cell>
          <cell r="D433" t="str">
            <v>DIRECT WERKENDE ANTIVIRALE MIDDELEN</v>
          </cell>
          <cell r="E433" t="str">
            <v>DIDANOSINE</v>
          </cell>
          <cell r="F433" t="str">
            <v>VIDEX EC 400 MG CAPSULE MSR</v>
          </cell>
          <cell r="G433" t="str">
            <v>DIDANOSINE 400MG CAPS MSR</v>
          </cell>
          <cell r="H433" t="str">
            <v>maagsapresistente capsule</v>
          </cell>
          <cell r="I433" t="str">
            <v>or</v>
          </cell>
          <cell r="J433">
            <v>400</v>
          </cell>
          <cell r="K433" t="str">
            <v>mg/stuk</v>
          </cell>
          <cell r="L433">
            <v>400</v>
          </cell>
          <cell r="M433" t="str">
            <v>mg</v>
          </cell>
          <cell r="N433" t="str">
            <v>HIV</v>
          </cell>
        </row>
        <row r="434">
          <cell r="A434">
            <v>16764</v>
          </cell>
          <cell r="B434" t="str">
            <v>C01AA05</v>
          </cell>
          <cell r="C434" t="str">
            <v>CARDIACA</v>
          </cell>
          <cell r="D434" t="str">
            <v>HARTGLYCOSIDEN</v>
          </cell>
          <cell r="E434" t="str">
            <v>DIGOXINE</v>
          </cell>
          <cell r="F434" t="str">
            <v>LANOXIN PG 50 MICROGRAM/ML ELIXIR 60ML</v>
          </cell>
          <cell r="G434" t="str">
            <v>DIGOXINE 0,05MG/ML DRANK</v>
          </cell>
          <cell r="H434" t="str">
            <v>drank</v>
          </cell>
          <cell r="I434" t="str">
            <v>or</v>
          </cell>
          <cell r="J434">
            <v>0.05</v>
          </cell>
          <cell r="K434" t="str">
            <v>mg/ml</v>
          </cell>
          <cell r="L434">
            <v>0.05</v>
          </cell>
          <cell r="M434" t="str">
            <v>mg</v>
          </cell>
          <cell r="N434" t="str">
            <v>Supraventriculaire ritmestoornissen en decompensatio cordis</v>
          </cell>
        </row>
        <row r="435">
          <cell r="A435">
            <v>6238</v>
          </cell>
          <cell r="B435" t="str">
            <v>C01AA05</v>
          </cell>
          <cell r="C435" t="str">
            <v>CARDIACA</v>
          </cell>
          <cell r="D435" t="str">
            <v>HARTGLYCOSIDEN</v>
          </cell>
          <cell r="E435" t="str">
            <v>DIGOXINE</v>
          </cell>
          <cell r="F435" t="str">
            <v>LANOXIN 0,25 MG/ML AMP 2 ML</v>
          </cell>
          <cell r="G435" t="str">
            <v>DIGOXINE 0,25MG/ML INJVLST</v>
          </cell>
          <cell r="H435" t="str">
            <v>injectievloeistof</v>
          </cell>
          <cell r="I435" t="str">
            <v>iv</v>
          </cell>
          <cell r="J435">
            <v>0.25</v>
          </cell>
          <cell r="K435" t="str">
            <v>mg/ml</v>
          </cell>
          <cell r="L435">
            <v>0.25</v>
          </cell>
          <cell r="M435" t="str">
            <v>mg</v>
          </cell>
          <cell r="N435" t="str">
            <v>Supraventriculaire ritmestoornissen en decompensatio cordis</v>
          </cell>
        </row>
        <row r="436">
          <cell r="A436">
            <v>38857</v>
          </cell>
          <cell r="B436" t="str">
            <v>C01AA05</v>
          </cell>
          <cell r="C436" t="str">
            <v>CARDIACA</v>
          </cell>
          <cell r="D436" t="str">
            <v>HARTGLYCOSIDEN</v>
          </cell>
          <cell r="E436" t="str">
            <v>DIGOXINE</v>
          </cell>
          <cell r="F436" t="str">
            <v>LANOXIN 125 MICROGRAM TABLET</v>
          </cell>
          <cell r="G436" t="str">
            <v>DIGOXINE 0,125MG TABLET</v>
          </cell>
          <cell r="H436" t="str">
            <v>tablet</v>
          </cell>
          <cell r="I436" t="str">
            <v>or</v>
          </cell>
          <cell r="J436">
            <v>0.125</v>
          </cell>
          <cell r="K436" t="str">
            <v>mg/stuk</v>
          </cell>
          <cell r="L436">
            <v>0.125</v>
          </cell>
          <cell r="M436" t="str">
            <v>mg</v>
          </cell>
          <cell r="N436" t="str">
            <v>Supraventriculaire ritmestoornissen en decompensatio cordis</v>
          </cell>
        </row>
        <row r="437">
          <cell r="A437">
            <v>16721</v>
          </cell>
          <cell r="B437" t="str">
            <v>C01AA05</v>
          </cell>
          <cell r="C437" t="str">
            <v>CARDIACA</v>
          </cell>
          <cell r="D437" t="str">
            <v>HARTGLYCOSIDEN</v>
          </cell>
          <cell r="E437" t="str">
            <v>DIGOXINE</v>
          </cell>
          <cell r="F437" t="str">
            <v>LANOXIN 250 MICROGRAM TABLET</v>
          </cell>
          <cell r="G437" t="str">
            <v>DIGOXINE 0,25MG TABLET</v>
          </cell>
          <cell r="H437" t="str">
            <v>tablet</v>
          </cell>
          <cell r="I437" t="str">
            <v>or</v>
          </cell>
          <cell r="J437">
            <v>0.25</v>
          </cell>
          <cell r="K437" t="str">
            <v>mg/stuk</v>
          </cell>
          <cell r="L437">
            <v>0.25</v>
          </cell>
          <cell r="M437" t="str">
            <v>mg</v>
          </cell>
          <cell r="N437" t="str">
            <v>Supraventriculaire ritmestoornissen en decompensatio cordis</v>
          </cell>
        </row>
        <row r="438">
          <cell r="A438">
            <v>16772</v>
          </cell>
          <cell r="B438" t="str">
            <v>C01AA05</v>
          </cell>
          <cell r="C438" t="str">
            <v>CARDIACA</v>
          </cell>
          <cell r="D438" t="str">
            <v>HARTGLYCOSIDEN</v>
          </cell>
          <cell r="E438" t="str">
            <v>DIGOXINE</v>
          </cell>
          <cell r="F438" t="str">
            <v>LANOXIN PG  62,5 MICROGRAM TABLET</v>
          </cell>
          <cell r="G438" t="str">
            <v>DIGOXINE 62,5UG TABLET</v>
          </cell>
          <cell r="H438" t="str">
            <v>tablet</v>
          </cell>
          <cell r="I438" t="str">
            <v>or</v>
          </cell>
          <cell r="J438">
            <v>62.5</v>
          </cell>
          <cell r="K438" t="str">
            <v>mcg/stuk</v>
          </cell>
          <cell r="L438">
            <v>62.5</v>
          </cell>
          <cell r="M438" t="str">
            <v>mcg</v>
          </cell>
          <cell r="N438" t="str">
            <v>Supraventriculaire ritmestoornissen en decompensatio cordis</v>
          </cell>
        </row>
        <row r="439">
          <cell r="A439">
            <v>120693</v>
          </cell>
          <cell r="B439" t="str">
            <v>M02AX03</v>
          </cell>
          <cell r="C439" t="str">
            <v>LOKALE ANTIRHEUMATICA</v>
          </cell>
          <cell r="D439" t="str">
            <v>LOKALE ANTIRHEUMATICA</v>
          </cell>
          <cell r="E439" t="str">
            <v>DIMETHYLSULFOXIDE</v>
          </cell>
          <cell r="F439" t="str">
            <v>DMSO 50% creme 500mg/g 50gram</v>
          </cell>
          <cell r="G439" t="str">
            <v>DIMETHYLSULFOXIDE 500MG/G C</v>
          </cell>
          <cell r="H439" t="str">
            <v>creme</v>
          </cell>
          <cell r="I439" t="str">
            <v>cut</v>
          </cell>
          <cell r="J439">
            <v>500</v>
          </cell>
          <cell r="K439" t="str">
            <v>mg/gr</v>
          </cell>
          <cell r="L439">
            <v>500</v>
          </cell>
          <cell r="M439" t="str">
            <v>mg</v>
          </cell>
          <cell r="N439" t="str">
            <v>Extravasatie cytostatica</v>
          </cell>
        </row>
        <row r="440">
          <cell r="A440">
            <v>15318</v>
          </cell>
          <cell r="B440" t="str">
            <v>R06AB03</v>
          </cell>
          <cell r="C440" t="str">
            <v>ANTIHISTAMINICA VOOR SYSTEMISCH GEBRUIK</v>
          </cell>
          <cell r="D440" t="str">
            <v>ANTIHISTAMINICA VOOR SYSTEMISCH GEBRUIK</v>
          </cell>
          <cell r="E440" t="str">
            <v>DIMETINDEEN</v>
          </cell>
          <cell r="F440" t="str">
            <v>FENISTIL 1 MG/ML DRUPPELS</v>
          </cell>
          <cell r="G440" t="str">
            <v>DIMETINDEEN 1MG/ML DRUPPELS</v>
          </cell>
          <cell r="H440" t="str">
            <v>druppels voor oraal gebruik</v>
          </cell>
          <cell r="I440" t="str">
            <v>or</v>
          </cell>
          <cell r="J440">
            <v>1</v>
          </cell>
          <cell r="K440" t="str">
            <v>mg/ml</v>
          </cell>
          <cell r="L440">
            <v>1</v>
          </cell>
          <cell r="M440" t="str">
            <v>mg</v>
          </cell>
          <cell r="N440" t="str">
            <v>Allergische aandoeningen</v>
          </cell>
        </row>
        <row r="441">
          <cell r="A441">
            <v>129429</v>
          </cell>
          <cell r="B441" t="str">
            <v>J07CA02</v>
          </cell>
          <cell r="C441" t="str">
            <v>VACCINS</v>
          </cell>
          <cell r="D441" t="str">
            <v>BACTERIELE VACCINS MET VIRALE VACCINS</v>
          </cell>
          <cell r="E441" t="str">
            <v>DKTP VACCIN</v>
          </cell>
          <cell r="F441" t="str">
            <v>BOOSTRIX POLIO WWSP 0,5 ML</v>
          </cell>
          <cell r="G441" t="str">
            <v>DKTP VACCIN (BOOSTRIX POLI)</v>
          </cell>
          <cell r="H441" t="str">
            <v>suspensie voor injectie</v>
          </cell>
          <cell r="I441" t="str">
            <v>im</v>
          </cell>
          <cell r="J441">
            <v>4</v>
          </cell>
          <cell r="K441" t="str">
            <v>IE/ml</v>
          </cell>
          <cell r="L441">
            <v>4</v>
          </cell>
          <cell r="M441" t="str">
            <v>IE</v>
          </cell>
          <cell r="N441" t="str">
            <v>RIJKSVACCINATIEPROGRAMMA Boostervaccinatie DKTP</v>
          </cell>
        </row>
        <row r="442">
          <cell r="A442">
            <v>121509</v>
          </cell>
          <cell r="B442" t="str">
            <v>J07CA09</v>
          </cell>
          <cell r="C442" t="str">
            <v>VACCINS</v>
          </cell>
          <cell r="D442" t="str">
            <v>BACTERIELE VACCINS MET VIRALE VACCINS</v>
          </cell>
          <cell r="E442" t="str">
            <v>DKTP-HIB-HEPB VACCIN</v>
          </cell>
          <cell r="F442" t="str">
            <v>INFANRIX HEXA 0,5ML (DKTP + HIB + HEPB)</v>
          </cell>
          <cell r="G442" t="str">
            <v>DKTP-HIB-HEPB VACCIN</v>
          </cell>
          <cell r="H442" t="str">
            <v>suspensie voor injectie</v>
          </cell>
          <cell r="I442" t="str">
            <v>im</v>
          </cell>
          <cell r="J442">
            <v>60</v>
          </cell>
          <cell r="K442" t="str">
            <v>IE/ml</v>
          </cell>
          <cell r="L442">
            <v>60</v>
          </cell>
          <cell r="M442" t="str">
            <v>IE</v>
          </cell>
          <cell r="N442" t="str">
            <v>RIJKSVACCINATIE PROGRAMMA DKTP-HiB-HepB (Difterie, Kinkhoest, Tetanus, Poliomyelitis, hepatitis B en infecties veroorzaakt door Haemophilus influenzae type B.)</v>
          </cell>
        </row>
        <row r="443">
          <cell r="A443">
            <v>97713</v>
          </cell>
          <cell r="B443" t="str">
            <v>C01CA07</v>
          </cell>
          <cell r="C443" t="str">
            <v>CARDIACA</v>
          </cell>
          <cell r="D443" t="str">
            <v>HARTSTIMULANTIA, EXCLUSIEF HARTGLYCOSIDEN</v>
          </cell>
          <cell r="E443" t="str">
            <v>DOBUTAMINE</v>
          </cell>
          <cell r="F443" t="str">
            <v>DOBUTAMINE 12.5 MG/ML AMPUL 20ML</v>
          </cell>
          <cell r="G443" t="str">
            <v>DOBUTAMINE 12,5MG/ML INFCON</v>
          </cell>
          <cell r="H443" t="str">
            <v>concentraat voor oplossing voor infusie</v>
          </cell>
          <cell r="I443" t="str">
            <v>iv</v>
          </cell>
          <cell r="J443">
            <v>12.5</v>
          </cell>
          <cell r="K443" t="str">
            <v>mg/ml</v>
          </cell>
          <cell r="L443">
            <v>12.5</v>
          </cell>
          <cell r="M443" t="str">
            <v>mg</v>
          </cell>
          <cell r="N443" t="str">
            <v>Cardiogene shock en decompensatio cordis</v>
          </cell>
        </row>
        <row r="444">
          <cell r="A444">
            <v>111414</v>
          </cell>
          <cell r="B444" t="str">
            <v>C01CA07</v>
          </cell>
          <cell r="C444" t="str">
            <v>CARDIACA</v>
          </cell>
          <cell r="D444" t="str">
            <v>HARTSTIMULANTIA, EXCLUSIEF HARTGLYCOSIDEN</v>
          </cell>
          <cell r="E444" t="str">
            <v>DOBUTAMINE</v>
          </cell>
          <cell r="F444" t="str">
            <v>DOBUTAMINE 5 MG/ML FLACON 50 ML</v>
          </cell>
          <cell r="G444" t="str">
            <v>DOBUTAMINE 5MG/ML INFVLST</v>
          </cell>
          <cell r="H444" t="str">
            <v>infusievloeistof</v>
          </cell>
          <cell r="I444" t="str">
            <v>iv</v>
          </cell>
          <cell r="J444">
            <v>5</v>
          </cell>
          <cell r="K444" t="str">
            <v>mg/ml</v>
          </cell>
          <cell r="L444">
            <v>5</v>
          </cell>
          <cell r="M444" t="str">
            <v>mg</v>
          </cell>
          <cell r="N444" t="str">
            <v>Cardiogene shock en decompensatio cordis</v>
          </cell>
        </row>
        <row r="445">
          <cell r="A445">
            <v>133353</v>
          </cell>
          <cell r="B445" t="str">
            <v>L01CD02</v>
          </cell>
          <cell r="C445" t="str">
            <v>ONCOLYTICA</v>
          </cell>
          <cell r="D445" t="str">
            <v>ALKALOIDEN EN OVERIGE NATUURLIJKE PRODUCTEN</v>
          </cell>
          <cell r="E445" t="str">
            <v>DOCETAXEL</v>
          </cell>
          <cell r="F445" t="str">
            <v>DOCETAXEL 20 MG = 1 ML INFVLST CONC</v>
          </cell>
          <cell r="G445" t="str">
            <v>DOCETAXEL 20MG/ML INF CONC</v>
          </cell>
          <cell r="H445" t="str">
            <v>concentraat voor oplossing voor infusie</v>
          </cell>
          <cell r="I445" t="str">
            <v>iv</v>
          </cell>
          <cell r="J445">
            <v>20</v>
          </cell>
          <cell r="K445" t="str">
            <v>mg/ml</v>
          </cell>
          <cell r="L445">
            <v>20</v>
          </cell>
          <cell r="M445" t="str">
            <v>mg</v>
          </cell>
          <cell r="N445" t="str">
            <v>Ewing-sarcoom, osteosarcoom en andere recidieverende/refractaire solide tumoren</v>
          </cell>
        </row>
        <row r="446">
          <cell r="A446">
            <v>81906</v>
          </cell>
          <cell r="B446" t="str">
            <v>A06AG10</v>
          </cell>
          <cell r="C446" t="str">
            <v>MIDDELEN BIJ OBSTIPATIE</v>
          </cell>
          <cell r="D446" t="str">
            <v>MIDDELEN BIJ OBSTIPATIE</v>
          </cell>
          <cell r="E446" t="str">
            <v>DOCUSINEZUUR</v>
          </cell>
          <cell r="F446" t="str">
            <v>NORGALAX 12MG/G KLYSMA</v>
          </cell>
          <cell r="G446" t="str">
            <v>DOCUSINEZUUR 12MG/G KLYSMA</v>
          </cell>
          <cell r="H446" t="str">
            <v>klysma</v>
          </cell>
          <cell r="I446" t="str">
            <v>rect</v>
          </cell>
          <cell r="J446">
            <v>12</v>
          </cell>
          <cell r="K446" t="str">
            <v>mg/gr</v>
          </cell>
          <cell r="L446">
            <v>12</v>
          </cell>
          <cell r="M446" t="str">
            <v>mg</v>
          </cell>
          <cell r="N446" t="str">
            <v>Obstipatie</v>
          </cell>
        </row>
        <row r="447">
          <cell r="A447">
            <v>6165</v>
          </cell>
          <cell r="B447" t="str">
            <v>A06AG10</v>
          </cell>
          <cell r="C447" t="str">
            <v>MIDDELEN BIJ OBSTIPATIE</v>
          </cell>
          <cell r="D447" t="str">
            <v>MIDDELEN BIJ OBSTIPATIE</v>
          </cell>
          <cell r="E447" t="str">
            <v>DOCUSINEZUUR/SORBITOL</v>
          </cell>
          <cell r="F447" t="str">
            <v>KLYX KLYSMA</v>
          </cell>
          <cell r="G447" t="str">
            <v>DOCUSINEZUURSORBITOL KLYSMA</v>
          </cell>
          <cell r="H447" t="str">
            <v>klysma</v>
          </cell>
          <cell r="I447" t="str">
            <v>rect</v>
          </cell>
          <cell r="J447">
            <v>250</v>
          </cell>
          <cell r="K447" t="str">
            <v>mg/ml</v>
          </cell>
          <cell r="L447">
            <v>250</v>
          </cell>
          <cell r="M447" t="str">
            <v>mg</v>
          </cell>
          <cell r="N447" t="str">
            <v>Obstipatie</v>
          </cell>
        </row>
        <row r="448">
          <cell r="A448">
            <v>150231</v>
          </cell>
          <cell r="B448" t="str">
            <v>J05AX12</v>
          </cell>
          <cell r="C448" t="str">
            <v>ANTIVIRALE MIDDELEN VOOR SYSTEMISCH GEBRUIK</v>
          </cell>
          <cell r="D448" t="str">
            <v>DIRECT WERKENDE ANTIVIRALE MIDDELEN</v>
          </cell>
          <cell r="E448" t="str">
            <v>DOLUTEGRAVIR</v>
          </cell>
          <cell r="F448" t="str">
            <v>TIVICAY 50 MG TABLET</v>
          </cell>
          <cell r="G448" t="str">
            <v>DOLUTEGRAVIR 50MG TABLET</v>
          </cell>
          <cell r="H448" t="str">
            <v>tablet</v>
          </cell>
          <cell r="I448" t="str">
            <v>or</v>
          </cell>
          <cell r="J448">
            <v>50</v>
          </cell>
          <cell r="K448" t="str">
            <v>mg/stuk</v>
          </cell>
          <cell r="L448">
            <v>50</v>
          </cell>
          <cell r="M448" t="str">
            <v>mg</v>
          </cell>
          <cell r="N448" t="str">
            <v>HIV</v>
          </cell>
        </row>
        <row r="449">
          <cell r="A449">
            <v>165603</v>
          </cell>
          <cell r="B449" t="str">
            <v>J05AR13</v>
          </cell>
          <cell r="C449" t="str">
            <v>ANTIVIRALE MIDDELEN VOOR SYSTEMISCH GEBRUIK</v>
          </cell>
          <cell r="D449" t="str">
            <v>DIRECT WERKENDE ANTIVIRALE MIDDELEN</v>
          </cell>
          <cell r="E449" t="str">
            <v>DOLUTEGRAVIR/ABACAVIR/LAMIVUDINE</v>
          </cell>
          <cell r="F449" t="str">
            <v>TRIUMEQ  TABLET (50/600/300MG)</v>
          </cell>
          <cell r="G449" t="str">
            <v>DOLU/ABA/LAM T 50/600/300MG</v>
          </cell>
          <cell r="H449" t="str">
            <v>tablet</v>
          </cell>
          <cell r="I449" t="str">
            <v>or</v>
          </cell>
          <cell r="J449">
            <v>300</v>
          </cell>
          <cell r="K449" t="str">
            <v>mg/stuk</v>
          </cell>
          <cell r="L449">
            <v>300</v>
          </cell>
          <cell r="M449" t="str">
            <v>mg</v>
          </cell>
          <cell r="N449" t="str">
            <v>HIV</v>
          </cell>
        </row>
        <row r="450">
          <cell r="A450">
            <v>74179</v>
          </cell>
          <cell r="B450" t="str">
            <v>A03FA03</v>
          </cell>
          <cell r="C450" t="str">
            <v>MIDDELEN BIJ FUNCTIONELE MAAGDARMSTOORNISSEN</v>
          </cell>
          <cell r="D450" t="str">
            <v>MOTILITEITSBEVORDERENDE MIDDELEN</v>
          </cell>
          <cell r="E450" t="str">
            <v>DOMPERIDON</v>
          </cell>
          <cell r="F450" t="str">
            <v>MOTILIUM 1 MG/ML SUSPENSIE 200ML</v>
          </cell>
          <cell r="G450" t="str">
            <v>DOMPERIDON 1MG/ML SUSPENSIE</v>
          </cell>
          <cell r="H450" t="str">
            <v>suspensie voor oraal gebruik</v>
          </cell>
          <cell r="I450" t="str">
            <v>or</v>
          </cell>
          <cell r="J450">
            <v>1</v>
          </cell>
          <cell r="K450" t="str">
            <v>mg/ml</v>
          </cell>
          <cell r="L450">
            <v>1</v>
          </cell>
          <cell r="M450" t="str">
            <v>mg</v>
          </cell>
          <cell r="N450" t="str">
            <v>Gastro-oesofageale reflux ||Ernstige misselijkheid en braken, bijvoorbeeld bij oncologische aandoeningen (niet effectief bij braken met een cerebrale oorsprong)</v>
          </cell>
        </row>
        <row r="451">
          <cell r="A451">
            <v>69159</v>
          </cell>
          <cell r="B451" t="str">
            <v>A03FA03</v>
          </cell>
          <cell r="C451" t="str">
            <v>MIDDELEN BIJ FUNCTIONELE MAAGDARMSTOORNISSEN</v>
          </cell>
          <cell r="D451" t="str">
            <v>MOTILITEITSBEVORDERENDE MIDDELEN</v>
          </cell>
          <cell r="E451" t="str">
            <v>DOMPERIDON</v>
          </cell>
          <cell r="F451" t="str">
            <v>DOMPERIDON 10 MG TABLET</v>
          </cell>
          <cell r="G451" t="str">
            <v>DOMPERIDON 10MG TABLET</v>
          </cell>
          <cell r="H451" t="str">
            <v>tablet</v>
          </cell>
          <cell r="I451" t="str">
            <v>or</v>
          </cell>
          <cell r="J451">
            <v>10</v>
          </cell>
          <cell r="K451" t="str">
            <v>mg/stuk</v>
          </cell>
          <cell r="L451">
            <v>10</v>
          </cell>
          <cell r="M451" t="str">
            <v>mg</v>
          </cell>
          <cell r="N451" t="str">
            <v>Gastro-oesofageale reflux ||Ernstige misselijkheid en braken, bijvoorbeeld bij oncologische aandoeningen (niet effectief bij braken met een cerebrale oorsprong)</v>
          </cell>
        </row>
        <row r="452">
          <cell r="A452">
            <v>16438</v>
          </cell>
          <cell r="B452" t="str">
            <v>C01CA04</v>
          </cell>
          <cell r="C452" t="str">
            <v>CARDIACA</v>
          </cell>
          <cell r="D452" t="str">
            <v>HARTSTIMULANTIA, EXCLUSIEF HARTGLYCOSIDEN</v>
          </cell>
          <cell r="E452" t="str">
            <v>DOPAMINE</v>
          </cell>
          <cell r="F452" t="str">
            <v>DOPAMINE 40 MG/ML INFVLST AMPUL 5ML</v>
          </cell>
          <cell r="G452" t="str">
            <v>DOPAMINE 40MG/ML INF CONC</v>
          </cell>
          <cell r="H452" t="str">
            <v>concentraat voor oplossing voor infusie</v>
          </cell>
          <cell r="I452" t="str">
            <v>iv</v>
          </cell>
          <cell r="J452">
            <v>40</v>
          </cell>
          <cell r="K452" t="str">
            <v>mg/ml</v>
          </cell>
          <cell r="L452">
            <v>40</v>
          </cell>
          <cell r="M452" t="str">
            <v>mg</v>
          </cell>
          <cell r="N452" t="str">
            <v>Toename nierperfusie||Hypotensie/verhogen hartminuutvolume</v>
          </cell>
        </row>
        <row r="453">
          <cell r="A453">
            <v>92835</v>
          </cell>
          <cell r="B453" t="str">
            <v>R05CB13</v>
          </cell>
          <cell r="C453" t="str">
            <v>HOEST- EN VERKOUDHEIDSMIDDELEN</v>
          </cell>
          <cell r="D453" t="str">
            <v>EXPECTORANTIA, EXCL COMB.PREP. MET HOESTPRIKKELDEMP.MIDD.</v>
          </cell>
          <cell r="E453" t="str">
            <v>DORNASE</v>
          </cell>
          <cell r="F453" t="str">
            <v>PULMOZYME 1 MG/ML AMPUL 2.5ML  INHVLST</v>
          </cell>
          <cell r="G453" t="str">
            <v>DORNASE 1MG/ML VERNEVELVLST</v>
          </cell>
          <cell r="H453" t="str">
            <v>vernevelvloeistof</v>
          </cell>
          <cell r="I453" t="str">
            <v>inh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Cystic Fibrosis</v>
          </cell>
        </row>
        <row r="454">
          <cell r="A454">
            <v>95575</v>
          </cell>
          <cell r="B454" t="str">
            <v>S01EC03</v>
          </cell>
          <cell r="C454" t="str">
            <v>MIDDELEN VOOR OOGHEELKUNDIG GEBRUIK</v>
          </cell>
          <cell r="D454" t="str">
            <v>GLAUCOOMMIDDELEN EN MIOTICA</v>
          </cell>
          <cell r="E454" t="str">
            <v>DORZOLAMIDE</v>
          </cell>
          <cell r="F454" t="str">
            <v>DORZOLAMIDE 20MG/ML OOGDRUPPELS FLACON 5ML</v>
          </cell>
          <cell r="G454" t="str">
            <v>DORZOLAMIDE 20MG/ML OOGDR</v>
          </cell>
          <cell r="H454" t="str">
            <v>oogdruppels</v>
          </cell>
          <cell r="I454" t="str">
            <v>oog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Glaucoom</v>
          </cell>
        </row>
        <row r="455">
          <cell r="A455">
            <v>93416</v>
          </cell>
          <cell r="B455" t="str">
            <v>R07AB01</v>
          </cell>
          <cell r="C455" t="str">
            <v>OVERIGE MIDDELEN VOOR HET ADEMHALINGSSTELSEL</v>
          </cell>
          <cell r="D455" t="str">
            <v>OVERIGE MIDDELEN VOOR HET ADEMHALINGSSTELSEL</v>
          </cell>
          <cell r="E455" t="str">
            <v>DOXAPRAM</v>
          </cell>
          <cell r="F455" t="str">
            <v>DOPRAM 2 MG/ML INFUSIEZAK 500ML</v>
          </cell>
          <cell r="G455" t="str">
            <v>DOXAPRAM 2MG/ML INFVLST</v>
          </cell>
          <cell r="H455" t="str">
            <v>infusievloeistof</v>
          </cell>
          <cell r="I455" t="str">
            <v>iv||or</v>
          </cell>
          <cell r="J455">
            <v>2</v>
          </cell>
          <cell r="K455" t="str">
            <v>mg/ml</v>
          </cell>
          <cell r="L455">
            <v>2</v>
          </cell>
          <cell r="M455" t="str">
            <v>mg</v>
          </cell>
          <cell r="N455" t="str">
            <v>Idiopathische apnoe (niet reagerend op maximale coffeïne)</v>
          </cell>
        </row>
        <row r="456">
          <cell r="A456">
            <v>154156</v>
          </cell>
          <cell r="B456" t="str">
            <v>L01DB01</v>
          </cell>
          <cell r="C456" t="str">
            <v>ONCOLYTICA</v>
          </cell>
          <cell r="D456" t="str">
            <v>CYTOTOXISCHE ANTIBIOTICA  EN VERWANTE VERBINDINGEN</v>
          </cell>
          <cell r="E456" t="str">
            <v>DOXORUBICINE</v>
          </cell>
          <cell r="F456" t="str">
            <v>CAELYX 20 MG = 10 ML FLACON</v>
          </cell>
          <cell r="G456" t="str">
            <v>DOXORUBICINE 2MG/ML INFOPL</v>
          </cell>
          <cell r="H456" t="str">
            <v>concentraat voor oplossing voor infusie</v>
          </cell>
          <cell r="I456" t="str">
            <v>iv</v>
          </cell>
          <cell r="J456">
            <v>2</v>
          </cell>
          <cell r="K456" t="str">
            <v>mg/ml</v>
          </cell>
          <cell r="L456">
            <v>2</v>
          </cell>
          <cell r="M456" t="str">
            <v>mg</v>
          </cell>
          <cell r="N456" t="str">
            <v>Oncologische aandoeningen</v>
          </cell>
        </row>
        <row r="457">
          <cell r="A457">
            <v>81302</v>
          </cell>
          <cell r="B457" t="str">
            <v>L01DB01</v>
          </cell>
          <cell r="C457" t="str">
            <v>ONCOLYTICA</v>
          </cell>
          <cell r="D457" t="str">
            <v>CYTOTOXISCHE ANTIBIOTICA  EN VERWANTE VERBINDINGEN</v>
          </cell>
          <cell r="E457" t="str">
            <v>DOXORUBICINE</v>
          </cell>
          <cell r="F457" t="str">
            <v>DOXORUBICINE HCL 10 MG = 5 ML  INFVLST CONC</v>
          </cell>
          <cell r="G457" t="str">
            <v>DOXORUBICINE 2MG/ML INJVLST</v>
          </cell>
          <cell r="H457" t="str">
            <v>injectievloeistof</v>
          </cell>
          <cell r="I457" t="str">
            <v>iv||intravesic</v>
          </cell>
          <cell r="J457">
            <v>2</v>
          </cell>
          <cell r="K457" t="str">
            <v>mg/ml</v>
          </cell>
          <cell r="L457">
            <v>2</v>
          </cell>
          <cell r="M457" t="str">
            <v>mg</v>
          </cell>
          <cell r="N457" t="str">
            <v>Oncologische aandoeningen</v>
          </cell>
        </row>
        <row r="458">
          <cell r="A458">
            <v>2089</v>
          </cell>
          <cell r="B458" t="str">
            <v>J01AA02</v>
          </cell>
          <cell r="C458" t="str">
            <v>ANTIBACTERIELE MIDDELEN VOOR SYSTEMISCH GEBRUIK</v>
          </cell>
          <cell r="D458" t="str">
            <v>TETRACYCLINES</v>
          </cell>
          <cell r="E458" t="str">
            <v>DOXYCYCLINE</v>
          </cell>
          <cell r="F458" t="str">
            <v>VIBRAMYCIN SF 20MG/ML AMPUL 5ML</v>
          </cell>
          <cell r="G458" t="str">
            <v>DOXYCYCLINE 20MG/ML INJVLST</v>
          </cell>
          <cell r="H458" t="str">
            <v>injectievloeistof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Infecties||Ernstige infecties||Infecties bij Cystic Fibrosis||Vroege gelokaliseerde, gedissemineerde en late lymeziekte||Profylaxe na een tekenbeet||Behandeling malaria tropica||Profylaxe malaria</v>
          </cell>
        </row>
        <row r="459">
          <cell r="A459">
            <v>117048</v>
          </cell>
          <cell r="B459" t="str">
            <v>J01AA02</v>
          </cell>
          <cell r="C459" t="str">
            <v>ANTIBACTERIELE MIDDELEN VOOR SYSTEMISCH GEBRUIK</v>
          </cell>
          <cell r="D459" t="str">
            <v>TETRACYCLINES</v>
          </cell>
          <cell r="E459" t="str">
            <v>DOXYCYCLINE DISPER</v>
          </cell>
          <cell r="F459" t="str">
            <v>DOXYCYCLINE 100 MG DISPER TABLET</v>
          </cell>
          <cell r="G459" t="str">
            <v>DOXYCYCLINE 100MG DISPERTAB</v>
          </cell>
          <cell r="H459" t="str">
            <v>dispergeerbare tablet</v>
          </cell>
          <cell r="I459" t="str">
            <v>or</v>
          </cell>
          <cell r="J459">
            <v>100</v>
          </cell>
          <cell r="K459" t="str">
            <v>mg/stuk</v>
          </cell>
          <cell r="L459">
            <v>100</v>
          </cell>
          <cell r="M459" t="str">
            <v>mg</v>
          </cell>
          <cell r="N459" t="str">
            <v>Infecties||Ernstige infecties||Infecties bij Cystic Fibrosis||Vroege gelokaliseerde, gedissemineerde en late lymeziekte||Profylaxe na een tekenbeet||Behandeling malaria tropica||Profylaxe malaria</v>
          </cell>
        </row>
        <row r="460">
          <cell r="A460">
            <v>116602</v>
          </cell>
          <cell r="B460" t="str">
            <v>J07CA01</v>
          </cell>
          <cell r="C460" t="str">
            <v>VACCINS</v>
          </cell>
          <cell r="D460" t="str">
            <v>BACTERIELE VACCINS MET VIRALE VACCINS</v>
          </cell>
          <cell r="E460" t="str">
            <v>DTP VACCIN</v>
          </cell>
          <cell r="F460" t="str">
            <v>REVAXIS WWSP 0,5 ML</v>
          </cell>
          <cell r="G460" t="str">
            <v>DTP VACCIN (REVAXIS)</v>
          </cell>
          <cell r="H460" t="str">
            <v>suspensie voor injectie</v>
          </cell>
          <cell r="I460" t="str">
            <v>im</v>
          </cell>
          <cell r="J460">
            <v>4</v>
          </cell>
          <cell r="K460" t="str">
            <v>IE/ml</v>
          </cell>
          <cell r="L460">
            <v>4</v>
          </cell>
          <cell r="M460" t="str">
            <v>IE</v>
          </cell>
          <cell r="N460" t="str">
            <v>RIJKSVACCINATIEPROGRAMMA DTP (Difterie-Tetanus-Polio )||Primaire immunisatie</v>
          </cell>
        </row>
        <row r="461">
          <cell r="A461">
            <v>123005</v>
          </cell>
          <cell r="B461" t="str">
            <v>J07CA01</v>
          </cell>
          <cell r="C461" t="str">
            <v>VACCINS</v>
          </cell>
          <cell r="D461" t="str">
            <v>BACTERIELE VACCINS MET VIRALE VACCINS</v>
          </cell>
          <cell r="E461" t="str">
            <v>DTP VACCIN</v>
          </cell>
          <cell r="F461" t="str">
            <v>DTP    VACCIN RIVM WEGWERPSPUIT 1ML</v>
          </cell>
          <cell r="G461" t="str">
            <v>DTP VACCIN (NVI)</v>
          </cell>
          <cell r="H461" t="str">
            <v>suspensie voor injectie</v>
          </cell>
          <cell r="I461" t="str">
            <v>im</v>
          </cell>
          <cell r="J461">
            <v>5</v>
          </cell>
          <cell r="K461" t="str">
            <v>IE/ml</v>
          </cell>
          <cell r="L461">
            <v>5</v>
          </cell>
          <cell r="M461" t="str">
            <v>IE</v>
          </cell>
          <cell r="N461" t="str">
            <v>RIJKSVACCINATIEPROGRAMMA DTP (Difterie-Tetanus-Polio )||Primaire immunisatie</v>
          </cell>
        </row>
        <row r="462">
          <cell r="A462">
            <v>114855</v>
          </cell>
          <cell r="B462" t="str">
            <v>J05AG03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EFAVIRENZ</v>
          </cell>
          <cell r="F462" t="str">
            <v>STOCRIN 30 MG/ML DRANK 180ML</v>
          </cell>
          <cell r="G462" t="str">
            <v>EFAVIRENZ 30MG/ML DRANK</v>
          </cell>
          <cell r="H462" t="str">
            <v>drank</v>
          </cell>
          <cell r="I462" t="str">
            <v>or</v>
          </cell>
          <cell r="J462">
            <v>30</v>
          </cell>
          <cell r="K462" t="str">
            <v>mg/ml</v>
          </cell>
          <cell r="L462">
            <v>30</v>
          </cell>
          <cell r="M462" t="str">
            <v>mg</v>
          </cell>
          <cell r="N462" t="str">
            <v>HIV</v>
          </cell>
        </row>
        <row r="463">
          <cell r="A463">
            <v>128198</v>
          </cell>
          <cell r="B463" t="str">
            <v>J05AG03</v>
          </cell>
          <cell r="C463" t="str">
            <v>ANTIVIRALE MIDDELEN VOOR SYSTEMISCH GEBRUIK</v>
          </cell>
          <cell r="D463" t="str">
            <v>DIRECT WERKENDE ANTIVIRALE MIDDELEN</v>
          </cell>
          <cell r="E463" t="str">
            <v>EFAVIRENZ</v>
          </cell>
          <cell r="F463" t="str">
            <v>STOCRIN 50 MG TABLET FILMOMHULD</v>
          </cell>
          <cell r="G463" t="str">
            <v>EFAVIRENZ 50MG TABLET FO</v>
          </cell>
          <cell r="H463" t="str">
            <v>filmomhulde tablet</v>
          </cell>
          <cell r="I463" t="str">
            <v>or</v>
          </cell>
          <cell r="J463">
            <v>50</v>
          </cell>
          <cell r="K463" t="str">
            <v>mg/stuk</v>
          </cell>
          <cell r="L463">
            <v>50</v>
          </cell>
          <cell r="M463" t="str">
            <v>mg</v>
          </cell>
          <cell r="N463" t="str">
            <v>HIV</v>
          </cell>
        </row>
        <row r="464">
          <cell r="A464">
            <v>128333</v>
          </cell>
          <cell r="B464" t="str">
            <v>J05AG03</v>
          </cell>
          <cell r="C464" t="str">
            <v>ANTIVIRALE MIDDELEN VOOR SYSTEMISCH GEBRUIK</v>
          </cell>
          <cell r="D464" t="str">
            <v>DIRECT WERKENDE ANTIVIRALE MIDDELEN</v>
          </cell>
          <cell r="E464" t="str">
            <v>EFAVIRENZ</v>
          </cell>
          <cell r="F464" t="str">
            <v>STOCRIN 200 MG TABLET FILMOMHULD</v>
          </cell>
          <cell r="G464" t="str">
            <v>EFAVIRENZ 200MG TABLET FO</v>
          </cell>
          <cell r="H464" t="str">
            <v>filmomhulde tablet</v>
          </cell>
          <cell r="I464" t="str">
            <v>or</v>
          </cell>
          <cell r="J464">
            <v>200</v>
          </cell>
          <cell r="K464" t="str">
            <v>mg/stuk</v>
          </cell>
          <cell r="L464">
            <v>200</v>
          </cell>
          <cell r="M464" t="str">
            <v>mg</v>
          </cell>
          <cell r="N464" t="str">
            <v>HIV</v>
          </cell>
        </row>
        <row r="465">
          <cell r="A465">
            <v>115975</v>
          </cell>
          <cell r="B465" t="str">
            <v>J05AG03</v>
          </cell>
          <cell r="C465" t="str">
            <v>ANTIVIRALE MIDDELEN VOOR SYSTEMISCH GEBRUIK</v>
          </cell>
          <cell r="D465" t="str">
            <v>DIRECT WERKENDE ANTIVIRALE MIDDELEN</v>
          </cell>
          <cell r="E465" t="str">
            <v>EFAVIRENZ</v>
          </cell>
          <cell r="F465" t="str">
            <v>STOCRIN 600 MG TABLET FILMOMHULD</v>
          </cell>
          <cell r="G465" t="str">
            <v>EFAVIRENZ 600MG TABLET FO</v>
          </cell>
          <cell r="H465" t="str">
            <v>filmomhulde tablet</v>
          </cell>
          <cell r="I465" t="str">
            <v>or</v>
          </cell>
          <cell r="J465">
            <v>600</v>
          </cell>
          <cell r="K465" t="str">
            <v>mg/stuk</v>
          </cell>
          <cell r="L465">
            <v>600</v>
          </cell>
          <cell r="M465" t="str">
            <v>mg</v>
          </cell>
          <cell r="N465" t="str">
            <v>HIV</v>
          </cell>
        </row>
        <row r="466">
          <cell r="A466">
            <v>162620</v>
          </cell>
          <cell r="B466" t="str">
            <v>B02BD04</v>
          </cell>
          <cell r="C466" t="str">
            <v>ANTIHAEMORRHAGICA</v>
          </cell>
          <cell r="D466" t="str">
            <v>VITAMINE K EN OVERIGE HAEMOSTATICA</v>
          </cell>
          <cell r="E466" t="str">
            <v>EFTRENONACOG ALFA</v>
          </cell>
          <cell r="F466" t="str">
            <v>ALPROLIX 250 IE  INJPDR + SOLVENS 5ML + TOEBEHOREN</v>
          </cell>
          <cell r="G466" t="str">
            <v>EFTRENONACOG ALF 250IE INJ</v>
          </cell>
          <cell r="H466" t="str">
            <v>poeder voor injectievloeistof</v>
          </cell>
          <cell r="I466" t="str">
            <v>iv</v>
          </cell>
          <cell r="J466">
            <v>250</v>
          </cell>
          <cell r="K466" t="str">
            <v>IE/stuk</v>
          </cell>
          <cell r="L466">
            <v>250</v>
          </cell>
          <cell r="M466" t="str">
            <v>IE</v>
          </cell>
          <cell r="N46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7">
          <cell r="A467">
            <v>162639</v>
          </cell>
          <cell r="B467" t="str">
            <v>B02BD04</v>
          </cell>
          <cell r="C467" t="str">
            <v>ANTIHAEMORRHAGICA</v>
          </cell>
          <cell r="D467" t="str">
            <v>VITAMINE K EN OVERIGE HAEMOSTATICA</v>
          </cell>
          <cell r="E467" t="str">
            <v>EFTRENONACOG ALFA</v>
          </cell>
          <cell r="F467" t="str">
            <v>ALPROLIX 500 IE INJPDR + SOLVENS 5ML + TOEBEHOREN</v>
          </cell>
          <cell r="G467" t="str">
            <v>EFTRENONACOG ALF 500IE INJ</v>
          </cell>
          <cell r="H467" t="str">
            <v>poeder voor injectievloeistof</v>
          </cell>
          <cell r="I467" t="str">
            <v>iv</v>
          </cell>
          <cell r="J467">
            <v>500</v>
          </cell>
          <cell r="K467" t="str">
            <v>IE/stuk</v>
          </cell>
          <cell r="L467">
            <v>500</v>
          </cell>
          <cell r="M467" t="str">
            <v>IE</v>
          </cell>
          <cell r="N46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8">
          <cell r="A468">
            <v>162647</v>
          </cell>
          <cell r="B468" t="str">
            <v>B02BD04</v>
          </cell>
          <cell r="C468" t="str">
            <v>ANTIHAEMORRHAGICA</v>
          </cell>
          <cell r="D468" t="str">
            <v>VITAMINE K EN OVERIGE HAEMOSTATICA</v>
          </cell>
          <cell r="E468" t="str">
            <v>EFTRENONACOG ALFA</v>
          </cell>
          <cell r="F468" t="str">
            <v>ALPROLIX 1000 IE  INJPDR + SOLVENS 5ML + TOEBEHOREN</v>
          </cell>
          <cell r="G468" t="str">
            <v>EFTRENONACOG ALF 1000IE INJ</v>
          </cell>
          <cell r="H468" t="str">
            <v>poeder voor injectievloeistof</v>
          </cell>
          <cell r="I468" t="str">
            <v>iv</v>
          </cell>
          <cell r="J468">
            <v>1000</v>
          </cell>
          <cell r="K468" t="str">
            <v>IE/stuk</v>
          </cell>
          <cell r="L468">
            <v>1000</v>
          </cell>
          <cell r="M468" t="str">
            <v>IE</v>
          </cell>
          <cell r="N46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9">
          <cell r="A469">
            <v>162655</v>
          </cell>
          <cell r="B469" t="str">
            <v>B02BD04</v>
          </cell>
          <cell r="C469" t="str">
            <v>ANTIHAEMORRHAGICA</v>
          </cell>
          <cell r="D469" t="str">
            <v>VITAMINE K EN OVERIGE HAEMOSTATICA</v>
          </cell>
          <cell r="E469" t="str">
            <v>EFTRENONACOG ALFA</v>
          </cell>
          <cell r="F469" t="str">
            <v>ALPROLIX 2000 IE INJPDR + SOLVENS 5ML + TOEBEHOREN</v>
          </cell>
          <cell r="G469" t="str">
            <v>EFTRENONACOG ALF 2000IE INJ</v>
          </cell>
          <cell r="H469" t="str">
            <v>poeder voor injectievloeistof</v>
          </cell>
          <cell r="I469" t="str">
            <v>iv</v>
          </cell>
          <cell r="J469">
            <v>2000</v>
          </cell>
          <cell r="K469" t="str">
            <v>IE/stuk</v>
          </cell>
          <cell r="L469">
            <v>2000</v>
          </cell>
          <cell r="M469" t="str">
            <v>IE</v>
          </cell>
          <cell r="N46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0">
          <cell r="A470">
            <v>133949</v>
          </cell>
          <cell r="B470" t="str">
            <v>B02BX05</v>
          </cell>
          <cell r="C470" t="str">
            <v>ANTIHAEMORRHAGICA</v>
          </cell>
          <cell r="D470" t="str">
            <v>VITAMINE K EN OVERIGE HAEMOSTATICA</v>
          </cell>
          <cell r="E470" t="str">
            <v>ELTROMBOPAG</v>
          </cell>
          <cell r="F470" t="str">
            <v>REVOLADE 25  MG TABLET</v>
          </cell>
          <cell r="G470" t="str">
            <v>ELTROMBOPAG 25MG TABLET</v>
          </cell>
          <cell r="H470" t="str">
            <v>tablet</v>
          </cell>
          <cell r="I470" t="str">
            <v>or</v>
          </cell>
          <cell r="J470">
            <v>25</v>
          </cell>
          <cell r="K470" t="str">
            <v>mg/stuk</v>
          </cell>
          <cell r="L470">
            <v>25</v>
          </cell>
          <cell r="M470" t="str">
            <v>mg</v>
          </cell>
          <cell r="N470" t="str">
            <v>Chronische refractaire immuun (idiopathische) trombocytopenische purpura (ITP) met een ernstige verhoogde bloedingsneiging en refractrair voor andere behandelingen</v>
          </cell>
        </row>
        <row r="471">
          <cell r="A471">
            <v>106461</v>
          </cell>
          <cell r="B471" t="str">
            <v>S01GX06</v>
          </cell>
          <cell r="C471" t="str">
            <v>MIDDELEN VOOR OOGHEELKUNDIG GEBRUIK</v>
          </cell>
          <cell r="D471" t="str">
            <v>DECONGESTIVA EN ALLERGIEMIDDELEN</v>
          </cell>
          <cell r="E471" t="str">
            <v>EMEDASTINE</v>
          </cell>
          <cell r="F471" t="str">
            <v>EMADINE 0.05 % OOGDRUPPELS 5ML</v>
          </cell>
          <cell r="G471" t="str">
            <v>EMEDASTINE 0,5MG/ML OOGDRUP</v>
          </cell>
          <cell r="H471" t="str">
            <v>oogdruppels</v>
          </cell>
          <cell r="I471" t="str">
            <v>oog</v>
          </cell>
          <cell r="J471">
            <v>0.5</v>
          </cell>
          <cell r="K471" t="str">
            <v>mg/ml</v>
          </cell>
          <cell r="L471">
            <v>0.5</v>
          </cell>
          <cell r="M471" t="str">
            <v>mg</v>
          </cell>
          <cell r="N471" t="str">
            <v>Allergische conjunctivitis, conjunctivitis vernalis</v>
          </cell>
        </row>
        <row r="472">
          <cell r="A472">
            <v>121096</v>
          </cell>
          <cell r="B472" t="str">
            <v>J05AF09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EMTRICITABINE</v>
          </cell>
          <cell r="F472" t="str">
            <v>EMTRIVA 200MG CAPSULE</v>
          </cell>
          <cell r="G472" t="str">
            <v>EMTRICITABINE 200MG CAPSULE</v>
          </cell>
          <cell r="H472" t="str">
            <v>capsule</v>
          </cell>
          <cell r="I472" t="str">
            <v>or</v>
          </cell>
          <cell r="J472">
            <v>200</v>
          </cell>
          <cell r="K472" t="str">
            <v>mg/stuk</v>
          </cell>
          <cell r="L472">
            <v>200</v>
          </cell>
          <cell r="M472" t="str">
            <v>mg</v>
          </cell>
          <cell r="N472" t="str">
            <v>HIV</v>
          </cell>
        </row>
        <row r="473">
          <cell r="A473">
            <v>126705</v>
          </cell>
          <cell r="B473" t="str">
            <v>C09AA02</v>
          </cell>
          <cell r="C473" t="str">
            <v>MIDDELEN AANGRIJPEND OP HET RENINE-ANGIOTENSINESYSTEEM</v>
          </cell>
          <cell r="D473" t="str">
            <v>ACE-REMMERS</v>
          </cell>
          <cell r="E473" t="str">
            <v>ENALAPRIL</v>
          </cell>
          <cell r="F473" t="str">
            <v>ENALAPRIL 1 MG/ML DRANK 100ML</v>
          </cell>
          <cell r="G473" t="str">
            <v>ENALAPRIL 1MG/ML DRANK</v>
          </cell>
          <cell r="H473" t="str">
            <v>drank</v>
          </cell>
          <cell r="I473" t="str">
            <v>or</v>
          </cell>
          <cell r="J473">
            <v>1</v>
          </cell>
          <cell r="K473" t="str">
            <v>mg/ml</v>
          </cell>
          <cell r="L473">
            <v>1</v>
          </cell>
          <cell r="M473" t="str">
            <v>mg</v>
          </cell>
          <cell r="N473" t="str">
            <v xml:space="preserve">Hypertensie, proteïnurie, hartfalen </v>
          </cell>
        </row>
        <row r="474">
          <cell r="A474">
            <v>55387</v>
          </cell>
          <cell r="B474" t="str">
            <v>C09AA02</v>
          </cell>
          <cell r="C474" t="str">
            <v>MIDDELEN AANGRIJPEND OP HET RENINE-ANGIOTENSINESYSTEEM</v>
          </cell>
          <cell r="D474" t="str">
            <v>ACE-REMMERS</v>
          </cell>
          <cell r="E474" t="str">
            <v>ENALAPRIL</v>
          </cell>
          <cell r="F474" t="str">
            <v>ENALAPRIL MALEAAT 5 MG TABLET</v>
          </cell>
          <cell r="G474" t="str">
            <v>ENALAPRIL 5MG TABLET</v>
          </cell>
          <cell r="H474" t="str">
            <v>tablet</v>
          </cell>
          <cell r="I474" t="str">
            <v>or</v>
          </cell>
          <cell r="J474">
            <v>5</v>
          </cell>
          <cell r="K474" t="str">
            <v>mg/stuk</v>
          </cell>
          <cell r="L474">
            <v>2.5</v>
          </cell>
          <cell r="M474" t="str">
            <v>mg</v>
          </cell>
          <cell r="N474" t="str">
            <v xml:space="preserve">Hypertensie, proteïnurie, hartfalen </v>
          </cell>
        </row>
        <row r="475">
          <cell r="A475">
            <v>51586</v>
          </cell>
          <cell r="B475" t="str">
            <v>C09AA02</v>
          </cell>
          <cell r="C475" t="str">
            <v>MIDDELEN AANGRIJPEND OP HET RENINE-ANGIOTENSINESYSTEEM</v>
          </cell>
          <cell r="D475" t="str">
            <v>ACE-REMMERS</v>
          </cell>
          <cell r="E475" t="str">
            <v>ENALAPRIL</v>
          </cell>
          <cell r="F475" t="str">
            <v>ENALAPRIL MALEAAT 10 MG TABLET</v>
          </cell>
          <cell r="G475" t="str">
            <v>ENALAPRIL 10MG TABLET</v>
          </cell>
          <cell r="H475" t="str">
            <v>tablet</v>
          </cell>
          <cell r="I475" t="str">
            <v>or</v>
          </cell>
          <cell r="J475">
            <v>10</v>
          </cell>
          <cell r="K475" t="str">
            <v>mg/stuk</v>
          </cell>
          <cell r="L475">
            <v>5</v>
          </cell>
          <cell r="M475" t="str">
            <v>mg</v>
          </cell>
          <cell r="N475" t="str">
            <v xml:space="preserve">Hypertensie, proteïnurie, hartfalen </v>
          </cell>
        </row>
        <row r="476">
          <cell r="A476">
            <v>51578</v>
          </cell>
          <cell r="B476" t="str">
            <v>C09AA02</v>
          </cell>
          <cell r="C476" t="str">
            <v>MIDDELEN AANGRIJPEND OP HET RENINE-ANGIOTENSINESYSTEEM</v>
          </cell>
          <cell r="D476" t="str">
            <v>ACE-REMMERS</v>
          </cell>
          <cell r="E476" t="str">
            <v>ENALAPRIL</v>
          </cell>
          <cell r="F476" t="str">
            <v>ENALAPRIL MALEAAT 20 MG TABLET</v>
          </cell>
          <cell r="G476" t="str">
            <v>ENALAPRIL 20MG TABLET</v>
          </cell>
          <cell r="H476" t="str">
            <v>tablet</v>
          </cell>
          <cell r="I476" t="str">
            <v>or</v>
          </cell>
          <cell r="J476">
            <v>20</v>
          </cell>
          <cell r="K476" t="str">
            <v>mg/stuk</v>
          </cell>
          <cell r="L476">
            <v>10</v>
          </cell>
          <cell r="M476" t="str">
            <v>mg</v>
          </cell>
          <cell r="N476" t="str">
            <v xml:space="preserve">Hypertensie, proteïnurie, hartfalen </v>
          </cell>
        </row>
        <row r="477">
          <cell r="A477">
            <v>117730</v>
          </cell>
          <cell r="B477" t="str">
            <v>J05AX07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ENFUVIRTIDE</v>
          </cell>
          <cell r="F477" t="str">
            <v>FUZEON 90MG INJPD+SV 1ML</v>
          </cell>
          <cell r="G477" t="str">
            <v>ENFUVIRTIDE 90MG INJPDR</v>
          </cell>
          <cell r="H477" t="str">
            <v>poeder voor injectievloeistof</v>
          </cell>
          <cell r="I477" t="str">
            <v>sc</v>
          </cell>
          <cell r="J477">
            <v>90</v>
          </cell>
          <cell r="K477" t="str">
            <v>mg/stuk</v>
          </cell>
          <cell r="L477">
            <v>90</v>
          </cell>
          <cell r="M477" t="str">
            <v>mg</v>
          </cell>
          <cell r="N477" t="str">
            <v>HIV</v>
          </cell>
        </row>
        <row r="478">
          <cell r="A478">
            <v>171816</v>
          </cell>
          <cell r="B478" t="str">
            <v>B01AB05</v>
          </cell>
          <cell r="C478" t="str">
            <v>ANTITHROMBOTICA</v>
          </cell>
          <cell r="D478" t="str">
            <v>ANTITHROMBOTICA</v>
          </cell>
          <cell r="E478" t="str">
            <v>ENOXAPARINE</v>
          </cell>
          <cell r="F478" t="str">
            <v>CLEXANE  100 MG/ML INJVLST WWSP 0.6 ML</v>
          </cell>
          <cell r="G478" t="str">
            <v>ENOXAPARINE 100MG/ML INJVLS</v>
          </cell>
          <cell r="H478" t="str">
            <v>injectievloeistof</v>
          </cell>
          <cell r="I478" t="str">
            <v>iv||sc</v>
          </cell>
          <cell r="J478">
            <v>100</v>
          </cell>
          <cell r="K478" t="str">
            <v>mg/ml</v>
          </cell>
          <cell r="L478">
            <v>100</v>
          </cell>
          <cell r="M478" t="str">
            <v>mg</v>
          </cell>
          <cell r="N478" t="str">
            <v>Profylaxe trombo-embolische complicaties||Diep veneuze trombose</v>
          </cell>
        </row>
        <row r="479">
          <cell r="A479">
            <v>171824</v>
          </cell>
          <cell r="B479" t="str">
            <v>B01AB05</v>
          </cell>
          <cell r="C479" t="str">
            <v>ANTITHROMBOTICA</v>
          </cell>
          <cell r="D479" t="str">
            <v>ANTITHROMBOTICA</v>
          </cell>
          <cell r="E479" t="str">
            <v>ENOXAPARINE</v>
          </cell>
          <cell r="F479" t="str">
            <v>CLEXANE 150 MG/ML WWSP 0,8 ML</v>
          </cell>
          <cell r="G479" t="str">
            <v>ENOXAPARINE 150MG/ML INJVLS</v>
          </cell>
          <cell r="H479" t="str">
            <v>injectievloeistof</v>
          </cell>
          <cell r="I479" t="str">
            <v>sc</v>
          </cell>
          <cell r="J479">
            <v>150</v>
          </cell>
          <cell r="K479" t="str">
            <v>mg/ml</v>
          </cell>
          <cell r="L479">
            <v>150</v>
          </cell>
          <cell r="M479" t="str">
            <v>mg</v>
          </cell>
          <cell r="N479" t="str">
            <v>Profylaxe trombo-embolische complicaties||Diep veneuze trombose</v>
          </cell>
        </row>
        <row r="480">
          <cell r="A480">
            <v>125776</v>
          </cell>
          <cell r="B480" t="str">
            <v>J05AF10</v>
          </cell>
          <cell r="C480" t="str">
            <v>ANTIVIRALE MIDDELEN VOOR SYSTEMISCH GEBRUIK</v>
          </cell>
          <cell r="D480" t="str">
            <v>DIRECT WERKENDE ANTIVIRALE MIDDELEN</v>
          </cell>
          <cell r="E480" t="str">
            <v>ENTECAVIR</v>
          </cell>
          <cell r="F480" t="str">
            <v>BARACLUDE 0.5 MG TABLET</v>
          </cell>
          <cell r="G480" t="str">
            <v>ENTECAVIR 0,5MG TABLET</v>
          </cell>
          <cell r="H480" t="str">
            <v>tablet</v>
          </cell>
          <cell r="I480" t="str">
            <v>or</v>
          </cell>
          <cell r="J480">
            <v>0.5</v>
          </cell>
          <cell r="K480" t="str">
            <v>mg/stuk</v>
          </cell>
          <cell r="L480">
            <v>0.5</v>
          </cell>
          <cell r="M480" t="str">
            <v>mg</v>
          </cell>
          <cell r="N480" t="str">
            <v>Chronische HBV-infectie bij nucleoside naïeve patiënten</v>
          </cell>
        </row>
        <row r="481">
          <cell r="A481">
            <v>125784</v>
          </cell>
          <cell r="B481" t="str">
            <v>J05AF10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ENTECAVIR</v>
          </cell>
          <cell r="F481" t="str">
            <v>BARACLUDE 1 MG TABLET</v>
          </cell>
          <cell r="G481" t="str">
            <v>ENTECAVIR 1MG TABLET</v>
          </cell>
          <cell r="H481" t="str">
            <v>tablet</v>
          </cell>
          <cell r="I481" t="str">
            <v>or</v>
          </cell>
          <cell r="J481">
            <v>1</v>
          </cell>
          <cell r="K481" t="str">
            <v>mg/stuk</v>
          </cell>
          <cell r="L481">
            <v>1</v>
          </cell>
          <cell r="M481" t="str">
            <v>mg</v>
          </cell>
          <cell r="N481" t="str">
            <v>Chronische HBV-infectie bij nucleoside naïeve patiënten</v>
          </cell>
        </row>
        <row r="482">
          <cell r="A482">
            <v>88862</v>
          </cell>
          <cell r="B482" t="str">
            <v>B03XA01</v>
          </cell>
          <cell r="C482" t="str">
            <v>MIDDELEN BIJ ANEMIE</v>
          </cell>
          <cell r="D482" t="str">
            <v>OVERIGE MIDDELEN BIJ ANEMIE</v>
          </cell>
          <cell r="E482" t="str">
            <v>EPOETINE</v>
          </cell>
          <cell r="F482" t="str">
            <v>EPREX  2000 INJVLST 4000 IE/ML WWSP 0.5 ML</v>
          </cell>
          <cell r="G482" t="str">
            <v>EPOETINE ALFA 4000IE/ML INJ</v>
          </cell>
          <cell r="H482" t="str">
            <v>injectievloeistof</v>
          </cell>
          <cell r="I482" t="str">
            <v>iv||sc</v>
          </cell>
          <cell r="J482">
            <v>4000</v>
          </cell>
          <cell r="K482" t="str">
            <v>IE/ml</v>
          </cell>
          <cell r="L482">
            <v>4000</v>
          </cell>
          <cell r="M482" t="str">
            <v>IE</v>
          </cell>
          <cell r="N48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3">
          <cell r="A483">
            <v>114081</v>
          </cell>
          <cell r="B483" t="str">
            <v>B03XA01</v>
          </cell>
          <cell r="C483" t="str">
            <v>MIDDELEN BIJ ANEMIE</v>
          </cell>
          <cell r="D483" t="str">
            <v>OVERIGE MIDDELEN BIJ ANEMIE</v>
          </cell>
          <cell r="E483" t="str">
            <v>EPOETINE</v>
          </cell>
          <cell r="F483" t="str">
            <v>NEORECORMON 2000 IE/0.3 ML WEGWERPSPUIT</v>
          </cell>
          <cell r="G483" t="str">
            <v>EPOETINE BETA 6667IE/ML INJ</v>
          </cell>
          <cell r="H483" t="str">
            <v>injectievloeistof</v>
          </cell>
          <cell r="I483" t="str">
            <v>iv||sc</v>
          </cell>
          <cell r="J483">
            <v>6667</v>
          </cell>
          <cell r="K483" t="str">
            <v>IE/ml</v>
          </cell>
          <cell r="L483">
            <v>6667</v>
          </cell>
          <cell r="M483" t="str">
            <v>IE</v>
          </cell>
          <cell r="N48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4">
          <cell r="A484">
            <v>88870</v>
          </cell>
          <cell r="B484" t="str">
            <v>B03XA01</v>
          </cell>
          <cell r="C484" t="str">
            <v>MIDDELEN BIJ ANEMIE</v>
          </cell>
          <cell r="D484" t="str">
            <v>OVERIGE MIDDELEN BIJ ANEMIE</v>
          </cell>
          <cell r="E484" t="str">
            <v>EPOETINE</v>
          </cell>
          <cell r="F484" t="str">
            <v>EPREX  3000 IE/0,3 ML INJVLST WWSP 0,3ML</v>
          </cell>
          <cell r="G484" t="str">
            <v>EPOETINE ALFA 10000IE/ML IN</v>
          </cell>
          <cell r="H484" t="str">
            <v>injectievloeistof</v>
          </cell>
          <cell r="I484" t="str">
            <v>iv||sc</v>
          </cell>
          <cell r="J484">
            <v>10000</v>
          </cell>
          <cell r="K484" t="str">
            <v>IE/ml</v>
          </cell>
          <cell r="L484">
            <v>10000</v>
          </cell>
          <cell r="M484" t="str">
            <v>IE</v>
          </cell>
          <cell r="N48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5">
          <cell r="A485">
            <v>114103</v>
          </cell>
          <cell r="B485" t="str">
            <v>B03XA01</v>
          </cell>
          <cell r="C485" t="str">
            <v>MIDDELEN BIJ ANEMIE</v>
          </cell>
          <cell r="D485" t="str">
            <v>OVERIGE MIDDELEN BIJ ANEMIE</v>
          </cell>
          <cell r="E485" t="str">
            <v>EPOETINE</v>
          </cell>
          <cell r="F485" t="str">
            <v>NEORECORMON  3000 IE/0,3 ML WEGWERPSPUIT</v>
          </cell>
          <cell r="G485" t="str">
            <v>EPOETINE BETA 10000IE/ML IN</v>
          </cell>
          <cell r="H485" t="str">
            <v>injectievloeistof</v>
          </cell>
          <cell r="I485" t="str">
            <v>iv||sc</v>
          </cell>
          <cell r="J485">
            <v>10000</v>
          </cell>
          <cell r="K485" t="str">
            <v>IE/ml</v>
          </cell>
          <cell r="L485">
            <v>10000</v>
          </cell>
          <cell r="M485" t="str">
            <v>IE</v>
          </cell>
          <cell r="N48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6">
          <cell r="A486">
            <v>114111</v>
          </cell>
          <cell r="B486" t="str">
            <v>B03XA01</v>
          </cell>
          <cell r="C486" t="str">
            <v>MIDDELEN BIJ ANEMIE</v>
          </cell>
          <cell r="D486" t="str">
            <v>OVERIGE MIDDELEN BIJ ANEMIE</v>
          </cell>
          <cell r="E486" t="str">
            <v>EPOETINE</v>
          </cell>
          <cell r="F486" t="str">
            <v>NEORECORMON 4000 IE/0,3ML WEGWERPSPUIT</v>
          </cell>
          <cell r="G486" t="str">
            <v>EPOETINE BETA 13333IE/ML IN</v>
          </cell>
          <cell r="H486" t="str">
            <v>injectievloeistof</v>
          </cell>
          <cell r="I486" t="str">
            <v>iv||sc</v>
          </cell>
          <cell r="J486">
            <v>13333</v>
          </cell>
          <cell r="K486" t="str">
            <v>IE/ml</v>
          </cell>
          <cell r="L486">
            <v>13333</v>
          </cell>
          <cell r="M486" t="str">
            <v>IE</v>
          </cell>
          <cell r="N48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7">
          <cell r="A487">
            <v>114065</v>
          </cell>
          <cell r="B487" t="str">
            <v>B03XA01</v>
          </cell>
          <cell r="C487" t="str">
            <v>MIDDELEN BIJ ANEMIE</v>
          </cell>
          <cell r="D487" t="str">
            <v>OVERIGE MIDDELEN BIJ ANEMIE</v>
          </cell>
          <cell r="E487" t="str">
            <v>EPOETINE</v>
          </cell>
          <cell r="F487" t="str">
            <v>NEORECORMON  5000 INJVLST 16667IE/ML WWSP 0,3ML</v>
          </cell>
          <cell r="G487" t="str">
            <v>EPOETINE BETA 16667IE/ML IN</v>
          </cell>
          <cell r="H487" t="str">
            <v>injectievloeistof</v>
          </cell>
          <cell r="I487" t="str">
            <v>iv||sc</v>
          </cell>
          <cell r="J487">
            <v>16667</v>
          </cell>
          <cell r="K487" t="str">
            <v>IE/ml</v>
          </cell>
          <cell r="L487">
            <v>16667</v>
          </cell>
          <cell r="M487" t="str">
            <v>IE</v>
          </cell>
          <cell r="N48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8">
          <cell r="A488">
            <v>114138</v>
          </cell>
          <cell r="B488" t="str">
            <v>B03XA01</v>
          </cell>
          <cell r="C488" t="str">
            <v>MIDDELEN BIJ ANEMIE</v>
          </cell>
          <cell r="D488" t="str">
            <v>OVERIGE MIDDELEN BIJ ANEMIE</v>
          </cell>
          <cell r="E488" t="str">
            <v>EPOETINE</v>
          </cell>
          <cell r="F488" t="str">
            <v>NEORECORMON 6000 IE/0,3ML WEGWERPSPUIT</v>
          </cell>
          <cell r="G488" t="str">
            <v>EPOETINE BETA 20000IE/ML IN</v>
          </cell>
          <cell r="H488" t="str">
            <v>injectievloeistof</v>
          </cell>
          <cell r="I488" t="str">
            <v>iv||sc</v>
          </cell>
          <cell r="J488">
            <v>20000</v>
          </cell>
          <cell r="K488" t="str">
            <v>IE/ml</v>
          </cell>
          <cell r="L488">
            <v>20000</v>
          </cell>
          <cell r="M488" t="str">
            <v>IE</v>
          </cell>
          <cell r="N48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9">
          <cell r="A489">
            <v>108022</v>
          </cell>
          <cell r="B489" t="str">
            <v>B03XA01</v>
          </cell>
          <cell r="C489" t="str">
            <v>MIDDELEN BIJ ANEMIE</v>
          </cell>
          <cell r="D489" t="str">
            <v>OVERIGE MIDDELEN BIJ ANEMIE</v>
          </cell>
          <cell r="E489" t="str">
            <v>EPOETINE</v>
          </cell>
          <cell r="F489" t="str">
            <v>EPREX 40000 IE/ML WWSP 1 ML</v>
          </cell>
          <cell r="G489" t="str">
            <v>EPOETINE ALFA 40000IE/ML IN</v>
          </cell>
          <cell r="H489" t="str">
            <v>injectievloeistof</v>
          </cell>
          <cell r="I489" t="str">
            <v>iv||sc</v>
          </cell>
          <cell r="J489">
            <v>40000</v>
          </cell>
          <cell r="K489" t="str">
            <v>IE/ml</v>
          </cell>
          <cell r="L489">
            <v>40000</v>
          </cell>
          <cell r="M489" t="str">
            <v>IE</v>
          </cell>
          <cell r="N48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0">
          <cell r="A490">
            <v>87920</v>
          </cell>
          <cell r="B490" t="str">
            <v>B01AC09</v>
          </cell>
          <cell r="C490" t="str">
            <v>ANTITHROMBOTICA</v>
          </cell>
          <cell r="D490" t="str">
            <v>ANTITHROMBOTICA</v>
          </cell>
          <cell r="E490" t="str">
            <v>EPOPROSTENOL</v>
          </cell>
          <cell r="F490" t="str">
            <v>FLOLAN 500 MICROG INFPDR + SOLV 2 X 50ML</v>
          </cell>
          <cell r="G490" t="str">
            <v>EPOPROSTENOL 500UG INFPDR</v>
          </cell>
          <cell r="H490" t="str">
            <v>poeder voor oplossing voor infusie</v>
          </cell>
          <cell r="I490" t="str">
            <v>iv</v>
          </cell>
          <cell r="J490">
            <v>500</v>
          </cell>
          <cell r="K490" t="str">
            <v>mcg/stuk</v>
          </cell>
          <cell r="L490">
            <v>500</v>
          </cell>
          <cell r="M490" t="str">
            <v>mcg</v>
          </cell>
          <cell r="N490" t="str">
            <v>Primaire pulmonale hypertensie, sepsis met sterk verminderde circulatie</v>
          </cell>
        </row>
        <row r="491">
          <cell r="A491">
            <v>119598</v>
          </cell>
          <cell r="B491" t="str">
            <v>D10AF02</v>
          </cell>
          <cell r="C491" t="str">
            <v>ACNEPREPARATEN</v>
          </cell>
          <cell r="D491" t="str">
            <v>ACNEPREPARATEN, LOKALE</v>
          </cell>
          <cell r="E491" t="str">
            <v>ERYTROMYCINE</v>
          </cell>
          <cell r="F491" t="str">
            <v>INDERM  1% APPLICATIEVLOEISTOF 50 ML</v>
          </cell>
          <cell r="G491" t="str">
            <v>ERYTROMYCINE 10MG/G OPL CUT</v>
          </cell>
          <cell r="H491" t="str">
            <v>oplossing voor cutaan gebruik</v>
          </cell>
          <cell r="I491" t="str">
            <v>cut</v>
          </cell>
          <cell r="J491">
            <v>10</v>
          </cell>
          <cell r="K491" t="str">
            <v>mg/gr</v>
          </cell>
          <cell r="L491">
            <v>10</v>
          </cell>
          <cell r="M491" t="str">
            <v>mg</v>
          </cell>
          <cell r="N491" t="str">
            <v>Acne vulgaris</v>
          </cell>
        </row>
        <row r="492">
          <cell r="A492">
            <v>73318</v>
          </cell>
          <cell r="B492" t="str">
            <v>J01FA01</v>
          </cell>
          <cell r="C492" t="str">
            <v>ANTIBACTERIELE MIDDELEN VOOR SYSTEMISCH GEBRUIK</v>
          </cell>
          <cell r="D492" t="str">
            <v>MACROLIDEN, LINCOSAMIDEN EN STREPTOGRAMINEN</v>
          </cell>
          <cell r="E492" t="str">
            <v>ERYTROMYCINE</v>
          </cell>
          <cell r="F492" t="str">
            <v>ERYTHROCINE 1000 MG PDR VOOR INJ VLST</v>
          </cell>
          <cell r="G492" t="str">
            <v>ERYTROMYCINE 1G INFPDR</v>
          </cell>
          <cell r="H492" t="str">
            <v>poeder voor oplossing voor infusie</v>
          </cell>
          <cell r="I492" t="str">
            <v>iv</v>
          </cell>
          <cell r="J492">
            <v>1</v>
          </cell>
          <cell r="K492" t="str">
            <v>gr/stuk</v>
          </cell>
          <cell r="L492">
            <v>1</v>
          </cell>
          <cell r="M492" t="str">
            <v>gr</v>
          </cell>
          <cell r="N492" t="str">
            <v>Infecties||Gestoorde maaglediging (prokineticum)||Chlamydia trachomatis ||Chlamydia trachomatis</v>
          </cell>
        </row>
        <row r="493">
          <cell r="A493">
            <v>54607</v>
          </cell>
          <cell r="B493" t="str">
            <v>J01FA01</v>
          </cell>
          <cell r="C493" t="str">
            <v>ANTIBACTERIELE MIDDELEN VOOR SYSTEMISCH GEBRUIK</v>
          </cell>
          <cell r="D493" t="str">
            <v>MACROLIDEN, LINCOSAMIDEN EN STREPTOGRAMINEN</v>
          </cell>
          <cell r="E493" t="str">
            <v>ERYTROMYCINE</v>
          </cell>
          <cell r="F493" t="str">
            <v>ERYTHROCINE-ES 25 MG/ML SUSP KERSEN</v>
          </cell>
          <cell r="G493" t="str">
            <v>ERYTROMYCINE 25MG/ML SUSP</v>
          </cell>
          <cell r="H493" t="str">
            <v>suspensie voor oraal gebruik</v>
          </cell>
          <cell r="I493" t="str">
            <v>or</v>
          </cell>
          <cell r="J493">
            <v>25</v>
          </cell>
          <cell r="K493" t="str">
            <v>mg/ml</v>
          </cell>
          <cell r="L493">
            <v>25</v>
          </cell>
          <cell r="M493" t="str">
            <v>mg</v>
          </cell>
          <cell r="N493" t="str">
            <v>Infecties||Gestoorde maaglediging (prokineticum)||Chlamydia trachomatis ||Chlamydia trachomatis</v>
          </cell>
        </row>
        <row r="494">
          <cell r="A494">
            <v>54593</v>
          </cell>
          <cell r="B494" t="str">
            <v>J01FA01</v>
          </cell>
          <cell r="C494" t="str">
            <v>ANTIBACTERIELE MIDDELEN VOOR SYSTEMISCH GEBRUIK</v>
          </cell>
          <cell r="D494" t="str">
            <v>MACROLIDEN, LINCOSAMIDEN EN STREPTOGRAMINEN</v>
          </cell>
          <cell r="E494" t="str">
            <v>ERYTROMYCINE</v>
          </cell>
          <cell r="F494" t="str">
            <v>ERYTHROCINE-ES 50 MG/ML SUSPENSIE</v>
          </cell>
          <cell r="G494" t="str">
            <v>ERYTROMYCINE 50MG/ML SUSP</v>
          </cell>
          <cell r="H494" t="str">
            <v>suspensie voor oraal gebruik</v>
          </cell>
          <cell r="I494" t="str">
            <v>or</v>
          </cell>
          <cell r="J494">
            <v>50</v>
          </cell>
          <cell r="K494" t="str">
            <v>mg/ml</v>
          </cell>
          <cell r="L494">
            <v>50</v>
          </cell>
          <cell r="M494" t="str">
            <v>mg</v>
          </cell>
          <cell r="N494" t="str">
            <v>Infecties||Gestoorde maaglediging (prokineticum)||Chlamydia trachomatis ||Chlamydia trachomatis</v>
          </cell>
        </row>
        <row r="495">
          <cell r="A495">
            <v>15113</v>
          </cell>
          <cell r="B495" t="str">
            <v>J01FA01</v>
          </cell>
          <cell r="C495" t="str">
            <v>ANTIBACTERIELE MIDDELEN VOOR SYSTEMISCH GEBRUIK</v>
          </cell>
          <cell r="D495" t="str">
            <v>MACROLIDEN, LINCOSAMIDEN EN STREPTOGRAMINEN</v>
          </cell>
          <cell r="E495" t="str">
            <v>ERYTROMYCINE</v>
          </cell>
          <cell r="F495" t="str">
            <v>ERYTHROCINE 250 MG TABLET</v>
          </cell>
          <cell r="G495" t="str">
            <v>ERYTROMYCINE 250MG TABLET</v>
          </cell>
          <cell r="H495" t="str">
            <v>tablet</v>
          </cell>
          <cell r="I495" t="str">
            <v>or</v>
          </cell>
          <cell r="J495">
            <v>250</v>
          </cell>
          <cell r="K495" t="str">
            <v>mg/stuk</v>
          </cell>
          <cell r="L495">
            <v>250</v>
          </cell>
          <cell r="M495" t="str">
            <v>mg</v>
          </cell>
          <cell r="N495" t="str">
            <v>Infecties||Gestoorde maaglediging (prokineticum)||Chlamydia trachomatis ||Chlamydia trachomatis</v>
          </cell>
        </row>
        <row r="496">
          <cell r="A496">
            <v>51691</v>
          </cell>
          <cell r="B496" t="str">
            <v>J01FA01</v>
          </cell>
          <cell r="C496" t="str">
            <v>ANTIBACTERIELE MIDDELEN VOOR SYSTEMISCH GEBRUIK</v>
          </cell>
          <cell r="D496" t="str">
            <v>MACROLIDEN, LINCOSAMIDEN EN STREPTOGRAMINEN</v>
          </cell>
          <cell r="E496" t="str">
            <v>ERYTROMYCINE</v>
          </cell>
          <cell r="F496" t="str">
            <v>ERYTHROCINE-ES 500 MG TABLET</v>
          </cell>
          <cell r="G496" t="str">
            <v>ERYTROMYCINE 500MG TABLET</v>
          </cell>
          <cell r="H496" t="str">
            <v>tablet</v>
          </cell>
          <cell r="I496" t="str">
            <v>or</v>
          </cell>
          <cell r="J496">
            <v>500</v>
          </cell>
          <cell r="K496" t="str">
            <v>mg/stuk</v>
          </cell>
          <cell r="L496">
            <v>500</v>
          </cell>
          <cell r="M496" t="str">
            <v>mg</v>
          </cell>
          <cell r="N496" t="str">
            <v>Infecties||Gestoorde maaglediging (prokineticum)||Chlamydia trachomatis ||Chlamydia trachomatis</v>
          </cell>
        </row>
        <row r="497">
          <cell r="A497">
            <v>107034</v>
          </cell>
          <cell r="B497" t="str">
            <v>N01AX14</v>
          </cell>
          <cell r="C497" t="str">
            <v>ANAESTHETICA</v>
          </cell>
          <cell r="D497" t="str">
            <v>ALGEMENE ANAESTHETICA</v>
          </cell>
          <cell r="E497" t="str">
            <v>ESKETAMINE</v>
          </cell>
          <cell r="F497" t="str">
            <v>ESKETAMINE S 5 MG/ML 20ML MULTI-DOSE</v>
          </cell>
          <cell r="G497" t="str">
            <v>ESKETAMINE 5MG/ML INJVLST</v>
          </cell>
          <cell r="H497" t="str">
            <v>injectievloeistof</v>
          </cell>
          <cell r="I497" t="str">
            <v>im||iv</v>
          </cell>
          <cell r="J497">
            <v>5</v>
          </cell>
          <cell r="K497" t="str">
            <v>mg/ml</v>
          </cell>
          <cell r="L497">
            <v>5</v>
          </cell>
          <cell r="M497" t="str">
            <v>mg</v>
          </cell>
          <cell r="N497" t="str">
            <v>Anesthesie||Pijn, post operatief</v>
          </cell>
        </row>
        <row r="498">
          <cell r="A498">
            <v>107042</v>
          </cell>
          <cell r="B498" t="str">
            <v>N01AX14</v>
          </cell>
          <cell r="C498" t="str">
            <v>ANAESTHETICA</v>
          </cell>
          <cell r="D498" t="str">
            <v>ALGEMENE ANAESTHETICA</v>
          </cell>
          <cell r="E498" t="str">
            <v>ESKETAMINE</v>
          </cell>
          <cell r="F498" t="str">
            <v>ESKETAMINE S 25 MG/ML FLACON 10ML</v>
          </cell>
          <cell r="G498" t="str">
            <v>ESKETAMINE 25MG/ML INJVLST</v>
          </cell>
          <cell r="H498" t="str">
            <v>injectievloeistof</v>
          </cell>
          <cell r="I498" t="str">
            <v>im||iv</v>
          </cell>
          <cell r="J498">
            <v>25</v>
          </cell>
          <cell r="K498" t="str">
            <v>mg/ml</v>
          </cell>
          <cell r="L498">
            <v>25</v>
          </cell>
          <cell r="M498" t="str">
            <v>mg</v>
          </cell>
          <cell r="N498" t="str">
            <v>Anesthesie||Pijn, post operatief</v>
          </cell>
        </row>
        <row r="499">
          <cell r="A499">
            <v>82651</v>
          </cell>
          <cell r="B499" t="str">
            <v>C07AB09</v>
          </cell>
          <cell r="C499" t="str">
            <v>BETA-BLOKKERS</v>
          </cell>
          <cell r="D499" t="str">
            <v>BETA-BLOKKERS</v>
          </cell>
          <cell r="E499" t="str">
            <v>ESMOLOL</v>
          </cell>
          <cell r="F499" t="str">
            <v>ESMOLOL 250 MG/ML AMPUL 10 ML INFVLST</v>
          </cell>
          <cell r="G499" t="str">
            <v>ESMOLOL 250MG/ML INFOP CONC</v>
          </cell>
          <cell r="H499" t="str">
            <v>concentraat voor oplossing voor infusie</v>
          </cell>
          <cell r="I499" t="str">
            <v>iv</v>
          </cell>
          <cell r="J499">
            <v>250</v>
          </cell>
          <cell r="K499" t="str">
            <v>mg/ml</v>
          </cell>
          <cell r="L499">
            <v>250</v>
          </cell>
          <cell r="M499" t="str">
            <v>mg</v>
          </cell>
          <cell r="N499" t="str">
            <v>Supraventriculaire tachycardie, Peri-operatieve hypertensie en aritmieën</v>
          </cell>
        </row>
        <row r="500">
          <cell r="A500">
            <v>93351</v>
          </cell>
          <cell r="B500" t="str">
            <v>C07AB09</v>
          </cell>
          <cell r="C500" t="str">
            <v>BETA-BLOKKERS</v>
          </cell>
          <cell r="D500" t="str">
            <v>BETA-BLOKKERS</v>
          </cell>
          <cell r="E500" t="str">
            <v>ESMOLOL</v>
          </cell>
          <cell r="F500" t="str">
            <v>ESMOLOL HCL 10 MG/ML FLACON 10 ML</v>
          </cell>
          <cell r="G500" t="str">
            <v>ESMOLOL 10MG/ML INJVLST</v>
          </cell>
          <cell r="H500" t="str">
            <v>injectievloeistof</v>
          </cell>
          <cell r="I500" t="str">
            <v>iv</v>
          </cell>
          <cell r="J500">
            <v>10</v>
          </cell>
          <cell r="K500" t="str">
            <v>mg/ml</v>
          </cell>
          <cell r="L500">
            <v>10</v>
          </cell>
          <cell r="M500" t="str">
            <v>mg</v>
          </cell>
          <cell r="N500" t="str">
            <v>Supraventriculaire tachycardie, Peri-operatieve hypertensie en aritmieën</v>
          </cell>
        </row>
        <row r="501">
          <cell r="A501">
            <v>129623</v>
          </cell>
          <cell r="B501" t="str">
            <v>A02BC05</v>
          </cell>
          <cell r="C501" t="str">
            <v>MIDDELEN BIJ ZUURGERELATEERDE AFWIJKINGEN</v>
          </cell>
          <cell r="D501" t="str">
            <v>MIDDELEN BIJ ULCUS PEPTICUM EN GASTRO-OESOFAGEALE REFLUX</v>
          </cell>
          <cell r="E501" t="str">
            <v>ESOMEPRAZOL</v>
          </cell>
          <cell r="F501" t="str">
            <v>NEXIUM 10 MG GRANULAAT MSR SACHET</v>
          </cell>
          <cell r="G501" t="str">
            <v>ESOMEPRAZOL 10MG GRAN VOOR</v>
          </cell>
          <cell r="H501" t="str">
            <v>granulaat voor orale suspensie</v>
          </cell>
          <cell r="I501" t="str">
            <v>or</v>
          </cell>
          <cell r="J501">
            <v>10</v>
          </cell>
          <cell r="K501" t="str">
            <v>mg/stuk</v>
          </cell>
          <cell r="L501">
            <v>10</v>
          </cell>
          <cell r="M501" t="str">
            <v>mg</v>
          </cell>
          <cell r="N501" t="str">
            <v>Gastro-oesofageale reflux ziekte||Eradicatie H.Pylori (triple therapie)||Reflux oesophagitis</v>
          </cell>
        </row>
        <row r="502">
          <cell r="A502">
            <v>134694</v>
          </cell>
          <cell r="B502" t="str">
            <v>A02BC05</v>
          </cell>
          <cell r="C502" t="str">
            <v>MIDDELEN BIJ ZUURGERELATEERDE AFWIJKINGEN</v>
          </cell>
          <cell r="D502" t="str">
            <v>MIDDELEN BIJ ULCUS PEPTICUM EN GASTRO-OESOFAGEALE REFLUX</v>
          </cell>
          <cell r="E502" t="str">
            <v>ESOMEPRAZOL</v>
          </cell>
          <cell r="F502" t="str">
            <v>ESOMEPRAZOL 40 MG CAPSULE MSR</v>
          </cell>
          <cell r="G502" t="str">
            <v>ESOMEPRAZOL 40MG CAPS MSR</v>
          </cell>
          <cell r="H502" t="str">
            <v>maagsapresistente capsule</v>
          </cell>
          <cell r="I502" t="str">
            <v>or</v>
          </cell>
          <cell r="J502">
            <v>40</v>
          </cell>
          <cell r="K502" t="str">
            <v>mg/stuk</v>
          </cell>
          <cell r="L502">
            <v>40</v>
          </cell>
          <cell r="M502" t="str">
            <v>mg</v>
          </cell>
          <cell r="N502" t="str">
            <v>Gastro-oesofageale reflux ziekte||Eradicatie H.Pylori (triple therapie)||Reflux oesophagitis</v>
          </cell>
        </row>
        <row r="503">
          <cell r="A503">
            <v>111899</v>
          </cell>
          <cell r="B503" t="str">
            <v>A02BC05</v>
          </cell>
          <cell r="C503" t="str">
            <v>MIDDELEN BIJ ZUURGERELATEERDE AFWIJKINGEN</v>
          </cell>
          <cell r="D503" t="str">
            <v>MIDDELEN BIJ ULCUS PEPTICUM EN GASTRO-OESOFAGEALE REFLUX</v>
          </cell>
          <cell r="E503" t="str">
            <v>ESOMEPRAZOL</v>
          </cell>
          <cell r="F503" t="str">
            <v>NEXIUM 20 MG TABLET MSR</v>
          </cell>
          <cell r="G503" t="str">
            <v>ESOMEPRAZOL 20MG TABLET MSR</v>
          </cell>
          <cell r="H503" t="str">
            <v>maagsapresistente tablet</v>
          </cell>
          <cell r="I503" t="str">
            <v>or</v>
          </cell>
          <cell r="J503">
            <v>20</v>
          </cell>
          <cell r="K503" t="str">
            <v>mg/stuk</v>
          </cell>
          <cell r="L503">
            <v>20</v>
          </cell>
          <cell r="M503" t="str">
            <v>mg</v>
          </cell>
          <cell r="N503" t="str">
            <v>Gastro-oesofageale reflux ziekte||Eradicatie H.Pylori (triple therapie)||Reflux oesophagitis</v>
          </cell>
        </row>
        <row r="504">
          <cell r="A504">
            <v>111880</v>
          </cell>
          <cell r="B504" t="str">
            <v>A02BC05</v>
          </cell>
          <cell r="C504" t="str">
            <v>MIDDELEN BIJ ZUURGERELATEERDE AFWIJKINGEN</v>
          </cell>
          <cell r="D504" t="str">
            <v>MIDDELEN BIJ ULCUS PEPTICUM EN GASTRO-OESOFAGEALE REFLUX</v>
          </cell>
          <cell r="E504" t="str">
            <v>ESOMEPRAZOL</v>
          </cell>
          <cell r="F504" t="str">
            <v>NEXIUM 40 MG TABLET MSR</v>
          </cell>
          <cell r="G504" t="str">
            <v>ESOMEPRAZOL 40MG TABLET MSR</v>
          </cell>
          <cell r="H504" t="str">
            <v>maagsapresistente tablet</v>
          </cell>
          <cell r="I504" t="str">
            <v>or</v>
          </cell>
          <cell r="J504">
            <v>40</v>
          </cell>
          <cell r="K504" t="str">
            <v>mg/stuk</v>
          </cell>
          <cell r="L504">
            <v>40</v>
          </cell>
          <cell r="M504" t="str">
            <v>mg</v>
          </cell>
          <cell r="N504" t="str">
            <v>Gastro-oesofageale reflux ziekte||Eradicatie H.Pylori (triple therapie)||Reflux oesophagitis</v>
          </cell>
        </row>
        <row r="505">
          <cell r="A505">
            <v>138347</v>
          </cell>
          <cell r="B505" t="str">
            <v>A02BC05</v>
          </cell>
          <cell r="C505" t="str">
            <v>MIDDELEN BIJ ZUURGERELATEERDE AFWIJKINGEN</v>
          </cell>
          <cell r="D505" t="str">
            <v>MIDDELEN BIJ ULCUS PEPTICUM EN GASTRO-OESOFAGEALE REFLUX</v>
          </cell>
          <cell r="E505" t="str">
            <v>ESOMEPRAZOL</v>
          </cell>
          <cell r="F505" t="str">
            <v>ESOMEPRAZOL 40 MG POEDER VOOR INJECTIE</v>
          </cell>
          <cell r="G505" t="str">
            <v>ESOMEPRAZOL 40MG PD INJ/INF</v>
          </cell>
          <cell r="H505" t="str">
            <v>poeder voor injectie/infusieoplossing</v>
          </cell>
          <cell r="I505" t="str">
            <v>iv</v>
          </cell>
          <cell r="J505">
            <v>40</v>
          </cell>
          <cell r="K505" t="str">
            <v>mg/stuk</v>
          </cell>
          <cell r="L505">
            <v>40</v>
          </cell>
          <cell r="M505" t="str">
            <v>mg</v>
          </cell>
          <cell r="N505" t="str">
            <v>Gastro-oesofageale reflux ziekte||Eradicatie H.Pylori (triple therapie)||Reflux oesophagitis</v>
          </cell>
        </row>
        <row r="506">
          <cell r="A506">
            <v>388</v>
          </cell>
          <cell r="B506" t="str">
            <v>G03CA03</v>
          </cell>
          <cell r="C506" t="str">
            <v>GESLACHTSHORMONEN EN MODULATOREN VAN HET GENITALE STELSEL</v>
          </cell>
          <cell r="D506" t="str">
            <v>OESTROGENEN</v>
          </cell>
          <cell r="E506" t="str">
            <v>ESTRADIOL</v>
          </cell>
          <cell r="F506" t="str">
            <v>PROGYNOVA 1 MG DRAGEE</v>
          </cell>
          <cell r="G506" t="str">
            <v>ESTRADIOL 1MG DRAGEE</v>
          </cell>
          <cell r="H506" t="str">
            <v>dragee</v>
          </cell>
          <cell r="I506" t="str">
            <v>or</v>
          </cell>
          <cell r="J506">
            <v>1</v>
          </cell>
          <cell r="K506" t="str">
            <v>mg/stuk</v>
          </cell>
          <cell r="L506">
            <v>1</v>
          </cell>
          <cell r="M506" t="str">
            <v>mg</v>
          </cell>
          <cell r="N506" t="str">
            <v>Puberteitsinductie||Priming voorafgaand aan groeihormoontest</v>
          </cell>
        </row>
        <row r="507">
          <cell r="A507">
            <v>19518</v>
          </cell>
          <cell r="B507" t="str">
            <v>G03CA03</v>
          </cell>
          <cell r="C507" t="str">
            <v>GESLACHTSHORMONEN EN MODULATOREN VAN HET GENITALE STELSEL</v>
          </cell>
          <cell r="D507" t="str">
            <v>OESTROGENEN</v>
          </cell>
          <cell r="E507" t="str">
            <v>ESTRADIOL</v>
          </cell>
          <cell r="F507" t="str">
            <v>PROGYNOVA 2 MG DRAGEE</v>
          </cell>
          <cell r="G507" t="str">
            <v>ESTRADIOL 2MG DRAGEE</v>
          </cell>
          <cell r="H507" t="str">
            <v>dragee</v>
          </cell>
          <cell r="I507" t="str">
            <v>or</v>
          </cell>
          <cell r="J507">
            <v>2</v>
          </cell>
          <cell r="K507" t="str">
            <v>mg/stuk</v>
          </cell>
          <cell r="L507">
            <v>2</v>
          </cell>
          <cell r="M507" t="str">
            <v>mg</v>
          </cell>
          <cell r="N507" t="str">
            <v>Puberteitsinductie||Priming voorafgaand aan groeihormoontest</v>
          </cell>
        </row>
        <row r="508">
          <cell r="A508">
            <v>93041</v>
          </cell>
          <cell r="B508" t="str">
            <v>G03CA03</v>
          </cell>
          <cell r="C508" t="str">
            <v>GESLACHTSHORMONEN EN MODULATOREN VAN HET GENITALE STELSEL</v>
          </cell>
          <cell r="D508" t="str">
            <v>OESTROGENEN</v>
          </cell>
          <cell r="E508" t="str">
            <v>ESTRADIOL</v>
          </cell>
          <cell r="F508" t="str">
            <v>SYSTEN  50 PLEISTER MGA  50 MCG/24UUR</v>
          </cell>
          <cell r="G508" t="str">
            <v>ESTRADIOL P 50 SYSTEN</v>
          </cell>
          <cell r="H508" t="str">
            <v>pleister voor transdermaal gebruik</v>
          </cell>
          <cell r="I508" t="str">
            <v>transderm</v>
          </cell>
          <cell r="J508">
            <v>3.2</v>
          </cell>
          <cell r="K508" t="str">
            <v>mg/stuk</v>
          </cell>
          <cell r="L508">
            <v>3.2</v>
          </cell>
          <cell r="M508" t="str">
            <v>mg</v>
          </cell>
          <cell r="N508" t="str">
            <v>Puberteitsinductie||Priming voorafgaand aan groeihormoontest</v>
          </cell>
        </row>
        <row r="509">
          <cell r="A509">
            <v>72346</v>
          </cell>
          <cell r="B509" t="str">
            <v>G03CA03</v>
          </cell>
          <cell r="C509" t="str">
            <v>GESLACHTSHORMONEN EN MODULATOREN VAN HET GENITALE STELSEL</v>
          </cell>
          <cell r="D509" t="str">
            <v>OESTROGENEN</v>
          </cell>
          <cell r="E509" t="str">
            <v>ESTRADIOL</v>
          </cell>
          <cell r="F509" t="str">
            <v>ESTRADIOL  50 PLEISTER TRANSDERMAAL 50 MCG/24 UUR</v>
          </cell>
          <cell r="G509" t="str">
            <v>ESTRADIOL P 50 ESTRADERM</v>
          </cell>
          <cell r="H509" t="str">
            <v>pleister voor transdermaal gebruik</v>
          </cell>
          <cell r="I509" t="str">
            <v>transderm</v>
          </cell>
          <cell r="J509">
            <v>4</v>
          </cell>
          <cell r="K509" t="str">
            <v>mg/stuk</v>
          </cell>
          <cell r="L509">
            <v>4</v>
          </cell>
          <cell r="M509" t="str">
            <v>mg</v>
          </cell>
          <cell r="N509" t="str">
            <v>Puberteitsinductie||Priming voorafgaand aan groeihormoontest</v>
          </cell>
        </row>
        <row r="510">
          <cell r="A510">
            <v>100633</v>
          </cell>
          <cell r="B510" t="str">
            <v>G03CA03</v>
          </cell>
          <cell r="C510" t="str">
            <v>GESLACHTSHORMONEN EN MODULATOREN VAN HET GENITALE STELSEL</v>
          </cell>
          <cell r="D510" t="str">
            <v>OESTROGENEN</v>
          </cell>
          <cell r="E510" t="str">
            <v>ESTRADIOL</v>
          </cell>
          <cell r="F510" t="str">
            <v>SYSTEN 100 PLEISTER MGA 100 MCG/24UUR</v>
          </cell>
          <cell r="G510" t="str">
            <v>ESTRADIOL P 100 SYSTEN</v>
          </cell>
          <cell r="H510" t="str">
            <v>pleister voor transdermaal gebruik</v>
          </cell>
          <cell r="I510" t="str">
            <v>transderm</v>
          </cell>
          <cell r="J510">
            <v>6.4</v>
          </cell>
          <cell r="K510" t="str">
            <v>mg/stuk</v>
          </cell>
          <cell r="L510">
            <v>6.4</v>
          </cell>
          <cell r="M510" t="str">
            <v>mg</v>
          </cell>
          <cell r="N510" t="str">
            <v>Puberteitsinductie||Priming voorafgaand aan groeihormoontest</v>
          </cell>
        </row>
        <row r="511">
          <cell r="A511">
            <v>72354</v>
          </cell>
          <cell r="B511" t="str">
            <v>G03CA03</v>
          </cell>
          <cell r="C511" t="str">
            <v>GESLACHTSHORMONEN EN MODULATOREN VAN HET GENITALE STELSEL</v>
          </cell>
          <cell r="D511" t="str">
            <v>OESTROGENEN</v>
          </cell>
          <cell r="E511" t="str">
            <v>ESTRADIOL</v>
          </cell>
          <cell r="F511" t="str">
            <v>ESTRADIOL  100 PLEISTER TRANSDERMAAL 100 MCG/24 UUR</v>
          </cell>
          <cell r="G511" t="str">
            <v>ESTRADIOL P 100 ESTRA/GENER</v>
          </cell>
          <cell r="H511" t="str">
            <v>pleister voor transdermaal gebruik</v>
          </cell>
          <cell r="I511" t="str">
            <v>transderm</v>
          </cell>
          <cell r="J511">
            <v>8</v>
          </cell>
          <cell r="K511" t="str">
            <v>mg/stuk</v>
          </cell>
          <cell r="L511">
            <v>8</v>
          </cell>
          <cell r="M511" t="str">
            <v>mg</v>
          </cell>
          <cell r="N511" t="str">
            <v>Puberteitsinductie||Priming voorafgaand aan groeihormoontest</v>
          </cell>
        </row>
        <row r="512">
          <cell r="A512">
            <v>130400</v>
          </cell>
          <cell r="B512" t="str">
            <v>G03CA03</v>
          </cell>
          <cell r="C512" t="str">
            <v>GESLACHTSHORMONEN EN MODULATOREN VAN HET GENITALE STELSEL</v>
          </cell>
          <cell r="D512" t="str">
            <v>OESTROGENEN</v>
          </cell>
          <cell r="E512" t="str">
            <v>ESTRADIOL</v>
          </cell>
          <cell r="F512" t="str">
            <v>CETURA 0,5 MG TABLET</v>
          </cell>
          <cell r="G512" t="str">
            <v>ESTRADIOL 0,5MG TABLET</v>
          </cell>
          <cell r="H512" t="str">
            <v>tablet</v>
          </cell>
          <cell r="I512" t="str">
            <v>or</v>
          </cell>
          <cell r="J512">
            <v>0.5</v>
          </cell>
          <cell r="K512" t="str">
            <v>mg/stuk</v>
          </cell>
          <cell r="L512">
            <v>0.25</v>
          </cell>
          <cell r="M512" t="str">
            <v>mg</v>
          </cell>
          <cell r="N512" t="str">
            <v>Puberteitsinductie||Priming voorafgaand aan groeihormoontest</v>
          </cell>
        </row>
        <row r="513">
          <cell r="A513">
            <v>78123</v>
          </cell>
          <cell r="B513" t="str">
            <v>G03CA03</v>
          </cell>
          <cell r="C513" t="str">
            <v>GESLACHTSHORMONEN EN MODULATOREN VAN HET GENITALE STELSEL</v>
          </cell>
          <cell r="D513" t="str">
            <v>OESTROGENEN</v>
          </cell>
          <cell r="E513" t="str">
            <v>ESTRADIOL</v>
          </cell>
          <cell r="F513" t="str">
            <v>ESTROFEM 2 MG TABLET</v>
          </cell>
          <cell r="G513" t="str">
            <v>ESTRADIOL 2MG TABLET</v>
          </cell>
          <cell r="H513" t="str">
            <v>tablet</v>
          </cell>
          <cell r="I513" t="str">
            <v>or</v>
          </cell>
          <cell r="J513">
            <v>2</v>
          </cell>
          <cell r="K513" t="str">
            <v>mg/stuk</v>
          </cell>
          <cell r="L513">
            <v>2</v>
          </cell>
          <cell r="M513" t="str">
            <v>mg</v>
          </cell>
          <cell r="N513" t="str">
            <v>Puberteitsinductie||Priming voorafgaand aan groeihormoontest</v>
          </cell>
        </row>
        <row r="514">
          <cell r="A514">
            <v>141607</v>
          </cell>
          <cell r="B514" t="str">
            <v>G03CA03</v>
          </cell>
          <cell r="C514" t="str">
            <v>GESLACHTSHORMONEN EN MODULATOREN VAN HET GENITALE STELSEL</v>
          </cell>
          <cell r="D514" t="str">
            <v>OESTROGENEN</v>
          </cell>
          <cell r="E514" t="str">
            <v>ESTRADIOL</v>
          </cell>
          <cell r="F514" t="str">
            <v>VAGIFEM VAGINAALTABLET 10MCG</v>
          </cell>
          <cell r="G514" t="str">
            <v>ESTRADIOL 10UG TABLET VAGIN</v>
          </cell>
          <cell r="H514" t="str">
            <v>tablet voor vaginaal gebruik</v>
          </cell>
          <cell r="I514" t="str">
            <v>vagin</v>
          </cell>
          <cell r="J514">
            <v>10</v>
          </cell>
          <cell r="K514" t="str">
            <v>mcg/stuk</v>
          </cell>
          <cell r="L514">
            <v>10</v>
          </cell>
          <cell r="M514" t="str">
            <v>mcg</v>
          </cell>
          <cell r="N514" t="str">
            <v>Puberteitsinductie||Priming voorafgaand aan groeihormoontest</v>
          </cell>
        </row>
        <row r="515">
          <cell r="A515">
            <v>42110</v>
          </cell>
          <cell r="B515" t="str">
            <v>G03CA04</v>
          </cell>
          <cell r="C515" t="str">
            <v>GESLACHTSHORMONEN EN MODULATOREN VAN HET GENITALE STELSEL</v>
          </cell>
          <cell r="D515" t="str">
            <v>OESTROGENEN</v>
          </cell>
          <cell r="E515" t="str">
            <v>ESTRIOL</v>
          </cell>
          <cell r="F515" t="str">
            <v>SYNAPAUSE E3 1 MG/G VAGINAALCREME + APPLICATOR</v>
          </cell>
          <cell r="G515" t="str">
            <v>ESTRIOL 1MG/G VAGINACREME</v>
          </cell>
          <cell r="H515" t="str">
            <v>creme voor vaginaal gebruik</v>
          </cell>
          <cell r="I515" t="str">
            <v>vagin</v>
          </cell>
          <cell r="J515">
            <v>1</v>
          </cell>
          <cell r="K515" t="str">
            <v>mg/gr</v>
          </cell>
          <cell r="L515">
            <v>1</v>
          </cell>
          <cell r="M515" t="str">
            <v>mg</v>
          </cell>
          <cell r="N515" t="str">
            <v>Synechiae labia minora</v>
          </cell>
        </row>
        <row r="516">
          <cell r="A516">
            <v>43869</v>
          </cell>
          <cell r="B516" t="str">
            <v>G03CA04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ESTRIOL</v>
          </cell>
          <cell r="F516" t="str">
            <v>SYNAPAUSE E3 VAG.ZETPIL 0,5 MG</v>
          </cell>
          <cell r="G516" t="str">
            <v>ESTRIOL 0,5MG OVULE</v>
          </cell>
          <cell r="H516" t="str">
            <v>ovule</v>
          </cell>
          <cell r="I516" t="str">
            <v>vagin</v>
          </cell>
          <cell r="J516">
            <v>0.5</v>
          </cell>
          <cell r="K516" t="str">
            <v>mg/stuk</v>
          </cell>
          <cell r="L516">
            <v>0.5</v>
          </cell>
          <cell r="M516" t="str">
            <v>mg</v>
          </cell>
          <cell r="N516" t="str">
            <v>Synechiae labia minora</v>
          </cell>
        </row>
        <row r="517">
          <cell r="A517">
            <v>51098</v>
          </cell>
          <cell r="B517" t="str">
            <v>G03CA04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ESTRIOL</v>
          </cell>
          <cell r="F517" t="str">
            <v>SYNAPAUSE E3 1 MG TABLET</v>
          </cell>
          <cell r="G517" t="str">
            <v>ESTRIOL 1MG TABLET</v>
          </cell>
          <cell r="H517" t="str">
            <v>tablet</v>
          </cell>
          <cell r="I517" t="str">
            <v>or</v>
          </cell>
          <cell r="J517">
            <v>1</v>
          </cell>
          <cell r="K517" t="str">
            <v>mg/stuk</v>
          </cell>
          <cell r="L517">
            <v>1</v>
          </cell>
          <cell r="M517" t="str">
            <v>mg</v>
          </cell>
          <cell r="N517" t="str">
            <v>Synechiae labia minora</v>
          </cell>
        </row>
        <row r="518">
          <cell r="A518">
            <v>51101</v>
          </cell>
          <cell r="B518" t="str">
            <v>G03CA04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ESTRIOL</v>
          </cell>
          <cell r="F518" t="str">
            <v>SYNAPAUSE E3 2 MG TABLET</v>
          </cell>
          <cell r="G518" t="str">
            <v>ESTRIOL 2MG TABLET</v>
          </cell>
          <cell r="H518" t="str">
            <v>tablet</v>
          </cell>
          <cell r="I518" t="str">
            <v>or</v>
          </cell>
          <cell r="J518">
            <v>2</v>
          </cell>
          <cell r="K518" t="str">
            <v>mg/stuk</v>
          </cell>
          <cell r="L518">
            <v>2</v>
          </cell>
          <cell r="M518" t="str">
            <v>mg</v>
          </cell>
          <cell r="N518" t="str">
            <v>Synechiae labia minora</v>
          </cell>
        </row>
        <row r="519">
          <cell r="A519">
            <v>126012</v>
          </cell>
          <cell r="B519" t="str">
            <v>L04AB01</v>
          </cell>
          <cell r="C519" t="str">
            <v>IMMUNOSUPPRESSIVA</v>
          </cell>
          <cell r="D519" t="str">
            <v>IMMUNOSUPPRESSIVA</v>
          </cell>
          <cell r="E519" t="str">
            <v>ETANERCEPT</v>
          </cell>
          <cell r="F519" t="str">
            <v>ENBREL 50 MG/ML INJVLST WWSP 0.5 ML</v>
          </cell>
          <cell r="G519" t="str">
            <v>ETANERCEPT 50MG/ML INJVLST</v>
          </cell>
          <cell r="H519" t="str">
            <v>injectievloeistof</v>
          </cell>
          <cell r="I519" t="str">
            <v>sc</v>
          </cell>
          <cell r="J519">
            <v>50</v>
          </cell>
          <cell r="K519" t="str">
            <v>mg/ml</v>
          </cell>
          <cell r="L519">
            <v>50</v>
          </cell>
          <cell r="M519" t="str">
            <v>mg</v>
          </cell>
          <cell r="N51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0">
          <cell r="A520">
            <v>139092</v>
          </cell>
          <cell r="B520" t="str">
            <v>L04AB01</v>
          </cell>
          <cell r="C520" t="str">
            <v>IMMUNOSUPPRESSIVA</v>
          </cell>
          <cell r="D520" t="str">
            <v>IMMUNOSUPPRESSIVA</v>
          </cell>
          <cell r="E520" t="str">
            <v>ETANERCEPT</v>
          </cell>
          <cell r="F520" t="str">
            <v>ENBREL 10 MG INJPDR + SOLVENS</v>
          </cell>
          <cell r="G520" t="str">
            <v>ETANERCEPT 10MG INJPDR</v>
          </cell>
          <cell r="H520" t="str">
            <v>poeder voor injectievloeistof</v>
          </cell>
          <cell r="I520" t="str">
            <v>sc</v>
          </cell>
          <cell r="J520">
            <v>10</v>
          </cell>
          <cell r="K520" t="str">
            <v>mg/stuk</v>
          </cell>
          <cell r="L520">
            <v>10</v>
          </cell>
          <cell r="M520" t="str">
            <v>mg</v>
          </cell>
          <cell r="N52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1">
          <cell r="A521">
            <v>106631</v>
          </cell>
          <cell r="B521" t="str">
            <v>L04AB01</v>
          </cell>
          <cell r="C521" t="str">
            <v>IMMUNOSUPPRESSIVA</v>
          </cell>
          <cell r="D521" t="str">
            <v>IMMUNOSUPPRESSIVA</v>
          </cell>
          <cell r="E521" t="str">
            <v>ETANERCEPT</v>
          </cell>
          <cell r="F521" t="str">
            <v>ENBREL 25 MG INJPDR +SOLVENS 1ML</v>
          </cell>
          <cell r="G521" t="str">
            <v>ETANERCEPT 25MG INJPDR</v>
          </cell>
          <cell r="H521" t="str">
            <v>poeder voor injectievloeistof</v>
          </cell>
          <cell r="I521" t="str">
            <v>sc</v>
          </cell>
          <cell r="J521">
            <v>25</v>
          </cell>
          <cell r="K521" t="str">
            <v>mg/stuk</v>
          </cell>
          <cell r="L521">
            <v>25</v>
          </cell>
          <cell r="M521" t="str">
            <v>mg</v>
          </cell>
          <cell r="N52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2">
          <cell r="A522">
            <v>17884</v>
          </cell>
          <cell r="B522" t="str">
            <v>J04AK02</v>
          </cell>
          <cell r="C522" t="str">
            <v>ANTIMYCOBACTERIELE MIDDELEN</v>
          </cell>
          <cell r="D522" t="str">
            <v>TUBERCULOSEMIDDELEN</v>
          </cell>
          <cell r="E522" t="str">
            <v>ETHAMBUTOL</v>
          </cell>
          <cell r="F522" t="str">
            <v>MYAMBUTOL 400MG TABLET</v>
          </cell>
          <cell r="G522" t="str">
            <v>ETHAMBUTOL 400MG TABLET</v>
          </cell>
          <cell r="H522" t="str">
            <v>tablet</v>
          </cell>
          <cell r="I522" t="str">
            <v>or</v>
          </cell>
          <cell r="J522">
            <v>400</v>
          </cell>
          <cell r="K522" t="str">
            <v>mg/stuk</v>
          </cell>
          <cell r="L522">
            <v>200</v>
          </cell>
          <cell r="M522" t="str">
            <v>mg</v>
          </cell>
          <cell r="N522" t="str">
            <v>Tuberculose||Infectie door atypische mycobacterieen (bijv lymfadenitis colli)</v>
          </cell>
        </row>
        <row r="523">
          <cell r="A523">
            <v>2178</v>
          </cell>
          <cell r="B523" t="str">
            <v>N03AD01</v>
          </cell>
          <cell r="C523" t="str">
            <v>ANTI-EPILEPTICA</v>
          </cell>
          <cell r="D523" t="str">
            <v>ANTI-EPILEPTICA</v>
          </cell>
          <cell r="E523" t="str">
            <v>ETHOSUXIMIDE</v>
          </cell>
          <cell r="F523" t="str">
            <v>ETHYMAL 250 MG CAPSULE</v>
          </cell>
          <cell r="G523" t="str">
            <v>ETHOSUXIMIDE 250MG CAPSULE</v>
          </cell>
          <cell r="H523" t="str">
            <v>capsule</v>
          </cell>
          <cell r="I523" t="str">
            <v>or</v>
          </cell>
          <cell r="J523">
            <v>250</v>
          </cell>
          <cell r="K523" t="str">
            <v>mg/stuk</v>
          </cell>
          <cell r="L523">
            <v>250</v>
          </cell>
          <cell r="M523" t="str">
            <v>mg</v>
          </cell>
          <cell r="N523" t="str">
            <v>Epilepsie, absences</v>
          </cell>
        </row>
        <row r="524">
          <cell r="A524">
            <v>15199</v>
          </cell>
          <cell r="B524" t="str">
            <v>N03AD01</v>
          </cell>
          <cell r="C524" t="str">
            <v>ANTI-EPILEPTICA</v>
          </cell>
          <cell r="D524" t="str">
            <v>ANTI-EPILEPTICA</v>
          </cell>
          <cell r="E524" t="str">
            <v>ETHOSUXIMIDE</v>
          </cell>
          <cell r="F524" t="str">
            <v>ETHYMAL 62,5 MG/ML SIROOP</v>
          </cell>
          <cell r="G524" t="str">
            <v>ETHOSUXIMIDE 62MG/ML STROOP</v>
          </cell>
          <cell r="H524" t="str">
            <v>stroop</v>
          </cell>
          <cell r="I524" t="str">
            <v>or</v>
          </cell>
          <cell r="J524">
            <v>62.5</v>
          </cell>
          <cell r="K524" t="str">
            <v>mg/ml</v>
          </cell>
          <cell r="L524">
            <v>62.5</v>
          </cell>
          <cell r="M524" t="str">
            <v>mg</v>
          </cell>
          <cell r="N524" t="str">
            <v>Epilepsie, absences</v>
          </cell>
        </row>
        <row r="525">
          <cell r="A525">
            <v>99228</v>
          </cell>
          <cell r="B525" t="str">
            <v>N01AX07</v>
          </cell>
          <cell r="C525" t="str">
            <v>ANAESTHETICA</v>
          </cell>
          <cell r="D525" t="str">
            <v>ALGEMENE ANAESTHETICA</v>
          </cell>
          <cell r="E525" t="str">
            <v>ETOMIDAAT</v>
          </cell>
          <cell r="F525" t="str">
            <v>ETOMIDAAT LIPURO 2 MG/ML AMPUL 10ML</v>
          </cell>
          <cell r="G525" t="str">
            <v>ETOMIDAAT 2MG/ML INJEMULSIE</v>
          </cell>
          <cell r="H525" t="str">
            <v>emulsie voor injectie</v>
          </cell>
          <cell r="I525" t="str">
            <v>iv</v>
          </cell>
          <cell r="J525">
            <v>2</v>
          </cell>
          <cell r="K525" t="str">
            <v>mg/ml</v>
          </cell>
          <cell r="L525">
            <v>2</v>
          </cell>
          <cell r="M525" t="str">
            <v>mg</v>
          </cell>
          <cell r="N525" t="str">
            <v>Anaesthesie: inductie</v>
          </cell>
        </row>
        <row r="526">
          <cell r="A526">
            <v>11371</v>
          </cell>
          <cell r="B526" t="str">
            <v>N01AX07</v>
          </cell>
          <cell r="C526" t="str">
            <v>ANAESTHETICA</v>
          </cell>
          <cell r="D526" t="str">
            <v>ALGEMENE ANAESTHETICA</v>
          </cell>
          <cell r="E526" t="str">
            <v>ETOMIDAAT</v>
          </cell>
          <cell r="F526" t="str">
            <v>HYPNOMIDATE 2MG/ML AMPUL 10ML</v>
          </cell>
          <cell r="G526" t="str">
            <v>ETOMIDAAT 2MG/ML INJVLST</v>
          </cell>
          <cell r="H526" t="str">
            <v>injectievloeistof</v>
          </cell>
          <cell r="I526" t="str">
            <v>iv</v>
          </cell>
          <cell r="J526">
            <v>2</v>
          </cell>
          <cell r="K526" t="str">
            <v>mg/ml</v>
          </cell>
          <cell r="L526">
            <v>2</v>
          </cell>
          <cell r="M526" t="str">
            <v>mg</v>
          </cell>
          <cell r="N526" t="str">
            <v>Anaesthesie: inductie</v>
          </cell>
        </row>
        <row r="527">
          <cell r="A527">
            <v>53562</v>
          </cell>
          <cell r="B527" t="str">
            <v>L01CB01</v>
          </cell>
          <cell r="C527" t="str">
            <v>ONCOLYTICA</v>
          </cell>
          <cell r="D527" t="str">
            <v>ALKALOIDEN EN OVERIGE NATUURLIJKE PRODUCTEN</v>
          </cell>
          <cell r="E527" t="str">
            <v>ETOPOSIDE</v>
          </cell>
          <cell r="F527" t="str">
            <v>VEPESID 50 MG CAPSULE</v>
          </cell>
          <cell r="G527" t="str">
            <v>ETOPOSIDE 50MG CAPSULE</v>
          </cell>
          <cell r="H527" t="str">
            <v>capsule</v>
          </cell>
          <cell r="I527" t="str">
            <v>or</v>
          </cell>
          <cell r="J527">
            <v>50</v>
          </cell>
          <cell r="K527" t="str">
            <v>mg/stuk</v>
          </cell>
          <cell r="L527">
            <v>50</v>
          </cell>
          <cell r="M527" t="str">
            <v>mg</v>
          </cell>
          <cell r="N527" t="str">
            <v>Oncologische aandoeningen</v>
          </cell>
        </row>
        <row r="528">
          <cell r="A528">
            <v>39004</v>
          </cell>
          <cell r="B528" t="str">
            <v>L01CB01</v>
          </cell>
          <cell r="C528" t="str">
            <v>ONCOLYTICA</v>
          </cell>
          <cell r="D528" t="str">
            <v>ALKALOIDEN EN OVERIGE NATUURLIJKE PRODUCTEN</v>
          </cell>
          <cell r="E528" t="str">
            <v>ETOPOSIDE</v>
          </cell>
          <cell r="F528" t="str">
            <v>VEPESID 100 MG CAPSULE</v>
          </cell>
          <cell r="G528" t="str">
            <v>ETOPOSIDE 100MG CAPSULE</v>
          </cell>
          <cell r="H528" t="str">
            <v>capsule</v>
          </cell>
          <cell r="I528" t="str">
            <v>or</v>
          </cell>
          <cell r="J528">
            <v>100</v>
          </cell>
          <cell r="K528" t="str">
            <v>mg/stuk</v>
          </cell>
          <cell r="L528">
            <v>100</v>
          </cell>
          <cell r="M528" t="str">
            <v>mg</v>
          </cell>
          <cell r="N528" t="str">
            <v>Oncologische aandoeningen</v>
          </cell>
        </row>
        <row r="529">
          <cell r="A529">
            <v>38997</v>
          </cell>
          <cell r="B529" t="str">
            <v>L01CB01</v>
          </cell>
          <cell r="C529" t="str">
            <v>ONCOLYTICA</v>
          </cell>
          <cell r="D529" t="str">
            <v>ALKALOIDEN EN OVERIGE NATUURLIJKE PRODUCTEN</v>
          </cell>
          <cell r="E529" t="str">
            <v>ETOPOSIDE</v>
          </cell>
          <cell r="F529" t="str">
            <v>TOPOSIN 100 MG = 5 ML FLACON</v>
          </cell>
          <cell r="G529" t="str">
            <v>ETOPOSIDE 20MG/ML INF CONC</v>
          </cell>
          <cell r="H529" t="str">
            <v>concentraat voor oplossing voor infusie</v>
          </cell>
          <cell r="I529" t="str">
            <v>iv</v>
          </cell>
          <cell r="J529">
            <v>20</v>
          </cell>
          <cell r="K529" t="str">
            <v>mg/ml</v>
          </cell>
          <cell r="L529">
            <v>20</v>
          </cell>
          <cell r="M529" t="str">
            <v>mg</v>
          </cell>
          <cell r="N529" t="str">
            <v>Oncologische aandoeningen</v>
          </cell>
        </row>
        <row r="530">
          <cell r="A530">
            <v>138568</v>
          </cell>
          <cell r="B530" t="str">
            <v>J05AG04</v>
          </cell>
          <cell r="C530" t="str">
            <v>ANTIVIRALE MIDDELEN VOOR SYSTEMISCH GEBRUIK</v>
          </cell>
          <cell r="D530" t="str">
            <v>DIRECT WERKENDE ANTIVIRALE MIDDELEN</v>
          </cell>
          <cell r="E530" t="str">
            <v>ETRAVIRINE</v>
          </cell>
          <cell r="F530" t="str">
            <v>INTELENCE 200 MG TABLET</v>
          </cell>
          <cell r="G530" t="str">
            <v>ETRAVIRINE 200MG TABLET</v>
          </cell>
          <cell r="H530" t="str">
            <v>tablet</v>
          </cell>
          <cell r="I530" t="str">
            <v>or</v>
          </cell>
          <cell r="J530">
            <v>200</v>
          </cell>
          <cell r="K530" t="str">
            <v>mg/stuk</v>
          </cell>
          <cell r="L530">
            <v>200</v>
          </cell>
          <cell r="M530" t="str">
            <v>mg</v>
          </cell>
          <cell r="N530" t="str">
            <v>HIV</v>
          </cell>
        </row>
        <row r="531">
          <cell r="A531">
            <v>121754</v>
          </cell>
          <cell r="B531" t="str">
            <v>L04AA18</v>
          </cell>
          <cell r="C531" t="str">
            <v>IMMUNOSUPPRESSIVA</v>
          </cell>
          <cell r="D531" t="str">
            <v>IMMUNOSUPPRESSIVA</v>
          </cell>
          <cell r="E531" t="str">
            <v>EVEROLIMUS</v>
          </cell>
          <cell r="F531" t="str">
            <v>CERTICAN 0,25 MG DISPER TABLET</v>
          </cell>
          <cell r="G531" t="str">
            <v>EVEROLIMUS 0,25MG DISPERTAB</v>
          </cell>
          <cell r="H531" t="str">
            <v>dispergeerbare tablet</v>
          </cell>
          <cell r="I531" t="str">
            <v>or</v>
          </cell>
          <cell r="J531">
            <v>0.25</v>
          </cell>
          <cell r="K531" t="str">
            <v>mg/stuk</v>
          </cell>
          <cell r="L531">
            <v>0.25</v>
          </cell>
          <cell r="M531" t="str">
            <v>mg</v>
          </cell>
          <cell r="N531" t="str">
            <v xml:space="preserve">Profylaxe afstoting niertransplantaat||Subependymaal reuscelastrocytoom (SEGA) geassocieerd met tubereuze sclerose complex (TSC) </v>
          </cell>
        </row>
        <row r="532">
          <cell r="A532">
            <v>147990</v>
          </cell>
          <cell r="B532" t="str">
            <v>L01XE10</v>
          </cell>
          <cell r="C532" t="str">
            <v>ONCOLYTICA</v>
          </cell>
          <cell r="D532" t="str">
            <v>OVERIGE ONCOLYTICA</v>
          </cell>
          <cell r="E532" t="str">
            <v>EVEROLIMUS</v>
          </cell>
          <cell r="F532" t="str">
            <v>VOTUBIA 5 MG TABLET  DISPERGEERBAAR</v>
          </cell>
          <cell r="G532" t="str">
            <v>EVEROLIMUS 5MG DISPERTABLET</v>
          </cell>
          <cell r="H532" t="str">
            <v>dispergeerbare tablet</v>
          </cell>
          <cell r="I532" t="str">
            <v>or</v>
          </cell>
          <cell r="J532">
            <v>5</v>
          </cell>
          <cell r="K532" t="str">
            <v>mg/stuk</v>
          </cell>
          <cell r="L532">
            <v>5</v>
          </cell>
          <cell r="M532" t="str">
            <v>mg</v>
          </cell>
          <cell r="N532" t="str">
            <v xml:space="preserve">Profylaxe afstoting niertransplantaat||Subependymaal reuscelastrocytoom (SEGA) geassocieerd met tubereuze sclerose complex (TSC) </v>
          </cell>
        </row>
        <row r="533">
          <cell r="A533">
            <v>121762</v>
          </cell>
          <cell r="B533" t="str">
            <v>L04AA18</v>
          </cell>
          <cell r="C533" t="str">
            <v>IMMUNOSUPPRESSIVA</v>
          </cell>
          <cell r="D533" t="str">
            <v>IMMUNOSUPPRESSIVA</v>
          </cell>
          <cell r="E533" t="str">
            <v>EVEROLIMUS</v>
          </cell>
          <cell r="F533" t="str">
            <v>CERTICAN 0,25 MG TABLET</v>
          </cell>
          <cell r="G533" t="str">
            <v>EVEROLIMUS 0,25MG TABLET</v>
          </cell>
          <cell r="H533" t="str">
            <v>tablet</v>
          </cell>
          <cell r="I533" t="str">
            <v>or</v>
          </cell>
          <cell r="J533">
            <v>0.25</v>
          </cell>
          <cell r="K533" t="str">
            <v>mg/stuk</v>
          </cell>
          <cell r="L533">
            <v>0.25</v>
          </cell>
          <cell r="M533" t="str">
            <v>mg</v>
          </cell>
          <cell r="N533" t="str">
            <v xml:space="preserve">Profylaxe afstoting niertransplantaat||Subependymaal reuscelastrocytoom (SEGA) geassocieerd met tubereuze sclerose complex (TSC) </v>
          </cell>
        </row>
        <row r="534">
          <cell r="A534">
            <v>121770</v>
          </cell>
          <cell r="B534" t="str">
            <v>L04AA18</v>
          </cell>
          <cell r="C534" t="str">
            <v>IMMUNOSUPPRESSIVA</v>
          </cell>
          <cell r="D534" t="str">
            <v>IMMUNOSUPPRESSIVA</v>
          </cell>
          <cell r="E534" t="str">
            <v>EVEROLIMUS</v>
          </cell>
          <cell r="F534" t="str">
            <v>CERTICAN 0,75 MG TABLET</v>
          </cell>
          <cell r="G534" t="str">
            <v>EVEROLIMUS 0,75MG TABLET</v>
          </cell>
          <cell r="H534" t="str">
            <v>tablet</v>
          </cell>
          <cell r="I534" t="str">
            <v>or</v>
          </cell>
          <cell r="J534">
            <v>0.75</v>
          </cell>
          <cell r="K534" t="str">
            <v>mg/stuk</v>
          </cell>
          <cell r="L534">
            <v>0.75</v>
          </cell>
          <cell r="M534" t="str">
            <v>mg</v>
          </cell>
          <cell r="N534" t="str">
            <v xml:space="preserve">Profylaxe afstoting niertransplantaat||Subependymaal reuscelastrocytoom (SEGA) geassocieerd met tubereuze sclerose complex (TSC) </v>
          </cell>
        </row>
        <row r="535">
          <cell r="A535">
            <v>138576</v>
          </cell>
          <cell r="B535" t="str">
            <v>L01XE10</v>
          </cell>
          <cell r="C535" t="str">
            <v>ONCOLYTICA</v>
          </cell>
          <cell r="D535" t="str">
            <v>OVERIGE ONCOLYTICA</v>
          </cell>
          <cell r="E535" t="str">
            <v>EVEROLIMUS</v>
          </cell>
          <cell r="F535" t="str">
            <v>AFINITOR 2,5MG TABLET</v>
          </cell>
          <cell r="G535" t="str">
            <v>EVEROLIMUS 2,5MG TABLET</v>
          </cell>
          <cell r="H535" t="str">
            <v>tablet</v>
          </cell>
          <cell r="I535" t="str">
            <v>or</v>
          </cell>
          <cell r="J535">
            <v>2.5</v>
          </cell>
          <cell r="K535" t="str">
            <v>mg/stuk</v>
          </cell>
          <cell r="L535">
            <v>2.5</v>
          </cell>
          <cell r="M535" t="str">
            <v>mg</v>
          </cell>
          <cell r="N535" t="str">
            <v xml:space="preserve">Profylaxe afstoting niertransplantaat||Subependymaal reuscelastrocytoom (SEGA) geassocieerd met tubereuze sclerose complex (TSC) </v>
          </cell>
        </row>
        <row r="536">
          <cell r="A536">
            <v>133175</v>
          </cell>
          <cell r="B536" t="str">
            <v>L01XE10</v>
          </cell>
          <cell r="C536" t="str">
            <v>ONCOLYTICA</v>
          </cell>
          <cell r="D536" t="str">
            <v>OVERIGE ONCOLYTICA</v>
          </cell>
          <cell r="E536" t="str">
            <v>EVEROLIMUS</v>
          </cell>
          <cell r="F536" t="str">
            <v>AFINITOR  5 MG TABLET</v>
          </cell>
          <cell r="G536" t="str">
            <v>EVEROLIMUS 5MG TABLET</v>
          </cell>
          <cell r="H536" t="str">
            <v>tablet</v>
          </cell>
          <cell r="I536" t="str">
            <v>or</v>
          </cell>
          <cell r="J536">
            <v>5</v>
          </cell>
          <cell r="K536" t="str">
            <v>mg/stuk</v>
          </cell>
          <cell r="L536">
            <v>5</v>
          </cell>
          <cell r="M536" t="str">
            <v>mg</v>
          </cell>
          <cell r="N536" t="str">
            <v xml:space="preserve">Profylaxe afstoting niertransplantaat||Subependymaal reuscelastrocytoom (SEGA) geassocieerd met tubereuze sclerose complex (TSC) </v>
          </cell>
        </row>
        <row r="537">
          <cell r="A537">
            <v>133183</v>
          </cell>
          <cell r="B537" t="str">
            <v>L01XE10</v>
          </cell>
          <cell r="C537" t="str">
            <v>ONCOLYTICA</v>
          </cell>
          <cell r="D537" t="str">
            <v>OVERIGE ONCOLYTICA</v>
          </cell>
          <cell r="E537" t="str">
            <v>EVEROLIMUS</v>
          </cell>
          <cell r="F537" t="str">
            <v>AFINITOR 10 MG TABLET</v>
          </cell>
          <cell r="G537" t="str">
            <v>EVEROLIMUS 10MG TABLET</v>
          </cell>
          <cell r="H537" t="str">
            <v>tablet</v>
          </cell>
          <cell r="I537" t="str">
            <v>or</v>
          </cell>
          <cell r="J537">
            <v>10</v>
          </cell>
          <cell r="K537" t="str">
            <v>mg/stuk</v>
          </cell>
          <cell r="L537">
            <v>10</v>
          </cell>
          <cell r="M537" t="str">
            <v>mg</v>
          </cell>
          <cell r="N537" t="str">
            <v xml:space="preserve">Profylaxe afstoting niertransplantaat||Subependymaal reuscelastrocytoom (SEGA) geassocieerd met tubereuze sclerose complex (TSC) </v>
          </cell>
        </row>
        <row r="538">
          <cell r="A538">
            <v>118575</v>
          </cell>
          <cell r="B538" t="str">
            <v>C10AX09</v>
          </cell>
          <cell r="C538" t="str">
            <v>ANTILIPAEMICA</v>
          </cell>
          <cell r="D538" t="str">
            <v>ANTILIPAEMICA, ENKELVOUDIG</v>
          </cell>
          <cell r="E538" t="str">
            <v>EZETIMIB</v>
          </cell>
          <cell r="F538" t="str">
            <v>EZETROL 10 MG TABLET</v>
          </cell>
          <cell r="G538" t="str">
            <v>EZETIMIB 10MG TABLET</v>
          </cell>
          <cell r="H538" t="str">
            <v>tablet</v>
          </cell>
          <cell r="I538" t="str">
            <v>or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Primaire hypercholesterolemie, Homozygote familiaire hypercholesterolemie, Homozygote sitosterolemie (Fytosterolemie)</v>
          </cell>
        </row>
        <row r="539">
          <cell r="A539">
            <v>123137</v>
          </cell>
          <cell r="B539" t="str">
            <v>C10BA02</v>
          </cell>
          <cell r="C539" t="str">
            <v>ANTILIPAEMICA</v>
          </cell>
          <cell r="D539" t="str">
            <v>ANTILIPAEMICA, COMBINATIEPREPARATEN</v>
          </cell>
          <cell r="E539" t="str">
            <v>EZETIMIB/SIMVASTATINE</v>
          </cell>
          <cell r="F539" t="str">
            <v>INEGY 10/40 MG TABLET</v>
          </cell>
          <cell r="G539" t="str">
            <v>EZETIMIB/SIMVASTATINE 10/40</v>
          </cell>
          <cell r="H539" t="str">
            <v>tablet</v>
          </cell>
          <cell r="I539" t="str">
            <v>or</v>
          </cell>
          <cell r="J539">
            <v>40</v>
          </cell>
          <cell r="K539" t="str">
            <v>mg/stuk</v>
          </cell>
          <cell r="L539">
            <v>40</v>
          </cell>
          <cell r="M539" t="str">
            <v>mg</v>
          </cell>
          <cell r="N539" t="str">
            <v>Homozychote familiaire hypercholesterolemie</v>
          </cell>
        </row>
        <row r="540">
          <cell r="A540">
            <v>123145</v>
          </cell>
          <cell r="B540" t="str">
            <v>C10BA02</v>
          </cell>
          <cell r="C540" t="str">
            <v>ANTILIPAEMICA</v>
          </cell>
          <cell r="D540" t="str">
            <v>ANTILIPAEMICA, COMBINATIEPREPARATEN</v>
          </cell>
          <cell r="E540" t="str">
            <v>EZETIMIB/SIMVASTATINE</v>
          </cell>
          <cell r="F540" t="str">
            <v>INEGY 10/80 MG TABLET</v>
          </cell>
          <cell r="G540" t="str">
            <v>EZETIMIB/SIMVASTATINE 10/80</v>
          </cell>
          <cell r="H540" t="str">
            <v>tablet</v>
          </cell>
          <cell r="I540" t="str">
            <v>or</v>
          </cell>
          <cell r="J540">
            <v>80</v>
          </cell>
          <cell r="K540" t="str">
            <v>mg/stuk</v>
          </cell>
          <cell r="L540">
            <v>80</v>
          </cell>
          <cell r="M540" t="str">
            <v>mg</v>
          </cell>
          <cell r="N540" t="str">
            <v>Homozychote familiaire hypercholesterolemie</v>
          </cell>
        </row>
        <row r="541">
          <cell r="A541">
            <v>99163</v>
          </cell>
          <cell r="B541" t="str">
            <v>B02BD04</v>
          </cell>
          <cell r="C541" t="str">
            <v>ANTIHAEMORRHAGICA</v>
          </cell>
          <cell r="D541" t="str">
            <v>VITAMINE K EN OVERIGE HAEMOSTATICA</v>
          </cell>
          <cell r="E541" t="str">
            <v>FACTOR IX</v>
          </cell>
          <cell r="F541" t="str">
            <v>MONONINE 1000IE INJPDR+SOLV</v>
          </cell>
          <cell r="G541" t="str">
            <v>FACTOR IX 1000IE INJPDR</v>
          </cell>
          <cell r="H541" t="str">
            <v>poeder voor injectievloeistof</v>
          </cell>
          <cell r="I541" t="str">
            <v>iv</v>
          </cell>
          <cell r="J541">
            <v>1000</v>
          </cell>
          <cell r="K541" t="str">
            <v>IE/stuk</v>
          </cell>
          <cell r="L541">
            <v>1000</v>
          </cell>
          <cell r="M541" t="str">
            <v>IE</v>
          </cell>
          <cell r="N54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2">
          <cell r="A542">
            <v>86150</v>
          </cell>
          <cell r="B542" t="str">
            <v>B02BD04</v>
          </cell>
          <cell r="C542" t="str">
            <v>ANTIHAEMORRHAGICA</v>
          </cell>
          <cell r="D542" t="str">
            <v>VITAMINE K EN OVERIGE HAEMOSTATICA</v>
          </cell>
          <cell r="E542" t="str">
            <v>FACTOR IX</v>
          </cell>
          <cell r="F542" t="str">
            <v>IMMUNINE BAXTER 1200 IE INJPDR + SOLVENS</v>
          </cell>
          <cell r="G542" t="str">
            <v>FACTOR IX 1200IE INJPDR</v>
          </cell>
          <cell r="H542" t="str">
            <v>poeder voor injectievloeistof</v>
          </cell>
          <cell r="I542" t="str">
            <v>iv</v>
          </cell>
          <cell r="J542">
            <v>1200</v>
          </cell>
          <cell r="K542" t="str">
            <v>IE/stuk</v>
          </cell>
          <cell r="L542">
            <v>1200</v>
          </cell>
          <cell r="M542" t="str">
            <v>IE</v>
          </cell>
          <cell r="N54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3">
          <cell r="A543">
            <v>73814</v>
          </cell>
          <cell r="B543" t="str">
            <v>B02BD02</v>
          </cell>
          <cell r="C543" t="str">
            <v>ANTIHAEMORRHAGICA</v>
          </cell>
          <cell r="D543" t="str">
            <v>VITAMINE K EN OVERIGE HAEMOSTATICA</v>
          </cell>
          <cell r="E543" t="str">
            <v>FACTOR VIII</v>
          </cell>
          <cell r="F543" t="str">
            <v>AAFACT CI 500IE INJPD FL+SV (G251)</v>
          </cell>
          <cell r="G543" t="str">
            <v>FACTOR VIII CONC 500IE INJP</v>
          </cell>
          <cell r="H543" t="str">
            <v>poeder voor injectievloeistof</v>
          </cell>
          <cell r="I543" t="str">
            <v>iv</v>
          </cell>
          <cell r="J543">
            <v>500</v>
          </cell>
          <cell r="K543" t="str">
            <v>IE/stuk</v>
          </cell>
          <cell r="L543">
            <v>500</v>
          </cell>
          <cell r="M543" t="str">
            <v>IE</v>
          </cell>
          <cell r="N54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4">
          <cell r="A544">
            <v>73822</v>
          </cell>
          <cell r="B544" t="str">
            <v>B02BD02</v>
          </cell>
          <cell r="C544" t="str">
            <v>ANTIHAEMORRHAGICA</v>
          </cell>
          <cell r="D544" t="str">
            <v>VITAMINE K EN OVERIGE HAEMOSTATICA</v>
          </cell>
          <cell r="E544" t="str">
            <v>FACTOR VIII</v>
          </cell>
          <cell r="F544" t="str">
            <v>AAFACT CI 1000IE INJP FLAC (G252)</v>
          </cell>
          <cell r="G544" t="str">
            <v>FACTOR VIII CONC 1000IE INJ</v>
          </cell>
          <cell r="H544" t="str">
            <v>poeder voor injectievloeistof</v>
          </cell>
          <cell r="I544" t="str">
            <v>iv</v>
          </cell>
          <cell r="J544">
            <v>1000</v>
          </cell>
          <cell r="K544" t="str">
            <v>IE/stuk</v>
          </cell>
          <cell r="L544">
            <v>1000</v>
          </cell>
          <cell r="M544" t="str">
            <v>IE</v>
          </cell>
          <cell r="N54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5">
          <cell r="A545">
            <v>97977</v>
          </cell>
          <cell r="B545" t="str">
            <v>N03AX10</v>
          </cell>
          <cell r="C545" t="str">
            <v>ANTI-EPILEPTICA</v>
          </cell>
          <cell r="D545" t="str">
            <v>ANTI-EPILEPTICA</v>
          </cell>
          <cell r="E545" t="str">
            <v>FELBAMAAT</v>
          </cell>
          <cell r="F545" t="str">
            <v>TALOXA 120 MG/ML SUSPENSIE</v>
          </cell>
          <cell r="G545" t="str">
            <v>FELBAMAAT 120MG/ML SUSPENSI</v>
          </cell>
          <cell r="H545" t="str">
            <v>suspensie voor oraal gebruik</v>
          </cell>
          <cell r="I545" t="str">
            <v>or</v>
          </cell>
          <cell r="J545">
            <v>120</v>
          </cell>
          <cell r="K545" t="str">
            <v>mg/ml</v>
          </cell>
          <cell r="L545">
            <v>120</v>
          </cell>
          <cell r="M545" t="str">
            <v>mg</v>
          </cell>
          <cell r="N545" t="str">
            <v>Syndroom van Lennox-Gastault, niet reagerend op andere anti-epileptica</v>
          </cell>
        </row>
        <row r="546">
          <cell r="A546">
            <v>97969</v>
          </cell>
          <cell r="B546" t="str">
            <v>N03AX10</v>
          </cell>
          <cell r="C546" t="str">
            <v>ANTI-EPILEPTICA</v>
          </cell>
          <cell r="D546" t="str">
            <v>ANTI-EPILEPTICA</v>
          </cell>
          <cell r="E546" t="str">
            <v>FELBAMAAT</v>
          </cell>
          <cell r="F546" t="str">
            <v>TALOXA 600 MG TABLET</v>
          </cell>
          <cell r="G546" t="str">
            <v>FELBAMAAT 600MG TABLET</v>
          </cell>
          <cell r="H546" t="str">
            <v>tablet</v>
          </cell>
          <cell r="I546" t="str">
            <v>or</v>
          </cell>
          <cell r="J546">
            <v>600</v>
          </cell>
          <cell r="K546" t="str">
            <v>mg/stuk</v>
          </cell>
          <cell r="L546">
            <v>600</v>
          </cell>
          <cell r="M546" t="str">
            <v>mg</v>
          </cell>
          <cell r="N546" t="str">
            <v>Syndroom van Lennox-Gastault, niet reagerend op andere anti-epileptica</v>
          </cell>
        </row>
        <row r="547">
          <cell r="A547">
            <v>13137</v>
          </cell>
          <cell r="B547" t="str">
            <v>J01CE05</v>
          </cell>
          <cell r="C547" t="str">
            <v>ANTIBACTERIELE MIDDELEN VOOR SYSTEMISCH GEBRUIK</v>
          </cell>
          <cell r="D547" t="str">
            <v>BETALACTAM-ANTIBIOTICA, PENICILLINES</v>
          </cell>
          <cell r="E547" t="str">
            <v>FENETICILLINE</v>
          </cell>
          <cell r="F547" t="str">
            <v>BROXIL 250 MG CAPSULE</v>
          </cell>
          <cell r="G547" t="str">
            <v>FENETICILLINE 250MG CAPSULE</v>
          </cell>
          <cell r="H547" t="str">
            <v>capsule</v>
          </cell>
          <cell r="I547" t="str">
            <v>or</v>
          </cell>
          <cell r="J547">
            <v>250</v>
          </cell>
          <cell r="K547" t="str">
            <v>mg/stuk</v>
          </cell>
          <cell r="L547">
            <v>250</v>
          </cell>
          <cell r="M547" t="str">
            <v>mg</v>
          </cell>
          <cell r="N54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8">
          <cell r="A548">
            <v>41092</v>
          </cell>
          <cell r="B548" t="str">
            <v>J01CE05</v>
          </cell>
          <cell r="C548" t="str">
            <v>ANTIBACTERIELE MIDDELEN VOOR SYSTEMISCH GEBRUIK</v>
          </cell>
          <cell r="D548" t="str">
            <v>BETALACTAM-ANTIBIOTICA, PENICILLINES</v>
          </cell>
          <cell r="E548" t="str">
            <v>FENETICILLINE</v>
          </cell>
          <cell r="F548" t="str">
            <v>BROXIL 500 MG CAPSULE</v>
          </cell>
          <cell r="G548" t="str">
            <v>FENETICILLINE 500MG CAPSULE</v>
          </cell>
          <cell r="H548" t="str">
            <v>capsule</v>
          </cell>
          <cell r="I548" t="str">
            <v>or</v>
          </cell>
          <cell r="J548">
            <v>500</v>
          </cell>
          <cell r="K548" t="str">
            <v>mg/stuk</v>
          </cell>
          <cell r="L548">
            <v>500</v>
          </cell>
          <cell r="M548" t="str">
            <v>mg</v>
          </cell>
          <cell r="N54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9">
          <cell r="A549">
            <v>13196</v>
          </cell>
          <cell r="B549" t="str">
            <v>J01CE05</v>
          </cell>
          <cell r="C549" t="str">
            <v>ANTIBACTERIELE MIDDELEN VOOR SYSTEMISCH GEBRUIK</v>
          </cell>
          <cell r="D549" t="str">
            <v>BETALACTAM-ANTIBIOTICA, PENICILLINES</v>
          </cell>
          <cell r="E549" t="str">
            <v>FENETICILLINE</v>
          </cell>
          <cell r="F549" t="str">
            <v>BROXIL 25 MG/ML SUSPENSIE 100 ML</v>
          </cell>
          <cell r="G549" t="str">
            <v>FENETICILLIN 25MG/ML STROOP</v>
          </cell>
          <cell r="H549" t="str">
            <v>stroop</v>
          </cell>
          <cell r="I549" t="str">
            <v>or</v>
          </cell>
          <cell r="J549">
            <v>25</v>
          </cell>
          <cell r="K549" t="str">
            <v>mg/ml</v>
          </cell>
          <cell r="L549">
            <v>25</v>
          </cell>
          <cell r="M549" t="str">
            <v>mg</v>
          </cell>
          <cell r="N54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0">
          <cell r="A550">
            <v>98080717</v>
          </cell>
          <cell r="B550" t="str">
            <v>N03AA02</v>
          </cell>
          <cell r="C550" t="str">
            <v>ANTI-EPILEPTICA</v>
          </cell>
          <cell r="D550" t="str">
            <v>ANTI-EPILEPTICA</v>
          </cell>
          <cell r="E550" t="str">
            <v>FENOBARBITAL</v>
          </cell>
          <cell r="F550" t="str">
            <v>FENOBARBITAL 20 MG = 1 ML INFCONC AMPUL</v>
          </cell>
          <cell r="G550" t="str">
            <v>FENOBARBITAL INFCONC 20MG/M</v>
          </cell>
          <cell r="H550" t="str">
            <v>infusievloeistof</v>
          </cell>
          <cell r="I550" t="str">
            <v>iv</v>
          </cell>
          <cell r="J550">
            <v>100</v>
          </cell>
          <cell r="K550" t="str">
            <v>mg/ml</v>
          </cell>
          <cell r="L550">
            <v>100</v>
          </cell>
          <cell r="M550" t="str">
            <v>mg</v>
          </cell>
          <cell r="N550" t="str">
            <v>Persisterende status epilepticus bij overgevoeligheid voor fenytoine||Epilepsie (alle aanvallen), onderhoud na neonatale convulsies /status epilepticus||Neonatale epileptische aanvallen</v>
          </cell>
        </row>
        <row r="551">
          <cell r="A551">
            <v>23671</v>
          </cell>
          <cell r="B551" t="str">
            <v>N03AA02</v>
          </cell>
          <cell r="C551" t="str">
            <v>ANTI-EPILEPTICA</v>
          </cell>
          <cell r="D551" t="str">
            <v>ANTI-EPILEPTICA</v>
          </cell>
          <cell r="E551" t="str">
            <v>FENOBARBITAL</v>
          </cell>
          <cell r="F551" t="str">
            <v>FENOBARBITAL  25 MG TABLET</v>
          </cell>
          <cell r="G551" t="str">
            <v>FENOBARBITAL 25MG TABLET</v>
          </cell>
          <cell r="H551" t="str">
            <v>tablet</v>
          </cell>
          <cell r="I551" t="str">
            <v>or</v>
          </cell>
          <cell r="J551">
            <v>25</v>
          </cell>
          <cell r="K551" t="str">
            <v>mg/stuk</v>
          </cell>
          <cell r="L551">
            <v>25</v>
          </cell>
          <cell r="M551" t="str">
            <v>mg</v>
          </cell>
          <cell r="N551" t="str">
            <v>Persisterende status epilepticus bij overgevoeligheid voor fenytoine||Epilepsie (alle aanvallen), onderhoud na neonatale convulsies /status epilepticus||Neonatale epileptische aanvallen</v>
          </cell>
        </row>
        <row r="552">
          <cell r="A552">
            <v>23728</v>
          </cell>
          <cell r="B552" t="str">
            <v>N03AA02</v>
          </cell>
          <cell r="C552" t="str">
            <v>ANTI-EPILEPTICA</v>
          </cell>
          <cell r="D552" t="str">
            <v>ANTI-EPILEPTICA</v>
          </cell>
          <cell r="E552" t="str">
            <v>FENOBARBITAL</v>
          </cell>
          <cell r="F552" t="str">
            <v>FENOBARBITAL 50 MG TABLET</v>
          </cell>
          <cell r="G552" t="str">
            <v>FENOBARBITAL 50MG TABLET</v>
          </cell>
          <cell r="H552" t="str">
            <v>tablet</v>
          </cell>
          <cell r="I552" t="str">
            <v>or</v>
          </cell>
          <cell r="J552">
            <v>50</v>
          </cell>
          <cell r="K552" t="str">
            <v>mg/stuk</v>
          </cell>
          <cell r="L552">
            <v>25</v>
          </cell>
          <cell r="M552" t="str">
            <v>mg</v>
          </cell>
          <cell r="N552" t="str">
            <v>Persisterende status epilepticus bij overgevoeligheid voor fenytoine||Epilepsie (alle aanvallen), onderhoud na neonatale convulsies /status epilepticus||Neonatale epileptische aanvallen</v>
          </cell>
        </row>
        <row r="553">
          <cell r="A553">
            <v>23744</v>
          </cell>
          <cell r="B553" t="str">
            <v>N03AA02</v>
          </cell>
          <cell r="C553" t="str">
            <v>ANTI-EPILEPTICA</v>
          </cell>
          <cell r="D553" t="str">
            <v>ANTI-EPILEPTICA</v>
          </cell>
          <cell r="E553" t="str">
            <v>FENOBARBITAL</v>
          </cell>
          <cell r="F553" t="str">
            <v>FENOBARBITAL100 MG TABLET</v>
          </cell>
          <cell r="G553" t="str">
            <v>FENOBARBITAL 100MG TABLET</v>
          </cell>
          <cell r="H553" t="str">
            <v>tablet</v>
          </cell>
          <cell r="I553" t="str">
            <v>or</v>
          </cell>
          <cell r="J553">
            <v>100</v>
          </cell>
          <cell r="K553" t="str">
            <v>mg/stuk</v>
          </cell>
          <cell r="L553">
            <v>100</v>
          </cell>
          <cell r="M553" t="str">
            <v>mg</v>
          </cell>
          <cell r="N553" t="str">
            <v>Persisterende status epilepticus bij overgevoeligheid voor fenytoine||Epilepsie (alle aanvallen), onderhoud na neonatale convulsies /status epilepticus||Neonatale epileptische aanvallen</v>
          </cell>
        </row>
        <row r="554">
          <cell r="A554">
            <v>92134</v>
          </cell>
          <cell r="B554" t="str">
            <v>R03AL01</v>
          </cell>
          <cell r="C554" t="str">
            <v>MIDDELEN BIJ ASTMA/COPD</v>
          </cell>
          <cell r="D554" t="str">
            <v>SYMPATHICOMIMETICA VOOR INHALATIE</v>
          </cell>
          <cell r="E554" t="str">
            <v>FENOTEROL/IPRATROPIUM</v>
          </cell>
          <cell r="F554" t="str">
            <v>BERODUAL AEROSOL 200 DOSES</v>
          </cell>
          <cell r="G554" t="str">
            <v>FENOT/IPRATR 50/20UG AEROSO</v>
          </cell>
          <cell r="H554" t="str">
            <v>aerosol</v>
          </cell>
          <cell r="I554" t="str">
            <v>inh</v>
          </cell>
          <cell r="J554">
            <v>20</v>
          </cell>
          <cell r="K554" t="str">
            <v>mcg/dose</v>
          </cell>
          <cell r="L554">
            <v>20</v>
          </cell>
          <cell r="M554" t="str">
            <v>mcg</v>
          </cell>
          <cell r="N554" t="str">
            <v>Acute astma aanval||Astma onderhoudsbehandeling</v>
          </cell>
        </row>
        <row r="555">
          <cell r="A555">
            <v>149942</v>
          </cell>
          <cell r="B555" t="str">
            <v>B01AA04</v>
          </cell>
          <cell r="C555" t="str">
            <v>ANTITHROMBOTICA</v>
          </cell>
          <cell r="D555" t="str">
            <v>ANTITHROMBOTICA</v>
          </cell>
          <cell r="E555" t="str">
            <v>FENPROCOUMON</v>
          </cell>
          <cell r="F555" t="str">
            <v>FENPROCOUMON 1 MG/ML SUSPENSIE 100 ML</v>
          </cell>
          <cell r="G555" t="str">
            <v>FENPROCOUMON 1MG/ML SUSPENS</v>
          </cell>
          <cell r="H555" t="str">
            <v>drank</v>
          </cell>
          <cell r="I555" t="str">
            <v>or</v>
          </cell>
          <cell r="J555">
            <v>1</v>
          </cell>
          <cell r="K555" t="str">
            <v>mg/ml</v>
          </cell>
          <cell r="L555">
            <v>0.1</v>
          </cell>
          <cell r="M555" t="str">
            <v>mg</v>
          </cell>
          <cell r="N555" t="str">
            <v>Antistolling</v>
          </cell>
        </row>
        <row r="556">
          <cell r="A556">
            <v>6637</v>
          </cell>
          <cell r="B556" t="str">
            <v>B01AA04</v>
          </cell>
          <cell r="C556" t="str">
            <v>ANTITHROMBOTICA</v>
          </cell>
          <cell r="D556" t="str">
            <v>ANTITHROMBOTICA</v>
          </cell>
          <cell r="E556" t="str">
            <v>FENPROCOUMON</v>
          </cell>
          <cell r="F556" t="str">
            <v>MARCOUMAR  3 MG TABLET</v>
          </cell>
          <cell r="G556" t="str">
            <v>FENPROCOUMON 3MG TABLET</v>
          </cell>
          <cell r="H556" t="str">
            <v>tablet</v>
          </cell>
          <cell r="I556" t="str">
            <v>or</v>
          </cell>
          <cell r="J556">
            <v>3</v>
          </cell>
          <cell r="K556" t="str">
            <v>mg/stuk</v>
          </cell>
          <cell r="L556">
            <v>3</v>
          </cell>
          <cell r="M556" t="str">
            <v>mg</v>
          </cell>
          <cell r="N556" t="str">
            <v>Antistolling</v>
          </cell>
        </row>
        <row r="557">
          <cell r="A557">
            <v>15334</v>
          </cell>
          <cell r="B557" t="str">
            <v>N01AH01</v>
          </cell>
          <cell r="C557" t="str">
            <v>ANAESTHETICA</v>
          </cell>
          <cell r="D557" t="str">
            <v>ALGEMENE ANAESTHETICA</v>
          </cell>
          <cell r="E557" t="str">
            <v>FENTANYL</v>
          </cell>
          <cell r="F557" t="str">
            <v>FENTANYL  0.05 MG/ML AMPUL 2 ML</v>
          </cell>
          <cell r="G557" t="str">
            <v>FENTANYL 0,05MG/ML INJVLST</v>
          </cell>
          <cell r="H557" t="str">
            <v>injectievloeistof</v>
          </cell>
          <cell r="I557" t="str">
            <v>iv</v>
          </cell>
          <cell r="J557">
            <v>0.05</v>
          </cell>
          <cell r="K557" t="str">
            <v>mg/ml</v>
          </cell>
          <cell r="L557">
            <v>5</v>
          </cell>
          <cell r="M557" t="str">
            <v>mcg</v>
          </cell>
          <cell r="N557" t="str">
            <v>Pijnbestrijding</v>
          </cell>
        </row>
        <row r="558">
          <cell r="A558">
            <v>136786</v>
          </cell>
          <cell r="B558" t="str">
            <v>N02AB03</v>
          </cell>
          <cell r="C558" t="str">
            <v>ANALGETICA</v>
          </cell>
          <cell r="D558" t="str">
            <v>OPIOIDEN</v>
          </cell>
          <cell r="E558" t="str">
            <v>FENTANYL</v>
          </cell>
          <cell r="F558" t="str">
            <v>INSTANYL 50 MCG/DOSIS NEUSSPRAY EENMALIG GEBRUIK</v>
          </cell>
          <cell r="G558" t="str">
            <v>FENTANYL 50UG NEUSSPRAY</v>
          </cell>
          <cell r="H558" t="str">
            <v>neusspray</v>
          </cell>
          <cell r="I558" t="str">
            <v>nasaal</v>
          </cell>
          <cell r="J558">
            <v>50</v>
          </cell>
          <cell r="K558" t="str">
            <v>mcg/stuk</v>
          </cell>
          <cell r="L558">
            <v>50</v>
          </cell>
          <cell r="M558" t="str">
            <v>mcg</v>
          </cell>
          <cell r="N558" t="str">
            <v>Acute pijn||Palliatieve zorg</v>
          </cell>
        </row>
        <row r="559">
          <cell r="A559">
            <v>132381</v>
          </cell>
          <cell r="B559" t="str">
            <v>N02AB03</v>
          </cell>
          <cell r="C559" t="str">
            <v>ANALGETICA</v>
          </cell>
          <cell r="D559" t="str">
            <v>OPIOIDEN</v>
          </cell>
          <cell r="E559" t="str">
            <v>FENTANYL</v>
          </cell>
          <cell r="F559" t="str">
            <v>INSTANYL 50 MCG/DOSIS NEUSSPRAY 10 DOSES</v>
          </cell>
          <cell r="G559" t="str">
            <v>FENTANYL 50UG/DO NEUSSPRAY</v>
          </cell>
          <cell r="H559" t="str">
            <v>neusspray</v>
          </cell>
          <cell r="I559" t="str">
            <v>nasaal</v>
          </cell>
          <cell r="J559">
            <v>50</v>
          </cell>
          <cell r="K559" t="str">
            <v>mcg/dose</v>
          </cell>
          <cell r="L559">
            <v>50</v>
          </cell>
          <cell r="M559" t="str">
            <v>mcg</v>
          </cell>
          <cell r="N559" t="str">
            <v>Acute pijn||Palliatieve zorg</v>
          </cell>
        </row>
        <row r="560">
          <cell r="A560">
            <v>132365</v>
          </cell>
          <cell r="B560" t="str">
            <v>N02AB03</v>
          </cell>
          <cell r="C560" t="str">
            <v>ANALGETICA</v>
          </cell>
          <cell r="D560" t="str">
            <v>OPIOIDEN</v>
          </cell>
          <cell r="E560" t="str">
            <v>FENTANYL</v>
          </cell>
          <cell r="F560" t="str">
            <v>INSTANYL 100 MICROG/DOSIS NEUSSPRAY10 DOSES</v>
          </cell>
          <cell r="G560" t="str">
            <v>FENTANYL 100UG/DO NEUSSPRAY</v>
          </cell>
          <cell r="H560" t="str">
            <v>neusspray</v>
          </cell>
          <cell r="I560" t="str">
            <v>nasaal</v>
          </cell>
          <cell r="J560">
            <v>100</v>
          </cell>
          <cell r="K560" t="str">
            <v>mcg/dose</v>
          </cell>
          <cell r="L560">
            <v>100</v>
          </cell>
          <cell r="M560" t="str">
            <v>mcg</v>
          </cell>
          <cell r="N560" t="str">
            <v>Acute pijn||Palliatieve zorg</v>
          </cell>
        </row>
        <row r="561">
          <cell r="A561">
            <v>136794</v>
          </cell>
          <cell r="B561" t="str">
            <v>N02AB03</v>
          </cell>
          <cell r="C561" t="str">
            <v>ANALGETICA</v>
          </cell>
          <cell r="D561" t="str">
            <v>OPIOIDEN</v>
          </cell>
          <cell r="E561" t="str">
            <v>FENTANYL</v>
          </cell>
          <cell r="F561" t="str">
            <v>INSTANYL 100 MCG/DOSIS NEUSSPRAY EENMALIG GEBRUIK</v>
          </cell>
          <cell r="G561" t="str">
            <v>FENTANYL 100UG NEUSSPRAY</v>
          </cell>
          <cell r="H561" t="str">
            <v>neusspray</v>
          </cell>
          <cell r="I561" t="str">
            <v>nasaal</v>
          </cell>
          <cell r="J561">
            <v>100</v>
          </cell>
          <cell r="K561" t="str">
            <v>mcg/stuk</v>
          </cell>
          <cell r="L561">
            <v>100</v>
          </cell>
          <cell r="M561" t="str">
            <v>mcg</v>
          </cell>
          <cell r="N561" t="str">
            <v>Acute pijn||Palliatieve zorg</v>
          </cell>
        </row>
        <row r="562">
          <cell r="A562">
            <v>132373</v>
          </cell>
          <cell r="B562" t="str">
            <v>N02AB03</v>
          </cell>
          <cell r="C562" t="str">
            <v>ANALGETICA</v>
          </cell>
          <cell r="D562" t="str">
            <v>OPIOIDEN</v>
          </cell>
          <cell r="E562" t="str">
            <v>FENTANYL</v>
          </cell>
          <cell r="F562" t="str">
            <v>INSTANYL 200MCG/DOSIS NEUSSPRAY 40 DOSES</v>
          </cell>
          <cell r="G562" t="str">
            <v>FENTANYL 200UG/DO NEUSSPRAY</v>
          </cell>
          <cell r="H562" t="str">
            <v>neusspray</v>
          </cell>
          <cell r="I562" t="str">
            <v>nasaal</v>
          </cell>
          <cell r="J562">
            <v>200</v>
          </cell>
          <cell r="K562" t="str">
            <v>mcg/dose</v>
          </cell>
          <cell r="L562">
            <v>200</v>
          </cell>
          <cell r="M562" t="str">
            <v>mcg</v>
          </cell>
          <cell r="N562" t="str">
            <v>Acute pijn||Palliatieve zorg</v>
          </cell>
        </row>
        <row r="563">
          <cell r="A563">
            <v>122793</v>
          </cell>
          <cell r="B563" t="str">
            <v>N02AB03</v>
          </cell>
          <cell r="C563" t="str">
            <v>ANALGETICA</v>
          </cell>
          <cell r="D563" t="str">
            <v>OPIOIDEN</v>
          </cell>
          <cell r="E563" t="str">
            <v>FENTANYL</v>
          </cell>
          <cell r="F563" t="str">
            <v>DUROGESIC  PLEISTER 12 MICROG/UUR</v>
          </cell>
          <cell r="G563" t="str">
            <v>FENTANYL 12UG/UUR PLEISTER</v>
          </cell>
          <cell r="H563" t="str">
            <v>pleister voor transdermaal gebruik</v>
          </cell>
          <cell r="I563" t="str">
            <v>transderm</v>
          </cell>
          <cell r="J563">
            <v>2.1</v>
          </cell>
          <cell r="K563" t="str">
            <v>mg/stuk</v>
          </cell>
          <cell r="L563">
            <v>2.1</v>
          </cell>
          <cell r="M563" t="str">
            <v>mg</v>
          </cell>
          <cell r="N563" t="str">
            <v>Acute pijn||Palliatieve zorg</v>
          </cell>
        </row>
        <row r="564">
          <cell r="A564">
            <v>129585</v>
          </cell>
          <cell r="B564" t="str">
            <v>N02AB03</v>
          </cell>
          <cell r="C564" t="str">
            <v>ANALGETICA</v>
          </cell>
          <cell r="D564" t="str">
            <v>OPIOIDEN</v>
          </cell>
          <cell r="E564" t="str">
            <v>FENTANYL</v>
          </cell>
          <cell r="F564" t="str">
            <v>FENTANYL PLEISTER 12 MICROG/UUR</v>
          </cell>
          <cell r="G564" t="str">
            <v>FENTANYL 12UG/UUR PLEISTER</v>
          </cell>
          <cell r="H564" t="str">
            <v>pleister voor transdermaal gebruik</v>
          </cell>
          <cell r="I564" t="str">
            <v>transderm</v>
          </cell>
          <cell r="J564">
            <v>2.89</v>
          </cell>
          <cell r="K564" t="str">
            <v>mg/stuk</v>
          </cell>
          <cell r="L564">
            <v>2.89</v>
          </cell>
          <cell r="M564" t="str">
            <v>mg</v>
          </cell>
          <cell r="N564" t="str">
            <v>Acute pijn||Palliatieve zorg</v>
          </cell>
        </row>
        <row r="565">
          <cell r="A565">
            <v>136158</v>
          </cell>
          <cell r="B565" t="str">
            <v>N02AB03</v>
          </cell>
          <cell r="C565" t="str">
            <v>ANALGETICA</v>
          </cell>
          <cell r="D565" t="str">
            <v>OPIOIDEN</v>
          </cell>
          <cell r="E565" t="str">
            <v>FENTANYL</v>
          </cell>
          <cell r="F565" t="str">
            <v>FENTANYL PLEISTER 25 MICROG/UUR</v>
          </cell>
          <cell r="G565" t="str">
            <v>FENTANYL 25UG/UUR PLEISTER</v>
          </cell>
          <cell r="H565" t="str">
            <v>pleister voor transdermaal gebruik</v>
          </cell>
          <cell r="I565" t="str">
            <v>transderm</v>
          </cell>
          <cell r="J565">
            <v>5.78</v>
          </cell>
          <cell r="K565" t="str">
            <v>mg/stuk</v>
          </cell>
          <cell r="L565">
            <v>5.78</v>
          </cell>
          <cell r="M565" t="str">
            <v>mg</v>
          </cell>
          <cell r="N565" t="str">
            <v>Acute pijn||Palliatieve zorg</v>
          </cell>
        </row>
        <row r="566">
          <cell r="A566">
            <v>136166</v>
          </cell>
          <cell r="B566" t="str">
            <v>N02AB03</v>
          </cell>
          <cell r="C566" t="str">
            <v>ANALGETICA</v>
          </cell>
          <cell r="D566" t="str">
            <v>OPIOIDEN</v>
          </cell>
          <cell r="E566" t="str">
            <v>FENTANYL</v>
          </cell>
          <cell r="F566" t="str">
            <v>FENTANYL PLEISTER 50 MICROG/UUR</v>
          </cell>
          <cell r="G566" t="str">
            <v>FENTANYL 50UG/UUR PLEISTER</v>
          </cell>
          <cell r="H566" t="str">
            <v>pleister voor transdermaal gebruik</v>
          </cell>
          <cell r="I566" t="str">
            <v>transderm</v>
          </cell>
          <cell r="J566">
            <v>11.56</v>
          </cell>
          <cell r="K566" t="str">
            <v>mg/stuk</v>
          </cell>
          <cell r="L566">
            <v>11.56</v>
          </cell>
          <cell r="M566" t="str">
            <v>mg</v>
          </cell>
          <cell r="N566" t="str">
            <v>Acute pijn||Palliatieve zorg</v>
          </cell>
        </row>
        <row r="567">
          <cell r="A567">
            <v>136174</v>
          </cell>
          <cell r="B567" t="str">
            <v>N02AB03</v>
          </cell>
          <cell r="C567" t="str">
            <v>ANALGETICA</v>
          </cell>
          <cell r="D567" t="str">
            <v>OPIOIDEN</v>
          </cell>
          <cell r="E567" t="str">
            <v>FENTANYL</v>
          </cell>
          <cell r="F567" t="str">
            <v>FENTANYL PLEISTER 75 MICROG/UUR</v>
          </cell>
          <cell r="G567" t="str">
            <v>FENTANYL 75UG/UUR PLEISTER</v>
          </cell>
          <cell r="H567" t="str">
            <v>pleister voor transdermaal gebruik</v>
          </cell>
          <cell r="I567" t="str">
            <v>transderm</v>
          </cell>
          <cell r="J567">
            <v>17.34</v>
          </cell>
          <cell r="K567" t="str">
            <v>mg/stuk</v>
          </cell>
          <cell r="L567">
            <v>17.34</v>
          </cell>
          <cell r="M567" t="str">
            <v>mg</v>
          </cell>
          <cell r="N567" t="str">
            <v>Acute pijn||Palliatieve zorg</v>
          </cell>
        </row>
        <row r="568">
          <cell r="A568">
            <v>136182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FENTANYL PLEISTER 100 MICROG/UUR</v>
          </cell>
          <cell r="G568" t="str">
            <v>FENTANYL 100UG/UUR PLEISTER</v>
          </cell>
          <cell r="H568" t="str">
            <v>pleister voor transdermaal gebruik</v>
          </cell>
          <cell r="I568" t="str">
            <v>transderm</v>
          </cell>
          <cell r="J568">
            <v>23.12</v>
          </cell>
          <cell r="K568" t="str">
            <v>mg/stuk</v>
          </cell>
          <cell r="L568">
            <v>23.12</v>
          </cell>
          <cell r="M568" t="str">
            <v>mg</v>
          </cell>
          <cell r="N568" t="str">
            <v>Acute pijn||Palliatieve zorg</v>
          </cell>
        </row>
        <row r="569">
          <cell r="A569">
            <v>135461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EFFENTORA 100 MCG TABLET BUCCAAL</v>
          </cell>
          <cell r="G569" t="str">
            <v>FENTANYL 100UG TAB BUCCAAL</v>
          </cell>
          <cell r="H569" t="str">
            <v>tablet voor buccaal gebruik</v>
          </cell>
          <cell r="I569" t="str">
            <v>oromuc</v>
          </cell>
          <cell r="J569">
            <v>100</v>
          </cell>
          <cell r="K569" t="str">
            <v>mcg/stuk</v>
          </cell>
          <cell r="L569">
            <v>100</v>
          </cell>
          <cell r="M569" t="str">
            <v>mcg</v>
          </cell>
          <cell r="N569" t="str">
            <v>Acute pijn||Palliatieve zorg</v>
          </cell>
        </row>
        <row r="570">
          <cell r="A570">
            <v>135496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EFFENTORA  400 MCG TABLET BUCCAAL</v>
          </cell>
          <cell r="G570" t="str">
            <v>FENTANYL 400UG TAB BUCCAAL</v>
          </cell>
          <cell r="H570" t="str">
            <v>tablet voor buccaal gebruik</v>
          </cell>
          <cell r="I570" t="str">
            <v>oromuc</v>
          </cell>
          <cell r="J570">
            <v>400</v>
          </cell>
          <cell r="K570" t="str">
            <v>mcg/stuk</v>
          </cell>
          <cell r="L570">
            <v>400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136913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ABSTRAL 100 MICROG TABLET SUBLINGUAAL</v>
          </cell>
          <cell r="G571" t="str">
            <v>FENTANYL 100UG TAB SUBLINGU</v>
          </cell>
          <cell r="H571" t="str">
            <v>tablet voor sublinguaal gebruik</v>
          </cell>
          <cell r="I571" t="str">
            <v>subling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136921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ABSTRAL 200 MICROG TABLET SUBLINGUAAL</v>
          </cell>
          <cell r="G572" t="str">
            <v>FENTANYL 200UG TAB SUBLINGU</v>
          </cell>
          <cell r="H572" t="str">
            <v>tablet voor sublinguaal gebruik</v>
          </cell>
          <cell r="I572" t="str">
            <v>subling</v>
          </cell>
          <cell r="J572">
            <v>200</v>
          </cell>
          <cell r="K572" t="str">
            <v>mcg/stuk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128104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ACTIQ 200 MICROG ZUIGTABLET</v>
          </cell>
          <cell r="G573" t="str">
            <v>FENTANYL 200UG ZUIGTABLET</v>
          </cell>
          <cell r="H573" t="str">
            <v>zuigtablet</v>
          </cell>
          <cell r="I573" t="str">
            <v>oromuc</v>
          </cell>
          <cell r="J573">
            <v>200</v>
          </cell>
          <cell r="K573" t="str">
            <v>mcg/stuk</v>
          </cell>
          <cell r="L573">
            <v>200</v>
          </cell>
          <cell r="M573" t="str">
            <v>mcg</v>
          </cell>
          <cell r="N573" t="str">
            <v>Acute pijn||Palliatieve zorg</v>
          </cell>
        </row>
        <row r="574">
          <cell r="A574">
            <v>128112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ACTIQ 400 MICROG ZUIGTABLET</v>
          </cell>
          <cell r="G574" t="str">
            <v>FENTANYL 400UG ZUIGTABLET</v>
          </cell>
          <cell r="H574" t="str">
            <v>zuigtablet</v>
          </cell>
          <cell r="I574" t="str">
            <v>oromuc</v>
          </cell>
          <cell r="J574">
            <v>400</v>
          </cell>
          <cell r="K574" t="str">
            <v>mcg/stuk</v>
          </cell>
          <cell r="L574">
            <v>400</v>
          </cell>
          <cell r="M574" t="str">
            <v>mcg</v>
          </cell>
          <cell r="N574" t="str">
            <v>Acute pijn||Palliatieve zorg</v>
          </cell>
        </row>
        <row r="575">
          <cell r="A575">
            <v>128139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ACTIQ 800 MICROG ZUIGTABLET</v>
          </cell>
          <cell r="G575" t="str">
            <v>FENTANYL 800UG ZUIGTABLET</v>
          </cell>
          <cell r="H575" t="str">
            <v>zuigtablet</v>
          </cell>
          <cell r="I575" t="str">
            <v>oromuc</v>
          </cell>
          <cell r="J575">
            <v>800</v>
          </cell>
          <cell r="K575" t="str">
            <v>mcg/stuk</v>
          </cell>
          <cell r="L575">
            <v>800</v>
          </cell>
          <cell r="M575" t="str">
            <v>mcg</v>
          </cell>
          <cell r="N575" t="str">
            <v>Acute pijn||Palliatieve zorg</v>
          </cell>
        </row>
        <row r="576">
          <cell r="A576">
            <v>582</v>
          </cell>
          <cell r="B576" t="str">
            <v>C04AB01</v>
          </cell>
          <cell r="C576" t="str">
            <v>PERIFERE VASODILATANTIA</v>
          </cell>
          <cell r="D576" t="str">
            <v>PERIFERE VASODILATANTIA</v>
          </cell>
          <cell r="E576" t="str">
            <v>FENTOLAMINE</v>
          </cell>
          <cell r="F576" t="str">
            <v>REGITINE 10MG/ML AMPUL 1ML</v>
          </cell>
          <cell r="G576" t="str">
            <v>FENTOLAMINE 10MG/ML INJVLST</v>
          </cell>
          <cell r="H576" t="str">
            <v>injectievloeistof</v>
          </cell>
          <cell r="I576" t="str">
            <v>im||iv||sc</v>
          </cell>
          <cell r="J576">
            <v>10</v>
          </cell>
          <cell r="K576" t="str">
            <v>mg/ml</v>
          </cell>
          <cell r="L576">
            <v>10</v>
          </cell>
          <cell r="M576" t="str">
            <v>mg</v>
          </cell>
          <cell r="N576" t="str">
            <v>Profylaxe dermale necrose bij extravasatie norepinefrine</v>
          </cell>
        </row>
        <row r="577">
          <cell r="A577">
            <v>139122</v>
          </cell>
          <cell r="B577" t="str">
            <v>A16AX03</v>
          </cell>
          <cell r="C577" t="str">
            <v>OVERIGE MAAGDARMKANAAL- EN METABOLISMEPRODUCTEN</v>
          </cell>
          <cell r="D577" t="str">
            <v>OVERIGE MAAGDARMKANAAL- EN METABOLISMEPRODUCTEN</v>
          </cell>
          <cell r="E577" t="str">
            <v>FENYLBOTERZUUR</v>
          </cell>
          <cell r="F577" t="str">
            <v>AMMONAPS 500 MG TABLET</v>
          </cell>
          <cell r="G577" t="str">
            <v>FENYLBOTERZUUR 500MG TABLET</v>
          </cell>
          <cell r="H577" t="str">
            <v>tablet</v>
          </cell>
          <cell r="I577" t="str">
            <v>or</v>
          </cell>
          <cell r="J577">
            <v>500</v>
          </cell>
          <cell r="K577" t="str">
            <v>mg/stuk</v>
          </cell>
          <cell r="L577">
            <v>500</v>
          </cell>
          <cell r="M577" t="str">
            <v>mg</v>
          </cell>
          <cell r="N577" t="str">
            <v xml:space="preserve">Hyperammoniëmie </v>
          </cell>
        </row>
        <row r="578">
          <cell r="A578">
            <v>2100</v>
          </cell>
          <cell r="B578" t="str">
            <v>S01GA05</v>
          </cell>
          <cell r="C578" t="str">
            <v>MIDDELEN VOOR OOGHEELKUNDIG GEBRUIK</v>
          </cell>
          <cell r="D578" t="str">
            <v>DECONGESTIVA EN ALLERGIEMIDDELEN</v>
          </cell>
          <cell r="E578" t="str">
            <v>FENYLEFRINE</v>
          </cell>
          <cell r="F578" t="str">
            <v>VISADRON 1,25 MG/ML 10 ML OOGDRUPPELS</v>
          </cell>
          <cell r="G578" t="str">
            <v>FENYLEFRINE 1,25MG/ML OOGDR</v>
          </cell>
          <cell r="H578" t="str">
            <v>oogdruppels</v>
          </cell>
          <cell r="I578" t="str">
            <v>oog</v>
          </cell>
          <cell r="J578">
            <v>1.25</v>
          </cell>
          <cell r="K578" t="str">
            <v>mg/ml</v>
          </cell>
          <cell r="L578">
            <v>1.25</v>
          </cell>
          <cell r="M578" t="str">
            <v>mg</v>
          </cell>
          <cell r="N578" t="str">
            <v>Uveitis||Mydriasis</v>
          </cell>
        </row>
        <row r="579">
          <cell r="A579">
            <v>47929</v>
          </cell>
          <cell r="B579" t="str">
            <v>S01FB01</v>
          </cell>
          <cell r="C579" t="str">
            <v>MIDDELEN VOOR OOGHEELKUNDIG GEBRUIK</v>
          </cell>
          <cell r="D579" t="str">
            <v>MYDRIATICA EN CYCLOPLEGICA</v>
          </cell>
          <cell r="E579" t="str">
            <v>FENYLEFRINE</v>
          </cell>
          <cell r="F579" t="str">
            <v>FENYLEFRINE HCL 2.5 % MINIMS</v>
          </cell>
          <cell r="G579" t="str">
            <v>FENYLEFRINE 25MG/ML OOGDR</v>
          </cell>
          <cell r="H579" t="str">
            <v>oogdruppels</v>
          </cell>
          <cell r="I579" t="str">
            <v>oog</v>
          </cell>
          <cell r="J579">
            <v>25</v>
          </cell>
          <cell r="K579" t="str">
            <v>mg/ml</v>
          </cell>
          <cell r="L579">
            <v>25</v>
          </cell>
          <cell r="M579" t="str">
            <v>mg</v>
          </cell>
          <cell r="N579" t="str">
            <v>Uveitis||Mydriasis</v>
          </cell>
        </row>
        <row r="580">
          <cell r="A580">
            <v>19046</v>
          </cell>
          <cell r="B580" t="str">
            <v>S01FB01</v>
          </cell>
          <cell r="C580" t="str">
            <v>MIDDELEN VOOR OOGHEELKUNDIG GEBRUIK</v>
          </cell>
          <cell r="D580" t="str">
            <v>MYDRIATICA EN CYCLOPLEGICA</v>
          </cell>
          <cell r="E580" t="str">
            <v>FENYLEFRINE</v>
          </cell>
          <cell r="F580" t="str">
            <v>FENYLEFRINE HCL 5 % MONOFREE MINIM 0.4ML</v>
          </cell>
          <cell r="G580" t="str">
            <v>FENYLEFRINE 50MG/ML OOGDR</v>
          </cell>
          <cell r="H580" t="str">
            <v>oogdruppels</v>
          </cell>
          <cell r="I580" t="str">
            <v>oog</v>
          </cell>
          <cell r="J580">
            <v>50</v>
          </cell>
          <cell r="K580" t="str">
            <v>mg/ml</v>
          </cell>
          <cell r="L580">
            <v>50</v>
          </cell>
          <cell r="M580" t="str">
            <v>mg</v>
          </cell>
          <cell r="N580" t="str">
            <v>Uveitis||Mydriasis</v>
          </cell>
        </row>
        <row r="581">
          <cell r="A581">
            <v>19054</v>
          </cell>
          <cell r="B581" t="str">
            <v>S01FB01</v>
          </cell>
          <cell r="C581" t="str">
            <v>MIDDELEN VOOR OOGHEELKUNDIG GEBRUIK</v>
          </cell>
          <cell r="D581" t="str">
            <v>MYDRIATICA EN CYCLOPLEGICA</v>
          </cell>
          <cell r="E581" t="str">
            <v>FENYLEFRINE</v>
          </cell>
          <cell r="F581" t="str">
            <v>FENYLEFRINE HCL 10 % MINIMS</v>
          </cell>
          <cell r="G581" t="str">
            <v>FENYLEFRINE 100MG/ML OOGDR</v>
          </cell>
          <cell r="H581" t="str">
            <v>oogdruppels</v>
          </cell>
          <cell r="I581" t="str">
            <v>oog</v>
          </cell>
          <cell r="J581">
            <v>100</v>
          </cell>
          <cell r="K581" t="str">
            <v>mg/ml</v>
          </cell>
          <cell r="L581">
            <v>100</v>
          </cell>
          <cell r="M581" t="str">
            <v>mg</v>
          </cell>
          <cell r="N581" t="str">
            <v>Uveitis||Mydriasis</v>
          </cell>
        </row>
        <row r="582">
          <cell r="A582">
            <v>117870</v>
          </cell>
          <cell r="B582" t="str">
            <v>N03AB02</v>
          </cell>
          <cell r="C582" t="str">
            <v>ANTI-EPILEPTICA</v>
          </cell>
          <cell r="D582" t="str">
            <v>ANTI-EPILEPTICA</v>
          </cell>
          <cell r="E582" t="str">
            <v>FENYTOINE</v>
          </cell>
          <cell r="F582" t="str">
            <v>FENYTOINE 15 MG/ML SUSPENSIE 100 ML</v>
          </cell>
          <cell r="G582" t="str">
            <v>FENYTOINE 15MG/ML SUSPENSIE</v>
          </cell>
          <cell r="H582" t="str">
            <v>drank</v>
          </cell>
          <cell r="I582" t="str">
            <v>or</v>
          </cell>
          <cell r="J582">
            <v>15</v>
          </cell>
          <cell r="K582" t="str">
            <v>mg/ml</v>
          </cell>
          <cell r="L582">
            <v>1.5</v>
          </cell>
          <cell r="M582" t="str">
            <v>mg</v>
          </cell>
          <cell r="N582" t="str">
            <v>Persisterende status epilepticus||Epilepsie: partiele aanvallen, gegeneraliseerde tonisch-clonisch aanvallen, onderhoud na status epilepticus||Neuropathische pijn||Aritmieën</v>
          </cell>
        </row>
        <row r="583">
          <cell r="A583">
            <v>52590</v>
          </cell>
          <cell r="B583" t="str">
            <v>N03AB02</v>
          </cell>
          <cell r="C583" t="str">
            <v>ANTI-EPILEPTICA</v>
          </cell>
          <cell r="D583" t="str">
            <v>ANTI-EPILEPTICA</v>
          </cell>
          <cell r="E583" t="str">
            <v>FENYTOINE</v>
          </cell>
          <cell r="F583" t="str">
            <v>EPANUTIN 50 MG/ML INJVLST AMPUL 5 ML</v>
          </cell>
          <cell r="G583" t="str">
            <v>FENYTOINE 50MG/ML INJVLST</v>
          </cell>
          <cell r="H583" t="str">
            <v>injectievloeistof</v>
          </cell>
          <cell r="I583" t="str">
            <v>iv</v>
          </cell>
          <cell r="J583">
            <v>50</v>
          </cell>
          <cell r="K583" t="str">
            <v>mg/ml</v>
          </cell>
          <cell r="L583">
            <v>50</v>
          </cell>
          <cell r="M583" t="str">
            <v>mg</v>
          </cell>
          <cell r="N583" t="str">
            <v>Persisterende status epilepticus||Epilepsie: partiele aanvallen, gegeneraliseerde tonisch-clonisch aanvallen, onderhoud na status epilepticus||Neuropathische pijn||Aritmieën</v>
          </cell>
        </row>
        <row r="584">
          <cell r="A584">
            <v>74705</v>
          </cell>
          <cell r="B584" t="str">
            <v>N03AB02</v>
          </cell>
          <cell r="C584" t="str">
            <v>ANTI-EPILEPTICA</v>
          </cell>
          <cell r="D584" t="str">
            <v>ANTI-EPILEPTICA</v>
          </cell>
          <cell r="E584" t="str">
            <v>FENYTOINE</v>
          </cell>
          <cell r="F584" t="str">
            <v>DIPHANTOINE-Z  25 MG (23 MG ZUUR) TABLET</v>
          </cell>
          <cell r="G584" t="str">
            <v>FENYTOINE  23MG TABLET</v>
          </cell>
          <cell r="H584" t="str">
            <v>tablet</v>
          </cell>
          <cell r="I584" t="str">
            <v>or</v>
          </cell>
          <cell r="J584">
            <v>23</v>
          </cell>
          <cell r="K584" t="str">
            <v>mg/stuk</v>
          </cell>
          <cell r="L584">
            <v>11.5</v>
          </cell>
          <cell r="M584" t="str">
            <v>mg</v>
          </cell>
          <cell r="N584" t="str">
            <v>Persisterende status epilepticus||Epilepsie: partiele aanvallen, gegeneraliseerde tonisch-clonisch aanvallen, onderhoud na status epilepticus||Neuropathische pijn||Aritmieën</v>
          </cell>
        </row>
        <row r="585">
          <cell r="A585">
            <v>74713</v>
          </cell>
          <cell r="B585" t="str">
            <v>N03AB02</v>
          </cell>
          <cell r="C585" t="str">
            <v>ANTI-EPILEPTICA</v>
          </cell>
          <cell r="D585" t="str">
            <v>ANTI-EPILEPTICA</v>
          </cell>
          <cell r="E585" t="str">
            <v>FENYTOINE</v>
          </cell>
          <cell r="F585" t="str">
            <v>DIPHANTOINE-Z  50  MG (46 MG ZUUR) TABLET</v>
          </cell>
          <cell r="G585" t="str">
            <v>FENYTOINE 46MG TABLET</v>
          </cell>
          <cell r="H585" t="str">
            <v>tablet</v>
          </cell>
          <cell r="I585" t="str">
            <v>or</v>
          </cell>
          <cell r="J585">
            <v>46</v>
          </cell>
          <cell r="K585" t="str">
            <v>mg/stuk</v>
          </cell>
          <cell r="L585">
            <v>46</v>
          </cell>
          <cell r="M585" t="str">
            <v>mg</v>
          </cell>
          <cell r="N585" t="str">
            <v>Persisterende status epilepticus||Epilepsie: partiele aanvallen, gegeneraliseerde tonisch-clonisch aanvallen, onderhoud na status epilepticus||Neuropathische pijn||Aritmieën</v>
          </cell>
        </row>
        <row r="586">
          <cell r="A586">
            <v>74721</v>
          </cell>
          <cell r="B586" t="str">
            <v>N03AB02</v>
          </cell>
          <cell r="C586" t="str">
            <v>ANTI-EPILEPTICA</v>
          </cell>
          <cell r="D586" t="str">
            <v>ANTI-EPILEPTICA</v>
          </cell>
          <cell r="E586" t="str">
            <v>FENYTOINE</v>
          </cell>
          <cell r="F586" t="str">
            <v>DIPHANTOINE-Z 75 MG (69 MG ZUUR) TABLET</v>
          </cell>
          <cell r="G586" t="str">
            <v>FENYTOINE 69MG TABLET</v>
          </cell>
          <cell r="H586" t="str">
            <v>tablet</v>
          </cell>
          <cell r="I586" t="str">
            <v>or</v>
          </cell>
          <cell r="J586">
            <v>69</v>
          </cell>
          <cell r="K586" t="str">
            <v>mg/stuk</v>
          </cell>
          <cell r="L586">
            <v>69</v>
          </cell>
          <cell r="M586" t="str">
            <v>mg</v>
          </cell>
          <cell r="N586" t="str">
            <v>Persisterende status epilepticus||Epilepsie: partiele aanvallen, gegeneraliseerde tonisch-clonisch aanvallen, onderhoud na status epilepticus||Neuropathische pijn||Aritmieën</v>
          </cell>
        </row>
        <row r="587">
          <cell r="A587">
            <v>74748</v>
          </cell>
          <cell r="B587" t="str">
            <v>N03AB02</v>
          </cell>
          <cell r="C587" t="str">
            <v>ANTI-EPILEPTICA</v>
          </cell>
          <cell r="D587" t="str">
            <v>ANTI-EPILEPTICA</v>
          </cell>
          <cell r="E587" t="str">
            <v>FENYTOINE</v>
          </cell>
          <cell r="F587" t="str">
            <v>DIPHANTOINE-Z  100 MG (92 MG ZUUR) TABLET</v>
          </cell>
          <cell r="G587" t="str">
            <v>FENYTOINE 92MG TABLET</v>
          </cell>
          <cell r="H587" t="str">
            <v>tablet</v>
          </cell>
          <cell r="I587" t="str">
            <v>or</v>
          </cell>
          <cell r="J587">
            <v>92</v>
          </cell>
          <cell r="K587" t="str">
            <v>mg/stuk</v>
          </cell>
          <cell r="L587">
            <v>92</v>
          </cell>
          <cell r="M587" t="str">
            <v>mg</v>
          </cell>
          <cell r="N587" t="str">
            <v>Persisterende status epilepticus||Epilepsie: partiele aanvallen, gegeneraliseerde tonisch-clonisch aanvallen, onderhoud na status epilepticus||Neuropathische pijn||Aritmieën</v>
          </cell>
        </row>
        <row r="588">
          <cell r="A588">
            <v>131040</v>
          </cell>
          <cell r="B588" t="str">
            <v>B03AC</v>
          </cell>
          <cell r="C588">
            <v>0</v>
          </cell>
          <cell r="D588">
            <v>0</v>
          </cell>
          <cell r="E588" t="str">
            <v>FERRICARBOXYMALTOSE</v>
          </cell>
          <cell r="F588" t="str">
            <v>FERINJECT 50 MG/ML FLACON 10 ML</v>
          </cell>
          <cell r="G588" t="str">
            <v>FERRICARBOXYMAL 50MGFE/ML I</v>
          </cell>
          <cell r="H588" t="str">
            <v>injectievloeistof</v>
          </cell>
          <cell r="I588" t="str">
            <v>iv</v>
          </cell>
          <cell r="J588">
            <v>50</v>
          </cell>
          <cell r="K588" t="str">
            <v>mg/ml</v>
          </cell>
          <cell r="L588">
            <v>50</v>
          </cell>
          <cell r="M588" t="str">
            <v>mg</v>
          </cell>
          <cell r="N58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89">
          <cell r="A589">
            <v>103314</v>
          </cell>
          <cell r="B589" t="str">
            <v>B03AC</v>
          </cell>
          <cell r="C589">
            <v>0</v>
          </cell>
          <cell r="D589">
            <v>0</v>
          </cell>
          <cell r="E589" t="str">
            <v>FERRIOXIDESACCHARAAT</v>
          </cell>
          <cell r="F589" t="str">
            <v>VENOFER 20 MG/ML INJVLST FLACON 5 ML</v>
          </cell>
          <cell r="G589" t="str">
            <v>FERRIOXIDESACCH 20MG/ML INJ</v>
          </cell>
          <cell r="H589" t="str">
            <v>injectievloeistof</v>
          </cell>
          <cell r="I589" t="str">
            <v>iv</v>
          </cell>
          <cell r="J589">
            <v>20</v>
          </cell>
          <cell r="K589" t="str">
            <v>mg/ml</v>
          </cell>
          <cell r="L589">
            <v>20</v>
          </cell>
          <cell r="M589" t="str">
            <v>mg</v>
          </cell>
          <cell r="N58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0">
          <cell r="A590">
            <v>34827</v>
          </cell>
          <cell r="B590" t="str">
            <v>B03AA02</v>
          </cell>
          <cell r="C590" t="str">
            <v>MIDDELEN BIJ ANEMIE</v>
          </cell>
          <cell r="D590" t="str">
            <v>IJZERPREPARATEN</v>
          </cell>
          <cell r="E590" t="str">
            <v>FERROFUMARAAT</v>
          </cell>
          <cell r="F590" t="str">
            <v>FERROFUMARAAT 20MG/ML SUSP 200ML</v>
          </cell>
          <cell r="G590" t="str">
            <v>FERROFUMARAAT 20MG/ML SUSP</v>
          </cell>
          <cell r="H590" t="str">
            <v>suspensie voor oraal gebruik</v>
          </cell>
          <cell r="I590" t="str">
            <v>or</v>
          </cell>
          <cell r="J590">
            <v>20</v>
          </cell>
          <cell r="K590" t="str">
            <v>mg/ml</v>
          </cell>
          <cell r="L590">
            <v>20</v>
          </cell>
          <cell r="M590" t="str">
            <v>mg</v>
          </cell>
          <cell r="N590" t="str">
            <v>IJzergebreks anemie||Suppletie van ijzer na geboorte</v>
          </cell>
        </row>
        <row r="591">
          <cell r="A591">
            <v>15342</v>
          </cell>
          <cell r="B591" t="str">
            <v>B03AA02</v>
          </cell>
          <cell r="C591" t="str">
            <v>MIDDELEN BIJ ANEMIE</v>
          </cell>
          <cell r="D591" t="str">
            <v>IJZERPREPARATEN</v>
          </cell>
          <cell r="E591" t="str">
            <v>FERROFUMARAAT</v>
          </cell>
          <cell r="F591" t="str">
            <v>FERROFUMARAAT 200 MG TABLET</v>
          </cell>
          <cell r="G591" t="str">
            <v>FERROFUMARAAT 200MG TABLET</v>
          </cell>
          <cell r="H591" t="str">
            <v>tablet</v>
          </cell>
          <cell r="I591" t="str">
            <v>or</v>
          </cell>
          <cell r="J591">
            <v>200</v>
          </cell>
          <cell r="K591" t="str">
            <v>mg/stuk</v>
          </cell>
          <cell r="L591">
            <v>200</v>
          </cell>
          <cell r="M591" t="str">
            <v>mg</v>
          </cell>
          <cell r="N591" t="str">
            <v>IJzergebreks anemie||Suppletie van ijzer na geboorte</v>
          </cell>
        </row>
        <row r="592">
          <cell r="A592">
            <v>103268</v>
          </cell>
          <cell r="B592" t="str">
            <v>R06AX26</v>
          </cell>
          <cell r="C592" t="str">
            <v>ANTIHISTAMINICA VOOR SYSTEMISCH GEBRUIK</v>
          </cell>
          <cell r="D592" t="str">
            <v>ANTIHISTAMINICA VOOR SYSTEMISCH GEBRUIK</v>
          </cell>
          <cell r="E592" t="str">
            <v>FEXOFENADINE</v>
          </cell>
          <cell r="F592" t="str">
            <v>FEXOFENADINE 120 MG TABLET OMHULD</v>
          </cell>
          <cell r="G592" t="str">
            <v>FEXOFENADINE 120MG TABLET O</v>
          </cell>
          <cell r="H592" t="str">
            <v>omhulde tablet</v>
          </cell>
          <cell r="I592" t="str">
            <v>or</v>
          </cell>
          <cell r="J592">
            <v>120</v>
          </cell>
          <cell r="K592" t="str">
            <v>mg/stuk</v>
          </cell>
          <cell r="L592">
            <v>120</v>
          </cell>
          <cell r="M592" t="str">
            <v>mg</v>
          </cell>
          <cell r="N592" t="str">
            <v>Allergische rhinitis en chronische urticaria</v>
          </cell>
        </row>
        <row r="593">
          <cell r="A593">
            <v>103276</v>
          </cell>
          <cell r="B593" t="str">
            <v>R06AX26</v>
          </cell>
          <cell r="C593" t="str">
            <v>ANTIHISTAMINICA VOOR SYSTEMISCH GEBRUIK</v>
          </cell>
          <cell r="D593" t="str">
            <v>ANTIHISTAMINICA VOOR SYSTEMISCH GEBRUIK</v>
          </cell>
          <cell r="E593" t="str">
            <v>FEXOFENADINE</v>
          </cell>
          <cell r="F593" t="str">
            <v>FEXOFENADINE HCL 180 MG TABLET</v>
          </cell>
          <cell r="G593" t="str">
            <v>FEXOFENADINE 180MG TABLET O</v>
          </cell>
          <cell r="H593" t="str">
            <v>omhulde tablet</v>
          </cell>
          <cell r="I593" t="str">
            <v>or</v>
          </cell>
          <cell r="J593">
            <v>180</v>
          </cell>
          <cell r="K593" t="str">
            <v>mg/stuk</v>
          </cell>
          <cell r="L593">
            <v>180</v>
          </cell>
          <cell r="M593" t="str">
            <v>mg</v>
          </cell>
          <cell r="N593" t="str">
            <v>Allergische rhinitis en chronische urticaria</v>
          </cell>
        </row>
        <row r="594">
          <cell r="A594">
            <v>152269</v>
          </cell>
          <cell r="B594" t="str">
            <v>B02BB01</v>
          </cell>
          <cell r="C594" t="str">
            <v>ANTIHAEMORRHAGICA</v>
          </cell>
          <cell r="D594" t="str">
            <v>VITAMINE K EN OVERIGE HAEMOSTATICA</v>
          </cell>
          <cell r="E594" t="str">
            <v>FIBRINOGEEN</v>
          </cell>
          <cell r="F594" t="str">
            <v>HAEMOCOMPLETTAN P 1G POEDER VOOR INFUSIE</v>
          </cell>
          <cell r="G594" t="str">
            <v>FIBRINOGEEN 1G PDR INJ/INFO</v>
          </cell>
          <cell r="H594" t="str">
            <v>poeder voor injectie/infusieoplossing</v>
          </cell>
          <cell r="I594" t="str">
            <v>iv</v>
          </cell>
          <cell r="J594">
            <v>1</v>
          </cell>
          <cell r="K594" t="str">
            <v>gr/stuk</v>
          </cell>
          <cell r="L594">
            <v>1</v>
          </cell>
          <cell r="M594" t="str">
            <v>gr</v>
          </cell>
          <cell r="N594" t="str">
            <v>Wondhechting||Bloeding</v>
          </cell>
        </row>
        <row r="595">
          <cell r="A595">
            <v>83526</v>
          </cell>
          <cell r="B595" t="str">
            <v>L03AA02</v>
          </cell>
          <cell r="C595" t="str">
            <v>IMMUNOSTIMULANTIA</v>
          </cell>
          <cell r="D595" t="str">
            <v>IMMUNOSTIMULANTIA</v>
          </cell>
          <cell r="E595" t="str">
            <v>FILGRASTIM</v>
          </cell>
          <cell r="F595" t="str">
            <v>NEUPOGEN 300 MICROG/1ML FLACON 1ML</v>
          </cell>
          <cell r="G595" t="str">
            <v>FILGRASTIM 30ME/ML INJVLST</v>
          </cell>
          <cell r="H595" t="str">
            <v>injectievloeistof</v>
          </cell>
          <cell r="I595" t="str">
            <v>iv||sc</v>
          </cell>
          <cell r="J595">
            <v>30</v>
          </cell>
          <cell r="K595" t="str">
            <v>IE/ml</v>
          </cell>
          <cell r="L595">
            <v>30</v>
          </cell>
          <cell r="M595" t="str">
            <v>IE</v>
          </cell>
          <cell r="N59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6">
          <cell r="A596">
            <v>113794</v>
          </cell>
          <cell r="B596" t="str">
            <v>L03AA02</v>
          </cell>
          <cell r="C596" t="str">
            <v>IMMUNOSTIMULANTIA</v>
          </cell>
          <cell r="D596" t="str">
            <v>IMMUNOSTIMULANTIA</v>
          </cell>
          <cell r="E596" t="str">
            <v>FILGRASTIM</v>
          </cell>
          <cell r="F596" t="str">
            <v>NEUPOGEN 300 MICROG/0,5 ML SINGLEJECT</v>
          </cell>
          <cell r="G596" t="str">
            <v>FILGRASTIM 60ME/ML INJVLST</v>
          </cell>
          <cell r="H596" t="str">
            <v>injectievloeistof</v>
          </cell>
          <cell r="I596" t="str">
            <v>iv||sc</v>
          </cell>
          <cell r="J596">
            <v>60</v>
          </cell>
          <cell r="K596" t="str">
            <v>IE/ml</v>
          </cell>
          <cell r="L596">
            <v>60</v>
          </cell>
          <cell r="M596" t="str">
            <v>IE</v>
          </cell>
          <cell r="N59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7">
          <cell r="A597">
            <v>113808</v>
          </cell>
          <cell r="B597" t="str">
            <v>L03AA02</v>
          </cell>
          <cell r="C597" t="str">
            <v>IMMUNOSTIMULANTIA</v>
          </cell>
          <cell r="D597" t="str">
            <v>IMMUNOSTIMULANTIA</v>
          </cell>
          <cell r="E597" t="str">
            <v>FILGRASTIM</v>
          </cell>
          <cell r="F597" t="str">
            <v>NEUPOGEN 480 MICROG/0,5 ML SINGLEJECT</v>
          </cell>
          <cell r="G597" t="str">
            <v>FILGRASTIM 96ME/ML INJVLST</v>
          </cell>
          <cell r="H597" t="str">
            <v>injectievloeistof</v>
          </cell>
          <cell r="I597" t="str">
            <v>iv||sc</v>
          </cell>
          <cell r="J597">
            <v>96</v>
          </cell>
          <cell r="K597" t="str">
            <v>IE/ml</v>
          </cell>
          <cell r="L597">
            <v>96</v>
          </cell>
          <cell r="M597" t="str">
            <v>IE</v>
          </cell>
          <cell r="N59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8">
          <cell r="A598">
            <v>118591</v>
          </cell>
          <cell r="B598" t="str">
            <v>C01BC04</v>
          </cell>
          <cell r="C598" t="str">
            <v>CARDIACA</v>
          </cell>
          <cell r="D598" t="str">
            <v>ANTI-ARITMISCHE MIDDELEN KLASSE I EN III</v>
          </cell>
          <cell r="E598" t="str">
            <v>FLECAINIDE</v>
          </cell>
          <cell r="F598" t="str">
            <v>TAMBOCOR CR 50 MG CAPSULE MGA (RETARD)</v>
          </cell>
          <cell r="G598" t="str">
            <v>FLECAINIDE 50MG CAPSULE MGA</v>
          </cell>
          <cell r="H598" t="str">
            <v>capsule met gereguleerde afgifte</v>
          </cell>
          <cell r="I598" t="str">
            <v>or</v>
          </cell>
          <cell r="J598">
            <v>50</v>
          </cell>
          <cell r="K598" t="str">
            <v>mg/stuk</v>
          </cell>
          <cell r="L598">
            <v>50</v>
          </cell>
          <cell r="M598" t="str">
            <v>mg</v>
          </cell>
          <cell r="N598" t="str">
            <v xml:space="preserve">Supraventriculaire ritmestoornissen, levensbedreigende ventriculaire ritmestoornissen </v>
          </cell>
        </row>
        <row r="599">
          <cell r="A599">
            <v>116149</v>
          </cell>
          <cell r="B599" t="str">
            <v>C01BC04</v>
          </cell>
          <cell r="C599" t="str">
            <v>CARDIACA</v>
          </cell>
          <cell r="D599" t="str">
            <v>ANTI-ARITMISCHE MIDDELEN KLASSE I EN III</v>
          </cell>
          <cell r="E599" t="str">
            <v>FLECAINIDE</v>
          </cell>
          <cell r="F599" t="str">
            <v>TAMBOCOR CR 100 MG CAPSULE MGA (RETARD)</v>
          </cell>
          <cell r="G599" t="str">
            <v>FLECAINIDE 100MG CAPS MGA</v>
          </cell>
          <cell r="H599" t="str">
            <v>capsule met gereguleerde afgifte</v>
          </cell>
          <cell r="I599" t="str">
            <v>or</v>
          </cell>
          <cell r="J599">
            <v>100</v>
          </cell>
          <cell r="K599" t="str">
            <v>mg/stuk</v>
          </cell>
          <cell r="L599">
            <v>100</v>
          </cell>
          <cell r="M599" t="str">
            <v>mg</v>
          </cell>
          <cell r="N599" t="str">
            <v xml:space="preserve">Supraventriculaire ritmestoornissen, levensbedreigende ventriculaire ritmestoornissen </v>
          </cell>
        </row>
        <row r="600">
          <cell r="A600">
            <v>116157</v>
          </cell>
          <cell r="B600" t="str">
            <v>C01BC04</v>
          </cell>
          <cell r="C600" t="str">
            <v>CARDIACA</v>
          </cell>
          <cell r="D600" t="str">
            <v>ANTI-ARITMISCHE MIDDELEN KLASSE I EN III</v>
          </cell>
          <cell r="E600" t="str">
            <v>FLECAINIDE</v>
          </cell>
          <cell r="F600" t="str">
            <v>TAMBOCOR CR 150MG CAPSULE MGA (RETARD)</v>
          </cell>
          <cell r="G600" t="str">
            <v>FLECAINIDE 150MG CAPS MGA</v>
          </cell>
          <cell r="H600" t="str">
            <v>capsule met gereguleerde afgifte</v>
          </cell>
          <cell r="I600" t="str">
            <v>or</v>
          </cell>
          <cell r="J600">
            <v>150</v>
          </cell>
          <cell r="K600" t="str">
            <v>mg/stuk</v>
          </cell>
          <cell r="L600">
            <v>150</v>
          </cell>
          <cell r="M600" t="str">
            <v>mg</v>
          </cell>
          <cell r="N600" t="str">
            <v xml:space="preserve">Supraventriculaire ritmestoornissen, levensbedreigende ventriculaire ritmestoornissen </v>
          </cell>
        </row>
        <row r="601">
          <cell r="A601">
            <v>50482</v>
          </cell>
          <cell r="B601" t="str">
            <v>C01BC04</v>
          </cell>
          <cell r="C601" t="str">
            <v>CARDIACA</v>
          </cell>
          <cell r="D601" t="str">
            <v>ANTI-ARITMISCHE MIDDELEN KLASSE I EN III</v>
          </cell>
          <cell r="E601" t="str">
            <v>FLECAINIDE</v>
          </cell>
          <cell r="F601" t="str">
            <v>TAMBOCOR 10 MG/ML AMPUL 15ML</v>
          </cell>
          <cell r="G601" t="str">
            <v>FLECAINIDE 10MG/ML INJVLST</v>
          </cell>
          <cell r="H601" t="str">
            <v>injectievloeistof</v>
          </cell>
          <cell r="I601" t="str">
            <v>iv</v>
          </cell>
          <cell r="J601">
            <v>10</v>
          </cell>
          <cell r="K601" t="str">
            <v>mg/ml</v>
          </cell>
          <cell r="L601">
            <v>10</v>
          </cell>
          <cell r="M601" t="str">
            <v>mg</v>
          </cell>
          <cell r="N601" t="str">
            <v xml:space="preserve">Supraventriculaire ritmestoornissen, levensbedreigende ventriculaire ritmestoornissen </v>
          </cell>
        </row>
        <row r="602">
          <cell r="A602">
            <v>91502</v>
          </cell>
          <cell r="B602" t="str">
            <v>C01BC04</v>
          </cell>
          <cell r="C602" t="str">
            <v>CARDIACA</v>
          </cell>
          <cell r="D602" t="str">
            <v>ANTI-ARITMISCHE MIDDELEN KLASSE I EN III</v>
          </cell>
          <cell r="E602" t="str">
            <v>FLECAINIDE</v>
          </cell>
          <cell r="F602" t="str">
            <v>FLECAINIDE 50 MG TABLET</v>
          </cell>
          <cell r="G602" t="str">
            <v>FLECAINIDE 50MG TABLET</v>
          </cell>
          <cell r="H602" t="str">
            <v>tablet</v>
          </cell>
          <cell r="I602" t="str">
            <v>or</v>
          </cell>
          <cell r="J602">
            <v>50</v>
          </cell>
          <cell r="K602" t="str">
            <v>mg/stuk</v>
          </cell>
          <cell r="L602">
            <v>50</v>
          </cell>
          <cell r="M602" t="str">
            <v>mg</v>
          </cell>
          <cell r="N602" t="str">
            <v xml:space="preserve">Supraventriculaire ritmestoornissen, levensbedreigende ventriculaire ritmestoornissen </v>
          </cell>
        </row>
        <row r="603">
          <cell r="A603">
            <v>48135</v>
          </cell>
          <cell r="B603" t="str">
            <v>C01BC04</v>
          </cell>
          <cell r="C603" t="str">
            <v>CARDIACA</v>
          </cell>
          <cell r="D603" t="str">
            <v>ANTI-ARITMISCHE MIDDELEN KLASSE I EN III</v>
          </cell>
          <cell r="E603" t="str">
            <v>FLECAINIDE</v>
          </cell>
          <cell r="F603" t="str">
            <v>FLECAINIDEACETAAT 100 MG TABLET</v>
          </cell>
          <cell r="G603" t="str">
            <v>FLECAINIDE 100MG TABLET</v>
          </cell>
          <cell r="H603" t="str">
            <v>tablet</v>
          </cell>
          <cell r="I603" t="str">
            <v>or</v>
          </cell>
          <cell r="J603">
            <v>100</v>
          </cell>
          <cell r="K603" t="str">
            <v>mg/stuk</v>
          </cell>
          <cell r="L603">
            <v>100</v>
          </cell>
          <cell r="M603" t="str">
            <v>mg</v>
          </cell>
          <cell r="N603" t="str">
            <v xml:space="preserve">Supraventriculaire ritmestoornissen, levensbedreigende ventriculaire ritmestoornissen </v>
          </cell>
        </row>
        <row r="604">
          <cell r="A604">
            <v>8583</v>
          </cell>
          <cell r="B604" t="str">
            <v>J01CF05</v>
          </cell>
          <cell r="C604" t="str">
            <v>ANTIBACTERIELE MIDDELEN VOOR SYSTEMISCH GEBRUIK</v>
          </cell>
          <cell r="D604" t="str">
            <v>BETALACTAM-ANTIBIOTICA, PENICILLINES</v>
          </cell>
          <cell r="E604" t="str">
            <v>FLUCLOXACILLINE</v>
          </cell>
          <cell r="F604" t="str">
            <v>FLUCLOXACILLINE 250 MG CAPSULE</v>
          </cell>
          <cell r="G604" t="str">
            <v>FLUCLOXACILLINE 250MG CAPS</v>
          </cell>
          <cell r="H604" t="str">
            <v>capsule</v>
          </cell>
          <cell r="I604" t="str">
            <v>or</v>
          </cell>
          <cell r="J604">
            <v>250</v>
          </cell>
          <cell r="K604" t="str">
            <v>mg/stuk</v>
          </cell>
          <cell r="L604">
            <v>250</v>
          </cell>
          <cell r="M604" t="str">
            <v>mg</v>
          </cell>
          <cell r="N604" t="str">
            <v>Infecties||Ernstige infecties||Infecties bij Cystic Fibrosis</v>
          </cell>
        </row>
        <row r="605">
          <cell r="A605">
            <v>15466</v>
          </cell>
          <cell r="B605" t="str">
            <v>J01CF05</v>
          </cell>
          <cell r="C605" t="str">
            <v>ANTIBACTERIELE MIDDELEN VOOR SYSTEMISCH GEBRUIK</v>
          </cell>
          <cell r="D605" t="str">
            <v>BETALACTAM-ANTIBIOTICA, PENICILLINES</v>
          </cell>
          <cell r="E605" t="str">
            <v>FLUCLOXACILLINE</v>
          </cell>
          <cell r="F605" t="str">
            <v>FLUCLOXACILLINE 500 MG CAPSULE</v>
          </cell>
          <cell r="G605" t="str">
            <v>FLUCLOXACILLINE 500MG CAPS</v>
          </cell>
          <cell r="H605" t="str">
            <v>capsule</v>
          </cell>
          <cell r="I605" t="str">
            <v>or</v>
          </cell>
          <cell r="J605">
            <v>500</v>
          </cell>
          <cell r="K605" t="str">
            <v>mg/stuk</v>
          </cell>
          <cell r="L605">
            <v>500</v>
          </cell>
          <cell r="M605" t="str">
            <v>mg</v>
          </cell>
          <cell r="N605" t="str">
            <v>Infecties||Ernstige infecties||Infecties bij Cystic Fibrosis</v>
          </cell>
        </row>
        <row r="606">
          <cell r="A606">
            <v>15474</v>
          </cell>
          <cell r="B606" t="str">
            <v>J01CF05</v>
          </cell>
          <cell r="C606" t="str">
            <v>ANTIBACTERIELE MIDDELEN VOOR SYSTEMISCH GEBRUIK</v>
          </cell>
          <cell r="D606" t="str">
            <v>BETALACTAM-ANTIBIOTICA, PENICILLINES</v>
          </cell>
          <cell r="E606" t="str">
            <v>FLUCLOXACILLINE</v>
          </cell>
          <cell r="F606" t="str">
            <v>FLOXAPEN  250 MG POEDER VOOR INJECTIE</v>
          </cell>
          <cell r="G606" t="str">
            <v>FLUCLOXACILLINE 250MG INJPD</v>
          </cell>
          <cell r="H606" t="str">
            <v>poeder voor injectievloeistof</v>
          </cell>
          <cell r="I606" t="str">
            <v>im||iv||intraartic||pleura</v>
          </cell>
          <cell r="J606">
            <v>250</v>
          </cell>
          <cell r="K606" t="str">
            <v>mg/stuk</v>
          </cell>
          <cell r="L606">
            <v>250</v>
          </cell>
          <cell r="M606" t="str">
            <v>mg</v>
          </cell>
          <cell r="N606" t="str">
            <v>Infecties||Ernstige infecties||Infecties bij Cystic Fibrosis</v>
          </cell>
        </row>
        <row r="607">
          <cell r="A607">
            <v>15482</v>
          </cell>
          <cell r="B607" t="str">
            <v>J01CF05</v>
          </cell>
          <cell r="C607" t="str">
            <v>ANTIBACTERIELE MIDDELEN VOOR SYSTEMISCH GEBRUIK</v>
          </cell>
          <cell r="D607" t="str">
            <v>BETALACTAM-ANTIBIOTICA, PENICILLINES</v>
          </cell>
          <cell r="E607" t="str">
            <v>FLUCLOXACILLINE</v>
          </cell>
          <cell r="F607" t="str">
            <v>FLOXAPEN  500 MG POEDER VOOR INJ</v>
          </cell>
          <cell r="G607" t="str">
            <v>FLUCLOXACILLINE 500MG INJPD</v>
          </cell>
          <cell r="H607" t="str">
            <v>poeder voor injectievloeistof</v>
          </cell>
          <cell r="I607" t="str">
            <v>im||iv||intraartic||pleura</v>
          </cell>
          <cell r="J607">
            <v>500</v>
          </cell>
          <cell r="K607" t="str">
            <v>mg/stuk</v>
          </cell>
          <cell r="L607">
            <v>500</v>
          </cell>
          <cell r="M607" t="str">
            <v>mg</v>
          </cell>
          <cell r="N607" t="str">
            <v>Infecties||Ernstige infecties||Infecties bij Cystic Fibrosis</v>
          </cell>
        </row>
        <row r="608">
          <cell r="A608">
            <v>15490</v>
          </cell>
          <cell r="B608" t="str">
            <v>J01CF05</v>
          </cell>
          <cell r="C608" t="str">
            <v>ANTIBACTERIELE MIDDELEN VOOR SYSTEMISCH GEBRUIK</v>
          </cell>
          <cell r="D608" t="str">
            <v>BETALACTAM-ANTIBIOTICA, PENICILLINES</v>
          </cell>
          <cell r="E608" t="str">
            <v>FLUCLOXACILLINE</v>
          </cell>
          <cell r="F608" t="str">
            <v>FLOXAPEN 1000 MG POEDER VOOR INJECTIE</v>
          </cell>
          <cell r="G608" t="str">
            <v>FLUCLOXACILLINE 1000MG INJP</v>
          </cell>
          <cell r="H608" t="str">
            <v>poeder voor injectievloeistof</v>
          </cell>
          <cell r="I608" t="str">
            <v>im||iv||intraartic||pleura</v>
          </cell>
          <cell r="J608">
            <v>1000</v>
          </cell>
          <cell r="K608" t="str">
            <v>mg/stuk</v>
          </cell>
          <cell r="L608">
            <v>1000</v>
          </cell>
          <cell r="M608" t="str">
            <v>mg</v>
          </cell>
          <cell r="N608" t="str">
            <v>Infecties||Ernstige infecties||Infecties bij Cystic Fibrosis</v>
          </cell>
        </row>
        <row r="609">
          <cell r="A609">
            <v>122599</v>
          </cell>
          <cell r="B609" t="str">
            <v>J01CF05</v>
          </cell>
          <cell r="C609" t="str">
            <v>ANTIBACTERIELE MIDDELEN VOOR SYSTEMISCH GEBRUIK</v>
          </cell>
          <cell r="D609" t="str">
            <v>BETALACTAM-ANTIBIOTICA, PENICILLINES</v>
          </cell>
          <cell r="E609" t="str">
            <v>FLUCLOXACILLINE</v>
          </cell>
          <cell r="F609" t="str">
            <v>FLOXAPEN 25 MG/ML SUSPENSIE 100ML</v>
          </cell>
          <cell r="G609" t="str">
            <v>FLUCLOXACILLINE 25MG/ML SUS</v>
          </cell>
          <cell r="H609" t="str">
            <v>suspensie voor oraal gebruik</v>
          </cell>
          <cell r="I609" t="str">
            <v>or</v>
          </cell>
          <cell r="J609">
            <v>25</v>
          </cell>
          <cell r="K609" t="str">
            <v>mg/ml</v>
          </cell>
          <cell r="L609">
            <v>25</v>
          </cell>
          <cell r="M609" t="str">
            <v>mg</v>
          </cell>
          <cell r="N609" t="str">
            <v>Infecties||Ernstige infecties||Infecties bij Cystic Fibrosis</v>
          </cell>
        </row>
        <row r="610">
          <cell r="A610">
            <v>78166</v>
          </cell>
          <cell r="B610" t="str">
            <v>J02AC01</v>
          </cell>
          <cell r="C610" t="str">
            <v>ANTIMYCOTICA VOOR SYSTEMISCH GEBRUIK</v>
          </cell>
          <cell r="D610" t="str">
            <v>ANTIMYCOTICA VOOR SYSTEMISCH GEBRUIK</v>
          </cell>
          <cell r="E610" t="str">
            <v>FLUCONAZOL</v>
          </cell>
          <cell r="F610" t="str">
            <v>FLUCONAZOL 50 MG CAPSULE</v>
          </cell>
          <cell r="G610" t="str">
            <v>FLUCONAZOL 50MG CAPSULE</v>
          </cell>
          <cell r="H610" t="str">
            <v>capsule</v>
          </cell>
          <cell r="I610" t="str">
            <v>or</v>
          </cell>
          <cell r="J610">
            <v>50</v>
          </cell>
          <cell r="K610" t="str">
            <v>mg/stuk</v>
          </cell>
          <cell r="L610">
            <v>50</v>
          </cell>
          <cell r="M610" t="str">
            <v>mg</v>
          </cell>
          <cell r="N61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1">
          <cell r="A611">
            <v>78336</v>
          </cell>
          <cell r="B611" t="str">
            <v>J02AC01</v>
          </cell>
          <cell r="C611" t="str">
            <v>ANTIMYCOTICA VOOR SYSTEMISCH GEBRUIK</v>
          </cell>
          <cell r="D611" t="str">
            <v>ANTIMYCOTICA VOOR SYSTEMISCH GEBRUIK</v>
          </cell>
          <cell r="E611" t="str">
            <v>FLUCONAZOL</v>
          </cell>
          <cell r="F611" t="str">
            <v>FLUCONAZOL 150 MG CAPSULE</v>
          </cell>
          <cell r="G611" t="str">
            <v>FLUCONAZOL 150MG CAPSULE</v>
          </cell>
          <cell r="H611" t="str">
            <v>capsule</v>
          </cell>
          <cell r="I611" t="str">
            <v>or</v>
          </cell>
          <cell r="J611">
            <v>150</v>
          </cell>
          <cell r="K611" t="str">
            <v>mg/stuk</v>
          </cell>
          <cell r="L611">
            <v>150</v>
          </cell>
          <cell r="M611" t="str">
            <v>mg</v>
          </cell>
          <cell r="N61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2">
          <cell r="A612">
            <v>85685</v>
          </cell>
          <cell r="B612" t="str">
            <v>J02AC01</v>
          </cell>
          <cell r="C612" t="str">
            <v>ANTIMYCOTICA VOOR SYSTEMISCH GEBRUIK</v>
          </cell>
          <cell r="D612" t="str">
            <v>ANTIMYCOTICA VOOR SYSTEMISCH GEBRUIK</v>
          </cell>
          <cell r="E612" t="str">
            <v>FLUCONAZOL</v>
          </cell>
          <cell r="F612" t="str">
            <v>FLUCONAZOL 200 MG CAPSULE</v>
          </cell>
          <cell r="G612" t="str">
            <v>FLUCONAZOL 200MG CAPSULE</v>
          </cell>
          <cell r="H612" t="str">
            <v>capsule</v>
          </cell>
          <cell r="I612" t="str">
            <v>or</v>
          </cell>
          <cell r="J612">
            <v>200</v>
          </cell>
          <cell r="K612" t="str">
            <v>mg/stuk</v>
          </cell>
          <cell r="L612">
            <v>200</v>
          </cell>
          <cell r="M612" t="str">
            <v>mg</v>
          </cell>
          <cell r="N61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3">
          <cell r="A613">
            <v>85693</v>
          </cell>
          <cell r="B613" t="str">
            <v>J02AC01</v>
          </cell>
          <cell r="C613" t="str">
            <v>ANTIMYCOTICA VOOR SYSTEMISCH GEBRUIK</v>
          </cell>
          <cell r="D613" t="str">
            <v>ANTIMYCOTICA VOOR SYSTEMISCH GEBRUIK</v>
          </cell>
          <cell r="E613" t="str">
            <v>FLUCONAZOL</v>
          </cell>
          <cell r="F613" t="str">
            <v>FLUCONAZOL 2 MG/ML INFVLST FLACON 200 ML</v>
          </cell>
          <cell r="G613" t="str">
            <v>FLUCONAZOL 2MG/ML INFVLST</v>
          </cell>
          <cell r="H613" t="str">
            <v>infusievloeistof</v>
          </cell>
          <cell r="I613" t="str">
            <v>iv</v>
          </cell>
          <cell r="J613">
            <v>2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4">
          <cell r="A614">
            <v>91383</v>
          </cell>
          <cell r="B614" t="str">
            <v>J02AC01</v>
          </cell>
          <cell r="C614" t="str">
            <v>ANTIMYCOTICA VOOR SYSTEMISCH GEBRUIK</v>
          </cell>
          <cell r="D614" t="str">
            <v>ANTIMYCOTICA VOOR SYSTEMISCH GEBRUIK</v>
          </cell>
          <cell r="E614" t="str">
            <v>FLUCONAZOL</v>
          </cell>
          <cell r="F614" t="str">
            <v>DIFLUCAN SUSPENSIE 10 MG/ML FLACON 35ML</v>
          </cell>
          <cell r="G614" t="str">
            <v>FLUCONAZOL 10MG/ML SUSP</v>
          </cell>
          <cell r="H614" t="str">
            <v>suspensie voor oraal gebruik</v>
          </cell>
          <cell r="I614" t="str">
            <v>or</v>
          </cell>
          <cell r="J614">
            <v>10</v>
          </cell>
          <cell r="K614" t="str">
            <v>mg/ml</v>
          </cell>
          <cell r="L614">
            <v>10</v>
          </cell>
          <cell r="M614" t="str">
            <v>mg</v>
          </cell>
          <cell r="N61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5">
          <cell r="A615">
            <v>91391</v>
          </cell>
          <cell r="B615" t="str">
            <v>J02AC01</v>
          </cell>
          <cell r="C615" t="str">
            <v>ANTIMYCOTICA VOOR SYSTEMISCH GEBRUIK</v>
          </cell>
          <cell r="D615" t="str">
            <v>ANTIMYCOTICA VOOR SYSTEMISCH GEBRUIK</v>
          </cell>
          <cell r="E615" t="str">
            <v>FLUCONAZOL</v>
          </cell>
          <cell r="F615" t="str">
            <v>DIFLUCAN SUSPENSIE 40 MG/ML FLACON 35ML</v>
          </cell>
          <cell r="G615" t="str">
            <v>FLUCONAZOL 40MG/ML SUSP</v>
          </cell>
          <cell r="H615" t="str">
            <v>suspensie voor oraal gebruik</v>
          </cell>
          <cell r="I615" t="str">
            <v>or</v>
          </cell>
          <cell r="J615">
            <v>40</v>
          </cell>
          <cell r="K615" t="str">
            <v>mg/ml</v>
          </cell>
          <cell r="L615">
            <v>40</v>
          </cell>
          <cell r="M615" t="str">
            <v>mg</v>
          </cell>
          <cell r="N61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6">
          <cell r="A616">
            <v>38938</v>
          </cell>
          <cell r="B616" t="str">
            <v>J02AX01</v>
          </cell>
          <cell r="C616" t="str">
            <v>ANTIMYCOTICA VOOR SYSTEMISCH GEBRUIK</v>
          </cell>
          <cell r="D616" t="str">
            <v>ANTIMYCOTICA VOOR SYSTEMISCH GEBRUIK</v>
          </cell>
          <cell r="E616" t="str">
            <v>FLUCYTOSINE</v>
          </cell>
          <cell r="F616" t="str">
            <v>ANCOTIL 10 MG/ML FLACON 250ML</v>
          </cell>
          <cell r="G616" t="str">
            <v>FLUCYTOSINE 10MG/ML INFVLST</v>
          </cell>
          <cell r="H616" t="str">
            <v>infusievloeistof</v>
          </cell>
          <cell r="I616" t="str">
            <v>iv</v>
          </cell>
          <cell r="J616">
            <v>10</v>
          </cell>
          <cell r="K616" t="str">
            <v>mg/ml</v>
          </cell>
          <cell r="L616">
            <v>10</v>
          </cell>
          <cell r="M616" t="str">
            <v>mg</v>
          </cell>
          <cell r="N616" t="str">
            <v>Door gevoelige verwekkers veroorzaakte gegeneraliseerde mycosen (in combinatie met amfotericine B bij chronisch verlopende en moeilijk te beïnvloeden mycosevormen)</v>
          </cell>
        </row>
        <row r="617">
          <cell r="A617">
            <v>128007</v>
          </cell>
          <cell r="B617" t="str">
            <v>L01BB05</v>
          </cell>
          <cell r="C617" t="str">
            <v>ONCOLYTICA</v>
          </cell>
          <cell r="D617" t="str">
            <v>ANTIMETABOLIETEN</v>
          </cell>
          <cell r="E617" t="str">
            <v>FLUDARABINE</v>
          </cell>
          <cell r="F617" t="str">
            <v>FLUDARABINE 50 MG = 2 ML FLACON</v>
          </cell>
          <cell r="G617" t="str">
            <v>FLUDARABINE 25MG/ML INJOPL</v>
          </cell>
          <cell r="H617" t="str">
            <v>concentraat voor oplossing voor injectie</v>
          </cell>
          <cell r="I617" t="str">
            <v>iv</v>
          </cell>
          <cell r="J617">
            <v>25</v>
          </cell>
          <cell r="K617" t="str">
            <v>mg/ml</v>
          </cell>
          <cell r="L617">
            <v>25</v>
          </cell>
          <cell r="M617" t="str">
            <v>mg</v>
          </cell>
          <cell r="N617" t="str">
            <v>Oncologische aandoeningen</v>
          </cell>
        </row>
        <row r="618">
          <cell r="A618">
            <v>115223</v>
          </cell>
          <cell r="B618" t="str">
            <v>L01BB05</v>
          </cell>
          <cell r="C618" t="str">
            <v>ONCOLYTICA</v>
          </cell>
          <cell r="D618" t="str">
            <v>ANTIMETABOLIETEN</v>
          </cell>
          <cell r="E618" t="str">
            <v>FLUDARABINE</v>
          </cell>
          <cell r="F618" t="str">
            <v>FLUDARA 10 MG TABLET OMHULD</v>
          </cell>
          <cell r="G618" t="str">
            <v>FLUDARABINE 10MG TAB OMHULD</v>
          </cell>
          <cell r="H618" t="str">
            <v>omhulde tablet</v>
          </cell>
          <cell r="I618" t="str">
            <v>or</v>
          </cell>
          <cell r="J618">
            <v>10</v>
          </cell>
          <cell r="K618" t="str">
            <v>mg/stuk</v>
          </cell>
          <cell r="L618">
            <v>10</v>
          </cell>
          <cell r="M618" t="str">
            <v>mg</v>
          </cell>
          <cell r="N618" t="str">
            <v>Oncologische aandoeningen</v>
          </cell>
        </row>
        <row r="619">
          <cell r="A619">
            <v>42196</v>
          </cell>
          <cell r="B619" t="str">
            <v>H02AA02</v>
          </cell>
          <cell r="C619" t="str">
            <v>CORTICOSTEROIDEN VOOR SYSTEMISCH GEBRUIK</v>
          </cell>
          <cell r="D619" t="str">
            <v>CORTICOSTEROIDEN VOOR SYSTEMISCH GEBRUIK</v>
          </cell>
          <cell r="E619" t="str">
            <v>FLUDROCORTISON</v>
          </cell>
          <cell r="F619" t="str">
            <v>FLUDROCORTISON ACETAAT  62,5 MCG TABLET</v>
          </cell>
          <cell r="G619" t="str">
            <v>FLUDROCORTISON 62,5UG TAB</v>
          </cell>
          <cell r="H619" t="str">
            <v>tablet</v>
          </cell>
          <cell r="I619" t="str">
            <v>or</v>
          </cell>
          <cell r="J619">
            <v>62.5</v>
          </cell>
          <cell r="K619" t="str">
            <v>mcg/stuk</v>
          </cell>
          <cell r="L619">
            <v>62.5</v>
          </cell>
          <cell r="M619" t="str">
            <v>mcg</v>
          </cell>
          <cell r="N619" t="str">
            <v>Primaire bijnierschors insufficientie</v>
          </cell>
        </row>
        <row r="620">
          <cell r="A620">
            <v>37958</v>
          </cell>
          <cell r="B620" t="str">
            <v>H02AA02</v>
          </cell>
          <cell r="C620" t="str">
            <v>CORTICOSTEROIDEN VOOR SYSTEMISCH GEBRUIK</v>
          </cell>
          <cell r="D620" t="str">
            <v>CORTICOSTEROIDEN VOOR SYSTEMISCH GEBRUIK</v>
          </cell>
          <cell r="E620" t="str">
            <v>FLUDROCORTISON</v>
          </cell>
          <cell r="F620" t="str">
            <v>FLORINEF 100 MICROG TABLET</v>
          </cell>
          <cell r="G620" t="str">
            <v>FLUDROCORTISON 100UG TABLET</v>
          </cell>
          <cell r="H620" t="str">
            <v>tablet</v>
          </cell>
          <cell r="I620" t="str">
            <v>or</v>
          </cell>
          <cell r="J620">
            <v>100</v>
          </cell>
          <cell r="K620" t="str">
            <v>mcg/stuk</v>
          </cell>
          <cell r="L620">
            <v>100</v>
          </cell>
          <cell r="M620" t="str">
            <v>mcg</v>
          </cell>
          <cell r="N620" t="str">
            <v>Primaire bijnierschors insufficientie</v>
          </cell>
        </row>
        <row r="621">
          <cell r="A621">
            <v>69760</v>
          </cell>
          <cell r="B621" t="str">
            <v>V03AB25</v>
          </cell>
          <cell r="C621" t="str">
            <v>ALLE OVERIGE THERAPEUTISCHE MIDDELEN</v>
          </cell>
          <cell r="D621" t="str">
            <v>ALLE OVERIGE THERAPEUTISCHE MIDDELEN</v>
          </cell>
          <cell r="E621" t="str">
            <v>FLUMAZENIL</v>
          </cell>
          <cell r="F621" t="str">
            <v>FLUMAZENIL 0,1 MG/ML AMPUL 5 ML</v>
          </cell>
          <cell r="G621" t="str">
            <v>FLUMAZENIL 0,1MG/ML INJVLST</v>
          </cell>
          <cell r="H621" t="str">
            <v>injectievloeistof</v>
          </cell>
          <cell r="I621" t="str">
            <v>iv</v>
          </cell>
          <cell r="J621">
            <v>0.1</v>
          </cell>
          <cell r="K621" t="str">
            <v>mg/ml</v>
          </cell>
          <cell r="L621">
            <v>0.1</v>
          </cell>
          <cell r="M621" t="str">
            <v>mg</v>
          </cell>
          <cell r="N621" t="str">
            <v>Antagonist van door benzodiazepinen en zopiclon veroorzaakte sedering</v>
          </cell>
        </row>
        <row r="622">
          <cell r="A622">
            <v>44164</v>
          </cell>
          <cell r="B622" t="str">
            <v>N07CA03</v>
          </cell>
          <cell r="C622" t="str">
            <v>OVERIGE MIDDELEN WERKZAAM OP HET ZENUWSTELSEL</v>
          </cell>
          <cell r="D622" t="str">
            <v>VERTIGOMIDDELEN</v>
          </cell>
          <cell r="E622" t="str">
            <v>FLUNARIZINE</v>
          </cell>
          <cell r="F622" t="str">
            <v>FLUNARIZINE 5 MG CAPSULE</v>
          </cell>
          <cell r="G622" t="str">
            <v>FLUNARIZINE 5MG CAPSULE</v>
          </cell>
          <cell r="H622" t="str">
            <v>capsule</v>
          </cell>
          <cell r="I622" t="str">
            <v>or</v>
          </cell>
          <cell r="J622">
            <v>5</v>
          </cell>
          <cell r="K622" t="str">
            <v>mg/stuk</v>
          </cell>
          <cell r="L622">
            <v>5</v>
          </cell>
          <cell r="M622" t="str">
            <v>mg</v>
          </cell>
          <cell r="N622" t="str">
            <v>Migraine profylaxe</v>
          </cell>
        </row>
        <row r="623">
          <cell r="A623">
            <v>9830</v>
          </cell>
          <cell r="B623" t="str">
            <v>S01BA07</v>
          </cell>
          <cell r="C623" t="str">
            <v>MIDDELEN VOOR OOGHEELKUNDIG GEBRUIK</v>
          </cell>
          <cell r="D623" t="str">
            <v>ANTI-INFLAMMATOIRE MIDDELEN</v>
          </cell>
          <cell r="E623" t="str">
            <v>FLUORMETHOLON</v>
          </cell>
          <cell r="F623" t="str">
            <v>FML LIQUIFILM 0.1 % OOGDRUPPELS 5ML</v>
          </cell>
          <cell r="G623" t="str">
            <v>FLUORMETHOLON 1MG/ML OOGDR</v>
          </cell>
          <cell r="H623" t="str">
            <v>oogdruppels</v>
          </cell>
          <cell r="I623" t="str">
            <v>oog</v>
          </cell>
          <cell r="J623">
            <v>1</v>
          </cell>
          <cell r="K623" t="str">
            <v>mg/ml</v>
          </cell>
          <cell r="L623">
            <v>1</v>
          </cell>
          <cell r="M623" t="str">
            <v>mg</v>
          </cell>
          <cell r="N623" t="str">
            <v xml:space="preserve">Inflammatoire, niet-infectieuze aandoening van de conjunctiva, uveitis en post-operatief </v>
          </cell>
        </row>
        <row r="624">
          <cell r="A624">
            <v>75264</v>
          </cell>
          <cell r="B624" t="str">
            <v>N06AB03</v>
          </cell>
          <cell r="C624" t="str">
            <v>PSYCHOANALEPTICA</v>
          </cell>
          <cell r="D624" t="str">
            <v>ANTIDEPRESSIVA</v>
          </cell>
          <cell r="E624" t="str">
            <v>FLUOXETINE</v>
          </cell>
          <cell r="F624" t="str">
            <v>FLUOXETINE 20 MG CAPSULE</v>
          </cell>
          <cell r="G624" t="str">
            <v>FLUOXETINE 20MG CAPSULE</v>
          </cell>
          <cell r="H624" t="str">
            <v>capsule</v>
          </cell>
          <cell r="I624" t="str">
            <v>or</v>
          </cell>
          <cell r="J624">
            <v>20</v>
          </cell>
          <cell r="K624" t="str">
            <v>mg/stuk</v>
          </cell>
          <cell r="L624">
            <v>20</v>
          </cell>
          <cell r="M624" t="str">
            <v>mg</v>
          </cell>
          <cell r="N62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5">
          <cell r="A625">
            <v>116769</v>
          </cell>
          <cell r="B625" t="str">
            <v>N06AB03</v>
          </cell>
          <cell r="C625" t="str">
            <v>PSYCHOANALEPTICA</v>
          </cell>
          <cell r="D625" t="str">
            <v>ANTIDEPRESSIVA</v>
          </cell>
          <cell r="E625" t="str">
            <v>FLUOXETINE</v>
          </cell>
          <cell r="F625" t="str">
            <v>FLUOXETINE 20 MG DISPER TABLET</v>
          </cell>
          <cell r="G625" t="str">
            <v>FLUOXETINE 20MG DISPERTAB</v>
          </cell>
          <cell r="H625" t="str">
            <v>dispergeerbare tablet</v>
          </cell>
          <cell r="I625" t="str">
            <v>or</v>
          </cell>
          <cell r="J625">
            <v>20</v>
          </cell>
          <cell r="K625" t="str">
            <v>mg/stuk</v>
          </cell>
          <cell r="L625">
            <v>10</v>
          </cell>
          <cell r="M625" t="str">
            <v>mg</v>
          </cell>
          <cell r="N62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6">
          <cell r="A626">
            <v>92541</v>
          </cell>
          <cell r="B626" t="str">
            <v>R03BA05</v>
          </cell>
          <cell r="C626" t="str">
            <v>MIDDELEN BIJ ASTMA/COPD</v>
          </cell>
          <cell r="D626" t="str">
            <v>OVERIGE MIDDELEN BIJ ASTMA/COPD VOOR INHALATIE</v>
          </cell>
          <cell r="E626" t="str">
            <v>FLUTICASON</v>
          </cell>
          <cell r="F626" t="str">
            <v>FLIXOTIDE 50 MICROG/DOSIS AERO 120DOSES</v>
          </cell>
          <cell r="G626" t="str">
            <v>FLUTICASON 50UG/DO AEROSOL</v>
          </cell>
          <cell r="H626" t="str">
            <v>aerosol</v>
          </cell>
          <cell r="I626" t="str">
            <v>inh</v>
          </cell>
          <cell r="J626">
            <v>50</v>
          </cell>
          <cell r="K626" t="str">
            <v>mcg/dose</v>
          </cell>
          <cell r="L626">
            <v>50</v>
          </cell>
          <cell r="M626" t="str">
            <v>mcg</v>
          </cell>
          <cell r="N626" t="str">
            <v>Astma, verminderen bronchiale hyperreactiviteit||Acute astma aanval</v>
          </cell>
        </row>
        <row r="627">
          <cell r="A627">
            <v>92568</v>
          </cell>
          <cell r="B627" t="str">
            <v>R03BA05</v>
          </cell>
          <cell r="C627" t="str">
            <v>MIDDELEN BIJ ASTMA/COPD</v>
          </cell>
          <cell r="D627" t="str">
            <v>OVERIGE MIDDELEN BIJ ASTMA/COPD VOOR INHALATIE</v>
          </cell>
          <cell r="E627" t="str">
            <v>FLUTICASON</v>
          </cell>
          <cell r="F627" t="str">
            <v>FLIXOTIDE 125 MICROG/DOSIS AEROSOL 120DO</v>
          </cell>
          <cell r="G627" t="str">
            <v>FLUTICASON 125UG/DO AEROSOL</v>
          </cell>
          <cell r="H627" t="str">
            <v>aerosol</v>
          </cell>
          <cell r="I627" t="str">
            <v>inh</v>
          </cell>
          <cell r="J627">
            <v>125</v>
          </cell>
          <cell r="K627" t="str">
            <v>mcg/dose</v>
          </cell>
          <cell r="L627">
            <v>125</v>
          </cell>
          <cell r="M627" t="str">
            <v>mcg</v>
          </cell>
          <cell r="N627" t="str">
            <v>Astma, verminderen bronchiale hyperreactiviteit||Acute astma aanval</v>
          </cell>
        </row>
        <row r="628">
          <cell r="A628">
            <v>92576</v>
          </cell>
          <cell r="B628" t="str">
            <v>R03BA05</v>
          </cell>
          <cell r="C628" t="str">
            <v>MIDDELEN BIJ ASTMA/COPD</v>
          </cell>
          <cell r="D628" t="str">
            <v>OVERIGE MIDDELEN BIJ ASTMA/COPD VOOR INHALATIE</v>
          </cell>
          <cell r="E628" t="str">
            <v>FLUTICASON</v>
          </cell>
          <cell r="F628" t="str">
            <v>FLIXOTIDE 250 MICROG/DOSIS AERO 120 DOSE</v>
          </cell>
          <cell r="G628" t="str">
            <v>FLUTICASON 250UG/DO AEROSOL</v>
          </cell>
          <cell r="H628" t="str">
            <v>aerosol</v>
          </cell>
          <cell r="I628" t="str">
            <v>inh</v>
          </cell>
          <cell r="J628">
            <v>250</v>
          </cell>
          <cell r="K628" t="str">
            <v>mcg/dose</v>
          </cell>
          <cell r="L628">
            <v>250</v>
          </cell>
          <cell r="M628" t="str">
            <v>mcg</v>
          </cell>
          <cell r="N628" t="str">
            <v>Astma, verminderen bronchiale hyperreactiviteit||Acute astma aanval</v>
          </cell>
        </row>
        <row r="629">
          <cell r="A629">
            <v>92010</v>
          </cell>
          <cell r="B629" t="str">
            <v>D07AC17</v>
          </cell>
          <cell r="C629" t="str">
            <v>DERMATOLOGISCHE CORTICOSTEROIDEN</v>
          </cell>
          <cell r="D629" t="str">
            <v>ENKELVOUDIGE CORTICOSTEROIDEN</v>
          </cell>
          <cell r="E629" t="str">
            <v>FLUTICASON</v>
          </cell>
          <cell r="F629" t="str">
            <v>CUTIVATE 0,5 MG/G CREME HYDROFIEL 100 G</v>
          </cell>
          <cell r="G629" t="str">
            <v>FLUTICASON 0,5MG/G CREME</v>
          </cell>
          <cell r="H629" t="str">
            <v>creme</v>
          </cell>
          <cell r="I629" t="str">
            <v>cut</v>
          </cell>
          <cell r="J629">
            <v>0.5</v>
          </cell>
          <cell r="K629" t="str">
            <v>mg/gr</v>
          </cell>
          <cell r="L629">
            <v>0.5</v>
          </cell>
          <cell r="M629" t="str">
            <v>mg</v>
          </cell>
          <cell r="N629" t="str">
            <v>Constitutioneel eczeem||Lichen Sclerosus</v>
          </cell>
        </row>
        <row r="630">
          <cell r="A630">
            <v>92487</v>
          </cell>
          <cell r="B630" t="str">
            <v>R03BA05</v>
          </cell>
          <cell r="C630" t="str">
            <v>MIDDELEN BIJ ASTMA/COPD</v>
          </cell>
          <cell r="D630" t="str">
            <v>OVERIGE MIDDELEN BIJ ASTMA/COPD VOOR INHALATIE</v>
          </cell>
          <cell r="E630" t="str">
            <v>FLUTICASON</v>
          </cell>
          <cell r="F630" t="str">
            <v>FLIXOTIDE 100 MICROG DISKUS 60 DOSES</v>
          </cell>
          <cell r="G630" t="str">
            <v>FLUTICASON 100UG/DO INHPDR</v>
          </cell>
          <cell r="H630" t="str">
            <v>inhalatiepoeder</v>
          </cell>
          <cell r="I630" t="str">
            <v>inh</v>
          </cell>
          <cell r="J630">
            <v>100</v>
          </cell>
          <cell r="K630" t="str">
            <v>mcg/dose</v>
          </cell>
          <cell r="L630">
            <v>100</v>
          </cell>
          <cell r="M630" t="str">
            <v>mcg</v>
          </cell>
          <cell r="N630" t="str">
            <v>Astma, verminderen bronchiale hyperreactiviteit||Acute astma aanval</v>
          </cell>
        </row>
        <row r="631">
          <cell r="A631">
            <v>92495</v>
          </cell>
          <cell r="B631" t="str">
            <v>R03BA05</v>
          </cell>
          <cell r="C631" t="str">
            <v>MIDDELEN BIJ ASTMA/COPD</v>
          </cell>
          <cell r="D631" t="str">
            <v>OVERIGE MIDDELEN BIJ ASTMA/COPD VOOR INHALATIE</v>
          </cell>
          <cell r="E631" t="str">
            <v>FLUTICASON</v>
          </cell>
          <cell r="F631" t="str">
            <v>FLIXOTIDE 250 MICROG DISKUS 60 DOSES</v>
          </cell>
          <cell r="G631" t="str">
            <v>FLUTICASON 250UG/DO INHPDR</v>
          </cell>
          <cell r="H631" t="str">
            <v>inhalatiepoeder</v>
          </cell>
          <cell r="I631" t="str">
            <v>inh</v>
          </cell>
          <cell r="J631">
            <v>250</v>
          </cell>
          <cell r="K631" t="str">
            <v>mcg/dose</v>
          </cell>
          <cell r="L631">
            <v>250</v>
          </cell>
          <cell r="M631" t="str">
            <v>mcg</v>
          </cell>
          <cell r="N631" t="str">
            <v>Astma, verminderen bronchiale hyperreactiviteit||Acute astma aanval</v>
          </cell>
        </row>
        <row r="632">
          <cell r="A632">
            <v>92509</v>
          </cell>
          <cell r="B632" t="str">
            <v>R03BA05</v>
          </cell>
          <cell r="C632" t="str">
            <v>MIDDELEN BIJ ASTMA/COPD</v>
          </cell>
          <cell r="D632" t="str">
            <v>OVERIGE MIDDELEN BIJ ASTMA/COPD VOOR INHALATIE</v>
          </cell>
          <cell r="E632" t="str">
            <v>FLUTICASON</v>
          </cell>
          <cell r="F632" t="str">
            <v>FLIXOTIDE 500 MICROG DISKUS 60 DOSES</v>
          </cell>
          <cell r="G632" t="str">
            <v>FLUTICASON 500UG/DO INHPDR</v>
          </cell>
          <cell r="H632" t="str">
            <v>inhalatiepoeder</v>
          </cell>
          <cell r="I632" t="str">
            <v>inh</v>
          </cell>
          <cell r="J632">
            <v>500</v>
          </cell>
          <cell r="K632" t="str">
            <v>mcg/dose</v>
          </cell>
          <cell r="L632">
            <v>500</v>
          </cell>
          <cell r="M632" t="str">
            <v>mcg</v>
          </cell>
          <cell r="N632" t="str">
            <v>Astma, verminderen bronchiale hyperreactiviteit||Acute astma aanval</v>
          </cell>
        </row>
        <row r="633">
          <cell r="A633">
            <v>119563</v>
          </cell>
          <cell r="B633" t="str">
            <v>R01AD08</v>
          </cell>
          <cell r="C633" t="str">
            <v>MIDDELEN VOOR NASAAL GEBRUIK</v>
          </cell>
          <cell r="D633" t="str">
            <v>DECONGESTIVA EN ANDERE LOKALE MIDDELEN VOOR NASAAL GEBRUIK</v>
          </cell>
          <cell r="E633" t="str">
            <v>FLUTICASON</v>
          </cell>
          <cell r="F633" t="str">
            <v>FLIXONASE 0.4 MG NEUSDRUPPELS</v>
          </cell>
          <cell r="G633" t="str">
            <v>FLUTICASON 1MG/ML NEUSDRUPP</v>
          </cell>
          <cell r="H633" t="str">
            <v>neusdruppels</v>
          </cell>
          <cell r="I633" t="str">
            <v>nasaal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>Allergische rhinitis: propionaat||Allergische rhinitis: furoaat</v>
          </cell>
        </row>
        <row r="634">
          <cell r="A634">
            <v>128937</v>
          </cell>
          <cell r="B634" t="str">
            <v>R01AD12</v>
          </cell>
          <cell r="C634" t="str">
            <v>MIDDELEN VOOR NASAAL GEBRUIK</v>
          </cell>
          <cell r="D634" t="str">
            <v>DECONGESTIVA EN ANDERE LOKALE MIDDELEN VOOR NASAAL GEBRUIK</v>
          </cell>
          <cell r="E634" t="str">
            <v>FLUTICASON</v>
          </cell>
          <cell r="F634" t="str">
            <v>AVAMYS NEUSSPRAY 27,5 UG/DOSIS 120 DOSES</v>
          </cell>
          <cell r="G634" t="str">
            <v>FLUTICAS-FUR 27,5UG/DO NEUS</v>
          </cell>
          <cell r="H634" t="str">
            <v>neusspray</v>
          </cell>
          <cell r="I634" t="str">
            <v>nasaal</v>
          </cell>
          <cell r="J634">
            <v>27.5</v>
          </cell>
          <cell r="K634" t="str">
            <v>mcg/dose</v>
          </cell>
          <cell r="L634">
            <v>27.5</v>
          </cell>
          <cell r="M634" t="str">
            <v>mcg</v>
          </cell>
          <cell r="N634" t="str">
            <v>Allergische rhinitis: propionaat||Allergische rhinitis: furoaat</v>
          </cell>
        </row>
        <row r="635">
          <cell r="A635">
            <v>89362</v>
          </cell>
          <cell r="B635" t="str">
            <v>R01AD08</v>
          </cell>
          <cell r="C635" t="str">
            <v>MIDDELEN VOOR NASAAL GEBRUIK</v>
          </cell>
          <cell r="D635" t="str">
            <v>DECONGESTIVA EN ANDERE LOKALE MIDDELEN VOOR NASAAL GEBRUIK</v>
          </cell>
          <cell r="E635" t="str">
            <v>FLUTICASON</v>
          </cell>
          <cell r="F635" t="str">
            <v>FLIXONASE 50 MICROG/DOSIS NEUSSPR 150 DOS</v>
          </cell>
          <cell r="G635" t="str">
            <v>FLUTICA-PRO 50UG/DO NEUSPR</v>
          </cell>
          <cell r="H635" t="str">
            <v>neusspray</v>
          </cell>
          <cell r="I635" t="str">
            <v>nasaal</v>
          </cell>
          <cell r="J635">
            <v>50</v>
          </cell>
          <cell r="K635" t="str">
            <v>mcg/dose</v>
          </cell>
          <cell r="L635">
            <v>50</v>
          </cell>
          <cell r="M635" t="str">
            <v>mcg</v>
          </cell>
          <cell r="N635" t="str">
            <v>Allergische rhinitis: propionaat||Allergische rhinitis: furoaat</v>
          </cell>
        </row>
        <row r="636">
          <cell r="A636">
            <v>106143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 500 INHVLST 0,25MG/ML NEBULE 2 ML</v>
          </cell>
          <cell r="G636" t="str">
            <v>FLUTICASON 0,25MG/ML VERNEV</v>
          </cell>
          <cell r="H636" t="str">
            <v>vernevelvloeistof</v>
          </cell>
          <cell r="I636" t="str">
            <v>inh</v>
          </cell>
          <cell r="J636">
            <v>0.25</v>
          </cell>
          <cell r="K636" t="str">
            <v>mg/ml</v>
          </cell>
          <cell r="L636">
            <v>0.25</v>
          </cell>
          <cell r="M636" t="str">
            <v>mg</v>
          </cell>
          <cell r="N636" t="str">
            <v>Astma, verminderen bronchiale hyperreactiviteit||Acute astma aanval</v>
          </cell>
        </row>
        <row r="637">
          <cell r="A637">
            <v>106151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2000 INHVLST 1 MG/ML NEBULE 2 ML</v>
          </cell>
          <cell r="G637" t="str">
            <v>FLUTICASON 1MG/ML VERNEVELV</v>
          </cell>
          <cell r="H637" t="str">
            <v>vernevelvloeistof</v>
          </cell>
          <cell r="I637" t="str">
            <v>inh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>Astma, verminderen bronchiale hyperreactiviteit||Acute astma aanval</v>
          </cell>
        </row>
        <row r="638">
          <cell r="A638">
            <v>92029</v>
          </cell>
          <cell r="B638" t="str">
            <v>D07AC17</v>
          </cell>
          <cell r="C638" t="str">
            <v>DERMATOLOGISCHE CORTICOSTEROIDEN</v>
          </cell>
          <cell r="D638" t="str">
            <v>ENKELVOUDIGE CORTICOSTEROIDEN</v>
          </cell>
          <cell r="E638" t="str">
            <v>FLUTICASON</v>
          </cell>
          <cell r="F638" t="str">
            <v>CUTIVATE 0.05 MG/G ZALF HYDROFOOB 100G</v>
          </cell>
          <cell r="G638" t="str">
            <v>FLUTICASON 0,05MG/G ZALF</v>
          </cell>
          <cell r="H638" t="str">
            <v>zalf</v>
          </cell>
          <cell r="I638" t="str">
            <v>cut</v>
          </cell>
          <cell r="J638">
            <v>0.05</v>
          </cell>
          <cell r="K638" t="str">
            <v>mg/gr</v>
          </cell>
          <cell r="L638">
            <v>0.05</v>
          </cell>
          <cell r="M638" t="str">
            <v>mg</v>
          </cell>
          <cell r="N638" t="str">
            <v>Constitutioneel eczeem||Lichen Sclerosus</v>
          </cell>
        </row>
        <row r="639">
          <cell r="A639">
            <v>96091</v>
          </cell>
          <cell r="B639" t="str">
            <v>N06AB08</v>
          </cell>
          <cell r="C639" t="str">
            <v>PSYCHOANALEPTICA</v>
          </cell>
          <cell r="D639" t="str">
            <v>ANTIDEPRESSIVA</v>
          </cell>
          <cell r="E639" t="str">
            <v>FLUVOXAMINE</v>
          </cell>
          <cell r="F639" t="str">
            <v>FLUVOXAMINE MALEAAT 50 MG TABLET</v>
          </cell>
          <cell r="G639" t="str">
            <v>FLUVOXAMINE 50MG TABLET</v>
          </cell>
          <cell r="H639" t="str">
            <v>tablet</v>
          </cell>
          <cell r="I639" t="str">
            <v>or</v>
          </cell>
          <cell r="J639">
            <v>50</v>
          </cell>
          <cell r="K639" t="str">
            <v>mg/stuk</v>
          </cell>
          <cell r="L639">
            <v>25</v>
          </cell>
          <cell r="M639" t="str">
            <v>mg</v>
          </cell>
          <cell r="N639" t="str">
            <v>Obsessief compulsieve stoornis, angststoornissen (sociale fobie, separatiestoornis en/of gegeneraliseerde angststoornis)</v>
          </cell>
        </row>
        <row r="640">
          <cell r="A640">
            <v>96105</v>
          </cell>
          <cell r="B640" t="str">
            <v>N06AB08</v>
          </cell>
          <cell r="C640" t="str">
            <v>PSYCHOANALEPTICA</v>
          </cell>
          <cell r="D640" t="str">
            <v>ANTIDEPRESSIVA</v>
          </cell>
          <cell r="E640" t="str">
            <v>FLUVOXAMINE</v>
          </cell>
          <cell r="F640" t="str">
            <v>FLUVOXAMINE MALEAAT TABLET 100MG</v>
          </cell>
          <cell r="G640" t="str">
            <v>FLUVOXAMINE 100MG TABLET</v>
          </cell>
          <cell r="H640" t="str">
            <v>tablet</v>
          </cell>
          <cell r="I640" t="str">
            <v>or</v>
          </cell>
          <cell r="J640">
            <v>100</v>
          </cell>
          <cell r="K640" t="str">
            <v>mg/stuk</v>
          </cell>
          <cell r="L640">
            <v>100</v>
          </cell>
          <cell r="M640" t="str">
            <v>mg</v>
          </cell>
          <cell r="N640" t="str">
            <v>Obsessief compulsieve stoornis, angststoornissen (sociale fobie, separatiestoornis en/of gegeneraliseerde angststoornis)</v>
          </cell>
        </row>
        <row r="641">
          <cell r="A641">
            <v>102695</v>
          </cell>
          <cell r="B641" t="str">
            <v>V03AF03</v>
          </cell>
          <cell r="C641" t="str">
            <v>ALLE OVERIGE THERAPEUTISCHE MIDDELEN</v>
          </cell>
          <cell r="D641" t="str">
            <v>ALLE OVERIGE THERAPEUTISCHE MIDDELEN</v>
          </cell>
          <cell r="E641" t="str">
            <v>FOLINEZUUR</v>
          </cell>
          <cell r="F641" t="str">
            <v>FOLIKABI 10 MG/ML INJVLST FLACON 20 ML</v>
          </cell>
          <cell r="G641" t="str">
            <v>FOLINEZUUR 10MG/ML INJVLST</v>
          </cell>
          <cell r="H641" t="str">
            <v>injectievloeistof</v>
          </cell>
          <cell r="I641" t="str">
            <v>im||iv</v>
          </cell>
          <cell r="J641">
            <v>12.707000000000001</v>
          </cell>
          <cell r="K641" t="str">
            <v>mg/ml</v>
          </cell>
          <cell r="L641">
            <v>12.707000000000001</v>
          </cell>
          <cell r="M641" t="str">
            <v>mg</v>
          </cell>
          <cell r="N641" t="str">
            <v>HD-MTX rescue||Toxoplasmose||Epileptische encephalopathie</v>
          </cell>
        </row>
        <row r="642">
          <cell r="A642">
            <v>16926</v>
          </cell>
          <cell r="B642" t="str">
            <v>V03AF03</v>
          </cell>
          <cell r="C642" t="str">
            <v>ALLE OVERIGE THERAPEUTISCHE MIDDELEN</v>
          </cell>
          <cell r="D642" t="str">
            <v>ALLE OVERIGE THERAPEUTISCHE MIDDELEN</v>
          </cell>
          <cell r="E642" t="str">
            <v>FOLINEZUUR</v>
          </cell>
          <cell r="F642" t="str">
            <v>RESCUVOLIN 15 MG TABLET</v>
          </cell>
          <cell r="G642" t="str">
            <v>FOLINEZUUR 15MG TABLET</v>
          </cell>
          <cell r="H642" t="str">
            <v>tablet</v>
          </cell>
          <cell r="I642" t="str">
            <v>or</v>
          </cell>
          <cell r="J642">
            <v>19.097999999999999</v>
          </cell>
          <cell r="K642" t="str">
            <v>mg/stuk</v>
          </cell>
          <cell r="L642">
            <v>9.5489999999999995</v>
          </cell>
          <cell r="M642" t="str">
            <v>mg</v>
          </cell>
          <cell r="N642" t="str">
            <v>HD-MTX rescue||Toxoplasmose||Epileptische encephalopathie</v>
          </cell>
        </row>
        <row r="643">
          <cell r="A643">
            <v>87769</v>
          </cell>
          <cell r="B643" t="str">
            <v>B03BB01</v>
          </cell>
          <cell r="C643" t="str">
            <v>MIDDELEN BIJ ANEMIE</v>
          </cell>
          <cell r="D643" t="str">
            <v>VITAMINE B12 EN FOLIUMZUUR</v>
          </cell>
          <cell r="E643" t="str">
            <v>FOLIUMZUUR</v>
          </cell>
          <cell r="F643" t="str">
            <v>FOLIUMZUUR 0.5 MG TABLET</v>
          </cell>
          <cell r="G643" t="str">
            <v>FOLIUMZUUR 0,5MG TABLET</v>
          </cell>
          <cell r="H643" t="str">
            <v>tablet</v>
          </cell>
          <cell r="I643" t="str">
            <v>or</v>
          </cell>
          <cell r="J643">
            <v>0.5</v>
          </cell>
          <cell r="K643" t="str">
            <v>mg/stuk</v>
          </cell>
          <cell r="L643">
            <v>0.25</v>
          </cell>
          <cell r="M643" t="str">
            <v>mg</v>
          </cell>
          <cell r="N643" t="str">
            <v>Megaloblastaire anemie||Foliumzuur suppletie bij chronische hemolyse||Matige tot ernstige hemolyse tgv sferocytose||Homocysteine metabolisme stoornissen</v>
          </cell>
        </row>
        <row r="644">
          <cell r="A644">
            <v>3530</v>
          </cell>
          <cell r="B644" t="str">
            <v>B03BB01</v>
          </cell>
          <cell r="C644" t="str">
            <v>MIDDELEN BIJ ANEMIE</v>
          </cell>
          <cell r="D644" t="str">
            <v>VITAMINE B12 EN FOLIUMZUUR</v>
          </cell>
          <cell r="E644" t="str">
            <v>FOLIUMZUUR</v>
          </cell>
          <cell r="F644" t="str">
            <v>FOLIUMZUUR 5 MG TABLET</v>
          </cell>
          <cell r="G644" t="str">
            <v>FOLIUMZUUR 5MG TABLET</v>
          </cell>
          <cell r="H644" t="str">
            <v>tablet</v>
          </cell>
          <cell r="I644" t="str">
            <v>or</v>
          </cell>
          <cell r="J644">
            <v>5</v>
          </cell>
          <cell r="K644" t="str">
            <v>mg/stuk</v>
          </cell>
          <cell r="L644">
            <v>5</v>
          </cell>
          <cell r="M644" t="str">
            <v>mg</v>
          </cell>
          <cell r="N644" t="str">
            <v>Megaloblastaire anemie||Foliumzuur suppletie bij chronische hemolyse||Matige tot ernstige hemolyse tgv sferocytose||Homocysteine metabolisme stoornissen</v>
          </cell>
        </row>
        <row r="645">
          <cell r="A645">
            <v>87254</v>
          </cell>
          <cell r="B645" t="str">
            <v>R03AC13</v>
          </cell>
          <cell r="C645" t="str">
            <v>MIDDELEN BIJ ASTMA/COPD</v>
          </cell>
          <cell r="D645" t="str">
            <v>SYMPATHICOMIMETICA VOOR INHALATIE</v>
          </cell>
          <cell r="E645" t="str">
            <v>FORMOTEROL</v>
          </cell>
          <cell r="F645" t="str">
            <v>ATIMOS 12 MICROG/DOSIS AEROSOL 100 DOSIS</v>
          </cell>
          <cell r="G645" t="str">
            <v>FORMOTEROL 12UG/DO AEROSOL</v>
          </cell>
          <cell r="H645" t="str">
            <v>aerosol</v>
          </cell>
          <cell r="I645" t="str">
            <v>inh</v>
          </cell>
          <cell r="J645">
            <v>12</v>
          </cell>
          <cell r="K645" t="str">
            <v>mcg/dose</v>
          </cell>
          <cell r="L645">
            <v>12</v>
          </cell>
          <cell r="M645" t="str">
            <v>mcg</v>
          </cell>
          <cell r="N645" t="str">
            <v>Astma onderhoudsbehandeling</v>
          </cell>
        </row>
        <row r="646">
          <cell r="A646">
            <v>101265</v>
          </cell>
          <cell r="B646" t="str">
            <v>R03AC13</v>
          </cell>
          <cell r="C646" t="str">
            <v>MIDDELEN BIJ ASTMA/COPD</v>
          </cell>
          <cell r="D646" t="str">
            <v>SYMPATHICOMIMETICA VOOR INHALATIE</v>
          </cell>
          <cell r="E646" t="str">
            <v>FORMOTEROL</v>
          </cell>
          <cell r="F646" t="str">
            <v>OXIS  6 MICROG/D0SIS TURBUHALER 60 DOSES</v>
          </cell>
          <cell r="G646" t="str">
            <v>FORMOTEROL 6UG/DO INHALPDR</v>
          </cell>
          <cell r="H646" t="str">
            <v>inhalatiepoeder</v>
          </cell>
          <cell r="I646" t="str">
            <v>inh</v>
          </cell>
          <cell r="J646">
            <v>6</v>
          </cell>
          <cell r="K646" t="str">
            <v>mcg/dose</v>
          </cell>
          <cell r="L646">
            <v>6</v>
          </cell>
          <cell r="M646" t="str">
            <v>mcg</v>
          </cell>
          <cell r="N646" t="str">
            <v>Astma onderhoudsbehandeling</v>
          </cell>
        </row>
        <row r="647">
          <cell r="A647">
            <v>101273</v>
          </cell>
          <cell r="B647" t="str">
            <v>R03AC13</v>
          </cell>
          <cell r="C647" t="str">
            <v>MIDDELEN BIJ ASTMA/COPD</v>
          </cell>
          <cell r="D647" t="str">
            <v>SYMPATHICOMIMETICA VOOR INHALATIE</v>
          </cell>
          <cell r="E647" t="str">
            <v>FORMOTEROL</v>
          </cell>
          <cell r="F647" t="str">
            <v>OXIS  12 MICROG/D0SIS TURBUHALER 60DOSES</v>
          </cell>
          <cell r="G647" t="str">
            <v>FORMOTEROL 12UG/DO INHALPDR</v>
          </cell>
          <cell r="H647" t="str">
            <v>inhalatiepoeder</v>
          </cell>
          <cell r="I647" t="str">
            <v>inh</v>
          </cell>
          <cell r="J647">
            <v>12</v>
          </cell>
          <cell r="K647" t="str">
            <v>mcg/dose</v>
          </cell>
          <cell r="L647">
            <v>12</v>
          </cell>
          <cell r="M647" t="str">
            <v>mcg</v>
          </cell>
          <cell r="N647" t="str">
            <v>Astma onderhoudsbehandeling</v>
          </cell>
        </row>
        <row r="648">
          <cell r="A648">
            <v>134902</v>
          </cell>
          <cell r="B648" t="str">
            <v>A04AD12</v>
          </cell>
          <cell r="C648" t="str">
            <v>ANTI-EMETICA</v>
          </cell>
          <cell r="D648" t="str">
            <v>ANTI-EMETICA</v>
          </cell>
          <cell r="E648" t="str">
            <v>FOSAPREPITANT</v>
          </cell>
          <cell r="F648" t="str">
            <v>IVEMEND 150 MG POEDER VOOR INFUSIE</v>
          </cell>
          <cell r="G648" t="str">
            <v>FOSAPREPITANT 150MG INFPDR</v>
          </cell>
          <cell r="H648" t="str">
            <v>poeder voor oplossing voor infusie</v>
          </cell>
          <cell r="I648" t="str">
            <v>iv</v>
          </cell>
          <cell r="J648">
            <v>150</v>
          </cell>
          <cell r="K648" t="str">
            <v>mg/stuk</v>
          </cell>
          <cell r="L648">
            <v>150</v>
          </cell>
          <cell r="M648" t="str">
            <v>mg</v>
          </cell>
          <cell r="N648" t="str">
            <v>Preventie van misselijkheid en braken bij chemotherapie</v>
          </cell>
        </row>
        <row r="649">
          <cell r="A649">
            <v>75760</v>
          </cell>
          <cell r="B649" t="str">
            <v>J05AD01</v>
          </cell>
          <cell r="C649" t="str">
            <v>ANTIVIRALE MIDDELEN VOOR SYSTEMISCH GEBRUIK</v>
          </cell>
          <cell r="D649" t="str">
            <v>DIRECT WERKENDE ANTIVIRALE MIDDELEN</v>
          </cell>
          <cell r="E649" t="str">
            <v>FOSCARNET</v>
          </cell>
          <cell r="F649" t="str">
            <v>FOSCAVIR 24MG/ML FLACON 250ML</v>
          </cell>
          <cell r="G649" t="str">
            <v>FOSCARNET 24MG/ML INFVLST</v>
          </cell>
          <cell r="H649" t="str">
            <v>infusievloeistof</v>
          </cell>
          <cell r="I649" t="str">
            <v>iv</v>
          </cell>
          <cell r="J649">
            <v>24</v>
          </cell>
          <cell r="K649" t="str">
            <v>mg/ml</v>
          </cell>
          <cell r="L649">
            <v>24</v>
          </cell>
          <cell r="M649" t="str">
            <v>mg</v>
          </cell>
          <cell r="N649" t="str">
            <v>Levens-of orgaanbedreigende infecties cytomegalovirus (CMV)||Vervolgtherapie retinitis op basis van cytomegalovirus (CMV)</v>
          </cell>
        </row>
        <row r="650">
          <cell r="A650">
            <v>146498</v>
          </cell>
          <cell r="B650" t="str">
            <v>A06AD17</v>
          </cell>
          <cell r="C650" t="str">
            <v>MIDDELEN BIJ FUNCTIONELE MAAGDARMSTOORNISSEN</v>
          </cell>
          <cell r="D650" t="str">
            <v>LAXANTIA</v>
          </cell>
          <cell r="E650" t="str">
            <v>FOSFAATDRANK</v>
          </cell>
          <cell r="F650" t="str">
            <v>FOSFAATDRANK 1MMOL/ML ONGECONSERVEERD 300 ML</v>
          </cell>
          <cell r="G650" t="str">
            <v>FOSFAATDRANK 1MMOL/ML</v>
          </cell>
          <cell r="H650" t="str">
            <v>drank</v>
          </cell>
          <cell r="I650" t="str">
            <v>or</v>
          </cell>
          <cell r="J650">
            <v>1</v>
          </cell>
          <cell r="K650" t="str">
            <v>mmol/ml</v>
          </cell>
          <cell r="L650">
            <v>1</v>
          </cell>
          <cell r="M650" t="str">
            <v>ml</v>
          </cell>
          <cell r="N650" t="str">
            <v>Hypofosfatemie</v>
          </cell>
        </row>
        <row r="651">
          <cell r="A651">
            <v>119393</v>
          </cell>
          <cell r="B651" t="str">
            <v>R07AA02</v>
          </cell>
          <cell r="C651" t="str">
            <v>OVERIGE MIDDELEN VOOR HET ADEMHALINGSSTELSEL</v>
          </cell>
          <cell r="D651" t="str">
            <v>OVERIGE MIDDELEN VOOR HET ADEMHALINGSSTELSEL</v>
          </cell>
          <cell r="E651" t="str">
            <v>FOSFOLIPIDEN</v>
          </cell>
          <cell r="F651" t="str">
            <v>CUROSURF 80 MG/ML FLACON 1,5 ML</v>
          </cell>
          <cell r="G651" t="str">
            <v>FOSFOLIPIDE 80MG/ML ENDOTR</v>
          </cell>
          <cell r="H651" t="str">
            <v>endotracheopulmonaire instillatie, suspensie</v>
          </cell>
          <cell r="I651" t="str">
            <v>trachpulm</v>
          </cell>
          <cell r="J651">
            <v>80</v>
          </cell>
          <cell r="K651" t="str">
            <v>mg/ml</v>
          </cell>
          <cell r="L651">
            <v>80</v>
          </cell>
          <cell r="M651" t="str">
            <v>mg</v>
          </cell>
          <cell r="N651" t="str">
            <v>Profylaxe en behandeling hyaliene membramenziekte (RDS)</v>
          </cell>
        </row>
        <row r="652">
          <cell r="A652">
            <v>78735</v>
          </cell>
          <cell r="B652" t="str">
            <v>J01XX01</v>
          </cell>
          <cell r="C652" t="str">
            <v>ANTIBACTERIELE MIDDELEN VOOR SYSTEMISCH GEBRUIK</v>
          </cell>
          <cell r="D652" t="str">
            <v>OVERIGE ANTIBACTERIELE MIDDELEN</v>
          </cell>
          <cell r="E652" t="str">
            <v>FOSFOMYCINE</v>
          </cell>
          <cell r="F652" t="str">
            <v>MONURIL 3 G GRANULAAT IN SACHET</v>
          </cell>
          <cell r="G652" t="str">
            <v>FOSFOMYCINE 3G GRANULAAT</v>
          </cell>
          <cell r="H652" t="str">
            <v>granulaat</v>
          </cell>
          <cell r="I652" t="str">
            <v>or</v>
          </cell>
          <cell r="J652">
            <v>3</v>
          </cell>
          <cell r="K652" t="str">
            <v>gr/stuk</v>
          </cell>
          <cell r="L652">
            <v>3</v>
          </cell>
          <cell r="M652" t="str">
            <v>gr</v>
          </cell>
          <cell r="N652" t="str">
            <v>Behandeling urineweginfectie||Infecties||Bacteriële meningitis</v>
          </cell>
        </row>
        <row r="653">
          <cell r="A653">
            <v>159506</v>
          </cell>
          <cell r="B653" t="str">
            <v>J01XX01</v>
          </cell>
          <cell r="C653" t="str">
            <v>ANTIBACTERIELE MIDDELEN VOOR SYSTEMISCH GEBRUIK</v>
          </cell>
          <cell r="D653" t="str">
            <v>OVERIGE ANTIBACTERIELE MIDDELEN</v>
          </cell>
          <cell r="E653" t="str">
            <v>FOSFOMYCINE</v>
          </cell>
          <cell r="F653" t="str">
            <v>FOMICYT 4 GRAM INFUSIEPOEDER</v>
          </cell>
          <cell r="G653" t="str">
            <v>FOSFOMYCINE 4G INFPDR</v>
          </cell>
          <cell r="H653" t="str">
            <v>poeder voor oplossing voor infusie</v>
          </cell>
          <cell r="I653" t="str">
            <v>iv</v>
          </cell>
          <cell r="J653">
            <v>4</v>
          </cell>
          <cell r="K653" t="str">
            <v>gr/stuk</v>
          </cell>
          <cell r="L653">
            <v>4</v>
          </cell>
          <cell r="M653" t="str">
            <v>gr</v>
          </cell>
          <cell r="N653" t="str">
            <v>Behandeling urineweginfectie||Infecties||Bacteriële meningitis</v>
          </cell>
        </row>
        <row r="654">
          <cell r="A654">
            <v>51268</v>
          </cell>
          <cell r="B654" t="str">
            <v>C03CA01</v>
          </cell>
          <cell r="C654" t="str">
            <v>DIURETICA</v>
          </cell>
          <cell r="D654" t="str">
            <v>HIGH-CEILING' DIURETICA</v>
          </cell>
          <cell r="E654" t="str">
            <v>FUROSEMIDE</v>
          </cell>
          <cell r="F654" t="str">
            <v>LASIX 60 MG CAPSULE MGA (RETARD)</v>
          </cell>
          <cell r="G654" t="str">
            <v>FUROSEMIDE 60MG CAPSULE MGA</v>
          </cell>
          <cell r="H654" t="str">
            <v>capsule met gereguleerde afgifte</v>
          </cell>
          <cell r="I654" t="str">
            <v>or</v>
          </cell>
          <cell r="J654">
            <v>60</v>
          </cell>
          <cell r="K654" t="str">
            <v>mg/stuk</v>
          </cell>
          <cell r="L654">
            <v>60</v>
          </cell>
          <cell r="M654" t="str">
            <v>mg</v>
          </cell>
          <cell r="N654" t="str">
            <v>Hypertensie||Diurese</v>
          </cell>
        </row>
        <row r="655">
          <cell r="A655">
            <v>16802</v>
          </cell>
          <cell r="B655" t="str">
            <v>C03CA01</v>
          </cell>
          <cell r="C655" t="str">
            <v>DIURETICA</v>
          </cell>
          <cell r="D655" t="str">
            <v>HIGH-CEILING' DIURETICA</v>
          </cell>
          <cell r="E655" t="str">
            <v>FUROSEMIDE</v>
          </cell>
          <cell r="F655" t="str">
            <v>FUROSEMIDE 10 MG/ML AMPUL 25 ML</v>
          </cell>
          <cell r="G655" t="str">
            <v>FUROSEMIDE 10MG/ML INF CONC</v>
          </cell>
          <cell r="H655" t="str">
            <v>concentraat voor oplossing voor infusie</v>
          </cell>
          <cell r="I655" t="str">
            <v>iv</v>
          </cell>
          <cell r="J655">
            <v>10</v>
          </cell>
          <cell r="K655" t="str">
            <v>mg/ml</v>
          </cell>
          <cell r="L655">
            <v>10</v>
          </cell>
          <cell r="M655" t="str">
            <v>mg</v>
          </cell>
          <cell r="N655" t="str">
            <v>Hypertensie||Diurese</v>
          </cell>
        </row>
        <row r="656">
          <cell r="A656">
            <v>126128</v>
          </cell>
          <cell r="B656" t="str">
            <v>C03CA01</v>
          </cell>
          <cell r="C656" t="str">
            <v>DIURETICA</v>
          </cell>
          <cell r="D656" t="str">
            <v>HIGH-CEILING' DIURETICA</v>
          </cell>
          <cell r="E656" t="str">
            <v>FUROSEMIDE</v>
          </cell>
          <cell r="F656" t="str">
            <v>FUROSEMIDE 2 MG/ML DRANK 100 ML</v>
          </cell>
          <cell r="G656" t="str">
            <v>FUROSEMIDE 2MG/ML DRANK</v>
          </cell>
          <cell r="H656" t="str">
            <v>drank</v>
          </cell>
          <cell r="I656" t="str">
            <v>or</v>
          </cell>
          <cell r="J656">
            <v>2</v>
          </cell>
          <cell r="K656" t="str">
            <v>mg/ml</v>
          </cell>
          <cell r="L656">
            <v>2</v>
          </cell>
          <cell r="M656" t="str">
            <v>mg</v>
          </cell>
          <cell r="N656" t="str">
            <v>Hypertensie||Diurese</v>
          </cell>
        </row>
        <row r="657">
          <cell r="A657">
            <v>144940</v>
          </cell>
          <cell r="B657" t="str">
            <v>C03CA01</v>
          </cell>
          <cell r="C657" t="str">
            <v>DIURETICA</v>
          </cell>
          <cell r="D657" t="str">
            <v>HIGH-CEILING' DIURETICA</v>
          </cell>
          <cell r="E657" t="str">
            <v>FUROSEMIDE</v>
          </cell>
          <cell r="F657" t="str">
            <v>FUROSEMIDE 5 MG/ML DRANK 100 ML</v>
          </cell>
          <cell r="G657" t="str">
            <v>FUROSEMIDE 5MG/ML DRANK</v>
          </cell>
          <cell r="H657" t="str">
            <v>drank</v>
          </cell>
          <cell r="I657" t="str">
            <v>or</v>
          </cell>
          <cell r="J657">
            <v>5</v>
          </cell>
          <cell r="K657" t="str">
            <v>mg/ml</v>
          </cell>
          <cell r="L657">
            <v>5</v>
          </cell>
          <cell r="M657" t="str">
            <v>mg</v>
          </cell>
          <cell r="N657" t="str">
            <v>Hypertensie||Diurese</v>
          </cell>
        </row>
        <row r="658">
          <cell r="A658">
            <v>6262</v>
          </cell>
          <cell r="B658" t="str">
            <v>C03CA01</v>
          </cell>
          <cell r="C658" t="str">
            <v>DIURETICA</v>
          </cell>
          <cell r="D658" t="str">
            <v>HIGH-CEILING' DIURETICA</v>
          </cell>
          <cell r="E658" t="str">
            <v>FUROSEMIDE</v>
          </cell>
          <cell r="F658" t="str">
            <v>FUROSEMIDE 10 MG/ML AMPUL 2 ML</v>
          </cell>
          <cell r="G658" t="str">
            <v>FUROSEMIDE 10MG/ML INJVLST</v>
          </cell>
          <cell r="H658" t="str">
            <v>injectievloeistof</v>
          </cell>
          <cell r="I658" t="str">
            <v>im||iv</v>
          </cell>
          <cell r="J658">
            <v>10</v>
          </cell>
          <cell r="K658" t="str">
            <v>mg/ml</v>
          </cell>
          <cell r="L658">
            <v>10</v>
          </cell>
          <cell r="M658" t="str">
            <v>mg</v>
          </cell>
          <cell r="N658" t="str">
            <v>Hypertensie||Diurese</v>
          </cell>
        </row>
        <row r="659">
          <cell r="A659">
            <v>10995</v>
          </cell>
          <cell r="B659" t="str">
            <v>C03CA01</v>
          </cell>
          <cell r="C659" t="str">
            <v>DIURETICA</v>
          </cell>
          <cell r="D659" t="str">
            <v>HIGH-CEILING' DIURETICA</v>
          </cell>
          <cell r="E659" t="str">
            <v>FUROSEMIDE</v>
          </cell>
          <cell r="F659" t="str">
            <v>FUROSEMIDE 20 MG TABLET</v>
          </cell>
          <cell r="G659" t="str">
            <v>FUROSEMIDE 20MG TABLET</v>
          </cell>
          <cell r="H659" t="str">
            <v>tablet</v>
          </cell>
          <cell r="I659" t="str">
            <v>or</v>
          </cell>
          <cell r="J659">
            <v>20</v>
          </cell>
          <cell r="K659" t="str">
            <v>mg/stuk</v>
          </cell>
          <cell r="L659">
            <v>10</v>
          </cell>
          <cell r="M659" t="str">
            <v>mg</v>
          </cell>
          <cell r="N659" t="str">
            <v>Hypertensie||Diurese</v>
          </cell>
        </row>
        <row r="660">
          <cell r="A660">
            <v>16810</v>
          </cell>
          <cell r="B660" t="str">
            <v>C03CA01</v>
          </cell>
          <cell r="C660" t="str">
            <v>DIURETICA</v>
          </cell>
          <cell r="D660" t="str">
            <v>HIGH-CEILING' DIURETICA</v>
          </cell>
          <cell r="E660" t="str">
            <v>FUROSEMIDE</v>
          </cell>
          <cell r="F660" t="str">
            <v>FUROSEMIDE 40 MG TABLET</v>
          </cell>
          <cell r="G660" t="str">
            <v>FUROSEMIDE 40MG TABLET</v>
          </cell>
          <cell r="H660" t="str">
            <v>tablet</v>
          </cell>
          <cell r="I660" t="str">
            <v>or</v>
          </cell>
          <cell r="J660">
            <v>40</v>
          </cell>
          <cell r="K660" t="str">
            <v>mg/stuk</v>
          </cell>
          <cell r="L660">
            <v>20</v>
          </cell>
          <cell r="M660" t="str">
            <v>mg</v>
          </cell>
          <cell r="N660" t="str">
            <v>Hypertensie||Diurese</v>
          </cell>
        </row>
        <row r="661">
          <cell r="A661">
            <v>83631</v>
          </cell>
          <cell r="B661" t="str">
            <v>C03CA01</v>
          </cell>
          <cell r="C661" t="str">
            <v>DIURETICA</v>
          </cell>
          <cell r="D661" t="str">
            <v>HIGH-CEILING' DIURETICA</v>
          </cell>
          <cell r="E661" t="str">
            <v>FUROSEMIDE</v>
          </cell>
          <cell r="F661" t="str">
            <v>LASIX 500 MG TABLET</v>
          </cell>
          <cell r="G661" t="str">
            <v>FUROSEMIDE 500MG TABLET</v>
          </cell>
          <cell r="H661" t="str">
            <v>tablet</v>
          </cell>
          <cell r="I661" t="str">
            <v>or</v>
          </cell>
          <cell r="J661">
            <v>500</v>
          </cell>
          <cell r="K661" t="str">
            <v>mg/stuk</v>
          </cell>
          <cell r="L661">
            <v>500</v>
          </cell>
          <cell r="M661" t="str">
            <v>mg</v>
          </cell>
          <cell r="N661" t="str">
            <v>Hypertensie||Diurese</v>
          </cell>
        </row>
        <row r="662">
          <cell r="A662">
            <v>73466</v>
          </cell>
          <cell r="B662" t="str">
            <v>D06AX01</v>
          </cell>
          <cell r="C662" t="str">
            <v>ANTIMICROBIELE MIDDELEN VOOR DERMATOLOGISCH GEBRUIK</v>
          </cell>
          <cell r="D662" t="str">
            <v>ANTIBIOTICA, LOKALE</v>
          </cell>
          <cell r="E662" t="str">
            <v>FUSIDINEZUUR</v>
          </cell>
          <cell r="F662" t="str">
            <v>FUCIDIN 20 MG/G CREME 15 G</v>
          </cell>
          <cell r="G662" t="str">
            <v>FUSIDINEZUUR 20MG/G CREME</v>
          </cell>
          <cell r="H662" t="str">
            <v>creme</v>
          </cell>
          <cell r="I662" t="str">
            <v>cut</v>
          </cell>
          <cell r="J662">
            <v>20</v>
          </cell>
          <cell r="K662" t="str">
            <v>mg/gr</v>
          </cell>
          <cell r="L662">
            <v>20</v>
          </cell>
          <cell r="M662" t="str">
            <v>mg</v>
          </cell>
          <cell r="N662" t="str">
            <v>Impetigo</v>
          </cell>
        </row>
        <row r="663">
          <cell r="A663">
            <v>113786</v>
          </cell>
          <cell r="B663" t="str">
            <v>J01XC01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FUSIDINEZUUR</v>
          </cell>
          <cell r="F663" t="str">
            <v>FUCIDIN 250 MG TABLET OMHULD</v>
          </cell>
          <cell r="G663" t="str">
            <v>FUSIDINEZUUR 250MG TAB OMH</v>
          </cell>
          <cell r="H663" t="str">
            <v>omhulde tablet</v>
          </cell>
          <cell r="I663" t="str">
            <v>or</v>
          </cell>
          <cell r="J663">
            <v>250</v>
          </cell>
          <cell r="K663" t="str">
            <v>mg/stuk</v>
          </cell>
          <cell r="L663">
            <v>250</v>
          </cell>
          <cell r="M663" t="str">
            <v>mg</v>
          </cell>
          <cell r="N663" t="str">
            <v>Infecties</v>
          </cell>
        </row>
        <row r="664">
          <cell r="A664">
            <v>72265</v>
          </cell>
          <cell r="B664" t="str">
            <v>S01AA13</v>
          </cell>
          <cell r="C664" t="str">
            <v>MIDDELEN VOOR OOGHEELKUNDIG GEBRUIK</v>
          </cell>
          <cell r="D664" t="str">
            <v>ANTIMICROBIELE MIDDELEN</v>
          </cell>
          <cell r="E664" t="str">
            <v>FUSIDINEZUUR</v>
          </cell>
          <cell r="F664" t="str">
            <v>FUCITHALMIC OOGGEL 5 GRAM</v>
          </cell>
          <cell r="G664" t="str">
            <v>FUSIDINEZUUR 10MG/G OOGGEL</v>
          </cell>
          <cell r="H664" t="str">
            <v>ooggel</v>
          </cell>
          <cell r="I664" t="str">
            <v>oog</v>
          </cell>
          <cell r="J664">
            <v>10</v>
          </cell>
          <cell r="K664" t="str">
            <v>mg/gr</v>
          </cell>
          <cell r="L664">
            <v>10</v>
          </cell>
          <cell r="M664" t="str">
            <v>mg</v>
          </cell>
          <cell r="N664" t="str">
            <v>Acute bacteriële conjunctivitis</v>
          </cell>
        </row>
        <row r="665">
          <cell r="A665">
            <v>103713</v>
          </cell>
          <cell r="B665" t="str">
            <v>D06AX01</v>
          </cell>
          <cell r="C665" t="str">
            <v>ANTIMICROBIELE MIDDELEN VOOR DERMATOLOGISCH GEBRUIK</v>
          </cell>
          <cell r="D665" t="str">
            <v>ANTIBIOTICA, LOKALE</v>
          </cell>
          <cell r="E665" t="str">
            <v>FUSIDINEZUUR</v>
          </cell>
          <cell r="F665" t="str">
            <v>FUCIDIN 20 MG/G ZALF 30 G</v>
          </cell>
          <cell r="G665" t="str">
            <v>FUSIDINEZUUR 20MG/G ZALF</v>
          </cell>
          <cell r="H665" t="str">
            <v>zalf</v>
          </cell>
          <cell r="I665" t="str">
            <v>cut</v>
          </cell>
          <cell r="J665">
            <v>20</v>
          </cell>
          <cell r="K665" t="str">
            <v>mg/gr</v>
          </cell>
          <cell r="L665">
            <v>20</v>
          </cell>
          <cell r="M665" t="str">
            <v>mg</v>
          </cell>
          <cell r="N665" t="str">
            <v>Impetigo</v>
          </cell>
        </row>
        <row r="666">
          <cell r="A666">
            <v>121029</v>
          </cell>
          <cell r="B666" t="str">
            <v>B02BA01</v>
          </cell>
          <cell r="C666" t="str">
            <v>ANTIHAEMORRHAGICA</v>
          </cell>
          <cell r="D666" t="str">
            <v>VITAMINE K EN OVERIGE HAEMOSTATICA</v>
          </cell>
          <cell r="E666" t="str">
            <v>FYTOMENADION</v>
          </cell>
          <cell r="F666" t="str">
            <v>FYTOMENADION 10MG/ML  DRANK</v>
          </cell>
          <cell r="G666" t="str">
            <v>FYTOMENADION 10MG/ML DRANK</v>
          </cell>
          <cell r="H666" t="str">
            <v>drank</v>
          </cell>
          <cell r="I666" t="str">
            <v>or</v>
          </cell>
          <cell r="J666">
            <v>10</v>
          </cell>
          <cell r="K666" t="str">
            <v>mg/ml</v>
          </cell>
          <cell r="L666">
            <v>10</v>
          </cell>
          <cell r="M666" t="str">
            <v>mg</v>
          </cell>
          <cell r="N666" t="str">
            <v>Profylaxe vitamine K deficientie bloedingen||Galgangatresie||Coumarine intoxicatie||Gastro-intestinale bloedingen||Suppletie bij Cystic Fibrosis||Correctie deficientie</v>
          </cell>
        </row>
        <row r="667">
          <cell r="A667">
            <v>102636</v>
          </cell>
          <cell r="B667" t="str">
            <v>B02BA01</v>
          </cell>
          <cell r="C667" t="str">
            <v>ANTIHAEMORRHAGICA</v>
          </cell>
          <cell r="D667" t="str">
            <v>VITAMINE K EN OVERIGE HAEMOSTATICA</v>
          </cell>
          <cell r="E667" t="str">
            <v>FYTOMENADION</v>
          </cell>
          <cell r="F667" t="str">
            <v>VITAMINE K CONCENTRAAT 10 MG/G 5ML</v>
          </cell>
          <cell r="G667" t="str">
            <v>FYTOMENADION CONC 10MG/G</v>
          </cell>
          <cell r="H667" t="str">
            <v>druppels voor oraal gebruik</v>
          </cell>
          <cell r="I667" t="str">
            <v>or</v>
          </cell>
          <cell r="J667">
            <v>10</v>
          </cell>
          <cell r="K667" t="str">
            <v>mg/gr</v>
          </cell>
          <cell r="L667">
            <v>10</v>
          </cell>
          <cell r="M667" t="str">
            <v>mg</v>
          </cell>
          <cell r="N667" t="str">
            <v>Profylaxe vitamine K deficientie bloedingen||Galgangatresie||Coumarine intoxicatie||Gastro-intestinale bloedingen||Suppletie bij Cystic Fibrosis||Correctie deficientie</v>
          </cell>
        </row>
        <row r="668">
          <cell r="A668">
            <v>133965</v>
          </cell>
          <cell r="B668" t="str">
            <v>B02BA01</v>
          </cell>
          <cell r="C668" t="str">
            <v>ANTIHAEMORRHAGICA</v>
          </cell>
          <cell r="D668" t="str">
            <v>VITAMINE K EN OVERIGE HAEMOSTATICA</v>
          </cell>
          <cell r="E668" t="str">
            <v>FYTOMENADION</v>
          </cell>
          <cell r="F668" t="str">
            <v>KONAKION MM 10 MG/ML / OOK ORAAL! AMPUL</v>
          </cell>
          <cell r="G668" t="str">
            <v>FYTOMENADION 10MG/ML INJVLS</v>
          </cell>
          <cell r="H668" t="str">
            <v>injectievloeistof</v>
          </cell>
          <cell r="I668" t="str">
            <v>iv||or||im</v>
          </cell>
          <cell r="J668">
            <v>10</v>
          </cell>
          <cell r="K668" t="str">
            <v>mg/ml</v>
          </cell>
          <cell r="L668">
            <v>10</v>
          </cell>
          <cell r="M668" t="str">
            <v>mg</v>
          </cell>
          <cell r="N668" t="str">
            <v>Profylaxe vitamine K deficientie bloedingen||Galgangatresie||Coumarine intoxicatie||Gastro-intestinale bloedingen||Suppletie bij Cystic Fibrosis||Correctie deficientie</v>
          </cell>
        </row>
        <row r="669">
          <cell r="A669">
            <v>142697</v>
          </cell>
          <cell r="B669" t="str">
            <v>B02BA01</v>
          </cell>
          <cell r="C669" t="str">
            <v>ANTIHAEMORRHAGICA</v>
          </cell>
          <cell r="D669" t="str">
            <v>VITAMINE K EN OVERIGE HAEMOSTATICA</v>
          </cell>
          <cell r="E669" t="str">
            <v>FYTOMENADION</v>
          </cell>
          <cell r="F669" t="str">
            <v>VITAMINE K 1 MG TABLET</v>
          </cell>
          <cell r="G669" t="str">
            <v>FYTOMENADION 1MG TABLET</v>
          </cell>
          <cell r="H669" t="str">
            <v>tablet</v>
          </cell>
          <cell r="I669" t="str">
            <v>or</v>
          </cell>
          <cell r="J669">
            <v>1</v>
          </cell>
          <cell r="K669" t="str">
            <v>mg/stuk</v>
          </cell>
          <cell r="L669">
            <v>1</v>
          </cell>
          <cell r="M669" t="str">
            <v>mg</v>
          </cell>
          <cell r="N669" t="str">
            <v>Profylaxe vitamine K deficientie bloedingen||Galgangatresie||Coumarine intoxicatie||Gastro-intestinale bloedingen||Suppletie bij Cystic Fibrosis||Correctie deficientie</v>
          </cell>
        </row>
        <row r="670">
          <cell r="A670">
            <v>142700</v>
          </cell>
          <cell r="B670" t="str">
            <v>B02BA01</v>
          </cell>
          <cell r="C670" t="str">
            <v>ANTIHAEMORRHAGICA</v>
          </cell>
          <cell r="D670" t="str">
            <v>VITAMINE K EN OVERIGE HAEMOSTATICA</v>
          </cell>
          <cell r="E670" t="str">
            <v>FYTOMENADION</v>
          </cell>
          <cell r="F670" t="str">
            <v>VITAMINE K 10 MG TABLET</v>
          </cell>
          <cell r="G670" t="str">
            <v>FYTOMENADION 10MG TABLET</v>
          </cell>
          <cell r="H670" t="str">
            <v>tablet</v>
          </cell>
          <cell r="I670" t="str">
            <v>or</v>
          </cell>
          <cell r="J670">
            <v>10</v>
          </cell>
          <cell r="K670" t="str">
            <v>mg/stuk</v>
          </cell>
          <cell r="L670">
            <v>10</v>
          </cell>
          <cell r="M670" t="str">
            <v>mg</v>
          </cell>
          <cell r="N670" t="str">
            <v>Profylaxe vitamine K deficientie bloedingen||Galgangatresie||Coumarine intoxicatie||Gastro-intestinale bloedingen||Suppletie bij Cystic Fibrosis||Correctie deficientie</v>
          </cell>
        </row>
        <row r="671">
          <cell r="A671">
            <v>106887</v>
          </cell>
          <cell r="B671" t="str">
            <v>N03AX12</v>
          </cell>
          <cell r="C671" t="str">
            <v>ANTI-EPILEPTICA</v>
          </cell>
          <cell r="D671" t="str">
            <v>ANTI-EPILEPTICA</v>
          </cell>
          <cell r="E671" t="str">
            <v>GABAPENTINE</v>
          </cell>
          <cell r="F671" t="str">
            <v>GABAPENTINE 100 MG CAPSULE</v>
          </cell>
          <cell r="G671" t="str">
            <v>GABAPENTINE 100MG CAPSULE</v>
          </cell>
          <cell r="H671" t="str">
            <v>capsule</v>
          </cell>
          <cell r="I671" t="str">
            <v>or</v>
          </cell>
          <cell r="J671">
            <v>100</v>
          </cell>
          <cell r="K671" t="str">
            <v>mg/stuk</v>
          </cell>
          <cell r="L671">
            <v>100</v>
          </cell>
          <cell r="M671" t="str">
            <v>mg</v>
          </cell>
          <cell r="N671" t="str">
            <v>Neuropathische pijn||Epilepsie</v>
          </cell>
        </row>
        <row r="672">
          <cell r="A672">
            <v>106895</v>
          </cell>
          <cell r="B672" t="str">
            <v>N03AX12</v>
          </cell>
          <cell r="C672" t="str">
            <v>ANTI-EPILEPTICA</v>
          </cell>
          <cell r="D672" t="str">
            <v>ANTI-EPILEPTICA</v>
          </cell>
          <cell r="E672" t="str">
            <v>GABAPENTINE</v>
          </cell>
          <cell r="F672" t="str">
            <v>GABAPENTINE 300 MG CAPSULE</v>
          </cell>
          <cell r="G672" t="str">
            <v>GABAPENTINE 300MG CAPSULE</v>
          </cell>
          <cell r="H672" t="str">
            <v>capsule</v>
          </cell>
          <cell r="I672" t="str">
            <v>or</v>
          </cell>
          <cell r="J672">
            <v>300</v>
          </cell>
          <cell r="K672" t="str">
            <v>mg/stuk</v>
          </cell>
          <cell r="L672">
            <v>300</v>
          </cell>
          <cell r="M672" t="str">
            <v>mg</v>
          </cell>
          <cell r="N672" t="str">
            <v>Neuropathische pijn||Epilepsie</v>
          </cell>
        </row>
        <row r="673">
          <cell r="A673">
            <v>106909</v>
          </cell>
          <cell r="B673" t="str">
            <v>N03AX12</v>
          </cell>
          <cell r="C673" t="str">
            <v>ANTI-EPILEPTICA</v>
          </cell>
          <cell r="D673" t="str">
            <v>ANTI-EPILEPTICA</v>
          </cell>
          <cell r="E673" t="str">
            <v>GABAPENTINE</v>
          </cell>
          <cell r="F673" t="str">
            <v>GABAPENTINE 400 MG CAPSULE</v>
          </cell>
          <cell r="G673" t="str">
            <v>GABAPENTINE 400MG CAPSULE</v>
          </cell>
          <cell r="H673" t="str">
            <v>capsule</v>
          </cell>
          <cell r="I673" t="str">
            <v>or</v>
          </cell>
          <cell r="J673">
            <v>400</v>
          </cell>
          <cell r="K673" t="str">
            <v>mg/stuk</v>
          </cell>
          <cell r="L673">
            <v>400</v>
          </cell>
          <cell r="M673" t="str">
            <v>mg</v>
          </cell>
          <cell r="N673" t="str">
            <v>Neuropathische pijn||Epilepsie</v>
          </cell>
        </row>
        <row r="674">
          <cell r="A674">
            <v>111120</v>
          </cell>
          <cell r="B674" t="str">
            <v>N03AX12</v>
          </cell>
          <cell r="C674" t="str">
            <v>ANTI-EPILEPTICA</v>
          </cell>
          <cell r="D674" t="str">
            <v>ANTI-EPILEPTICA</v>
          </cell>
          <cell r="E674" t="str">
            <v>GABAPENTINE</v>
          </cell>
          <cell r="F674" t="str">
            <v>GABAPENTINE 600 MG TABLET FILMOMHULD</v>
          </cell>
          <cell r="G674" t="str">
            <v>GABAPENTINE 600MG TABLET</v>
          </cell>
          <cell r="H674" t="str">
            <v>tablet</v>
          </cell>
          <cell r="I674" t="str">
            <v>or</v>
          </cell>
          <cell r="J674">
            <v>600</v>
          </cell>
          <cell r="K674" t="str">
            <v>mg/stuk</v>
          </cell>
          <cell r="L674">
            <v>600</v>
          </cell>
          <cell r="M674" t="str">
            <v>mg</v>
          </cell>
          <cell r="N674" t="str">
            <v>Neuropathische pijn||Epilepsie</v>
          </cell>
        </row>
        <row r="675">
          <cell r="A675">
            <v>72532</v>
          </cell>
          <cell r="B675" t="str">
            <v>J05AB06</v>
          </cell>
          <cell r="C675" t="str">
            <v>ANTIVIRALE MIDDELEN VOOR SYSTEMISCH GEBRUIK</v>
          </cell>
          <cell r="D675" t="str">
            <v>DIRECT WERKENDE ANTIVIRALE MIDDELEN</v>
          </cell>
          <cell r="E675" t="str">
            <v>GANCICLOVIR</v>
          </cell>
          <cell r="F675" t="str">
            <v>GANCICLOVIR 500 MG INFPDR FLACON</v>
          </cell>
          <cell r="G675" t="str">
            <v>GANCICLOVIR 500MG PDR V INF</v>
          </cell>
          <cell r="H675" t="str">
            <v>poeder voor oplossing voor infusie</v>
          </cell>
          <cell r="I675" t="str">
            <v>iv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Levens-of orgaanbedreigende infecties cytomegalovirus (CMV)||Behandeling aangeboren symptomatische CMV infectie||Profylaxe CMV bij orgaantransplantaties</v>
          </cell>
        </row>
        <row r="676">
          <cell r="A676">
            <v>91189</v>
          </cell>
          <cell r="B676" t="str">
            <v>B05AA06</v>
          </cell>
          <cell r="C676" t="str">
            <v>BLOEDVERVANGINGSMIDDELEN EN PERFUSIEVLOEISTOFFEN</v>
          </cell>
          <cell r="D676" t="str">
            <v>BLOEDPRODUCTEN EN VERWANTE MIDDELEN</v>
          </cell>
          <cell r="E676" t="str">
            <v>GELATINE, GEMODIFICEERD</v>
          </cell>
          <cell r="F676" t="str">
            <v>GELOFUSINE INFVLST 20G/0,5L (FV18513)</v>
          </cell>
          <cell r="G676" t="str">
            <v>GELATINE 40MG/ML INFVLST</v>
          </cell>
          <cell r="H676" t="str">
            <v>infusievloeistof</v>
          </cell>
          <cell r="I676" t="str">
            <v>iv</v>
          </cell>
          <cell r="J676">
            <v>40</v>
          </cell>
          <cell r="K676" t="str">
            <v>mg/ml</v>
          </cell>
          <cell r="L676">
            <v>40</v>
          </cell>
          <cell r="M676" t="str">
            <v>mg</v>
          </cell>
          <cell r="N676" t="str">
            <v>Plasmavervanging</v>
          </cell>
        </row>
        <row r="677">
          <cell r="A677">
            <v>161616</v>
          </cell>
          <cell r="B677" t="str">
            <v>J07BL01</v>
          </cell>
          <cell r="C677" t="str">
            <v>VACCINS</v>
          </cell>
          <cell r="D677" t="str">
            <v>VIRALE VACCINS</v>
          </cell>
          <cell r="E677" t="str">
            <v>GELEKOORTSVACCIN</v>
          </cell>
          <cell r="F677" t="str">
            <v>STAMARIL  1000E/ 0.5ML INJPDR FLACON + SOLV</v>
          </cell>
          <cell r="G677" t="str">
            <v>GELEKOORTSVACCIN INJPDR</v>
          </cell>
          <cell r="H677" t="str">
            <v>poeder voor injectievloeistof</v>
          </cell>
          <cell r="I677" t="str">
            <v>im||sc||intracut</v>
          </cell>
          <cell r="J677">
            <v>1000</v>
          </cell>
          <cell r="K677" t="str">
            <v>IE/stuk</v>
          </cell>
          <cell r="L677">
            <v>1000</v>
          </cell>
          <cell r="M677" t="str">
            <v>IE</v>
          </cell>
          <cell r="N677" t="str">
            <v>Immunisatie tegen gele koorts</v>
          </cell>
        </row>
        <row r="678">
          <cell r="A678">
            <v>135046</v>
          </cell>
          <cell r="B678" t="str">
            <v>L01BC05</v>
          </cell>
          <cell r="C678" t="str">
            <v>ONCOLYTICA</v>
          </cell>
          <cell r="D678" t="str">
            <v>ANTIMETABOLIETEN</v>
          </cell>
          <cell r="E678" t="str">
            <v>GEMCITABINE</v>
          </cell>
          <cell r="F678" t="str">
            <v>GEMCITABINE 1000 MG = 25 ML FLACON</v>
          </cell>
          <cell r="G678" t="str">
            <v>GEMCITABINE 40MG/ML INFOPL</v>
          </cell>
          <cell r="H678" t="str">
            <v>concentraat voor oplossing voor infusie</v>
          </cell>
          <cell r="I678" t="str">
            <v>iv</v>
          </cell>
          <cell r="J678">
            <v>40</v>
          </cell>
          <cell r="K678" t="str">
            <v>mg/ml</v>
          </cell>
          <cell r="L678">
            <v>40</v>
          </cell>
          <cell r="M678" t="str">
            <v>mg</v>
          </cell>
          <cell r="N678" t="str">
            <v>Recidiverende of refractaire solide tumoren en hersentumoren||Recidiverende of refractaire sarcomen||Recidiverend of refractair Hodgkin lymfoom</v>
          </cell>
        </row>
        <row r="679">
          <cell r="A679">
            <v>70432</v>
          </cell>
          <cell r="B679" t="str">
            <v>J01GB03</v>
          </cell>
          <cell r="C679" t="str">
            <v>ANTIBACTERIELE MIDDELEN VOOR SYSTEMISCH GEBRUIK</v>
          </cell>
          <cell r="D679" t="str">
            <v>AMINOGLYCOSIDEN</v>
          </cell>
          <cell r="E679" t="str">
            <v>GENTAMICINE</v>
          </cell>
          <cell r="F679" t="str">
            <v>SEPTOPAL 2.8 MG/ST 10 KRALEN</v>
          </cell>
          <cell r="G679" t="str">
            <v>GENTAMICINE 2,8MG IMPLKRAAL</v>
          </cell>
          <cell r="H679" t="str">
            <v>implantatiekraal</v>
          </cell>
          <cell r="I679" t="str">
            <v>implant</v>
          </cell>
          <cell r="J679">
            <v>2.8</v>
          </cell>
          <cell r="K679" t="str">
            <v>mg/stuk</v>
          </cell>
          <cell r="L679">
            <v>2.8</v>
          </cell>
          <cell r="M679" t="str">
            <v>mg</v>
          </cell>
          <cell r="N679" t="str">
            <v>Ernstige infectie, gram negatieve microorganismen||Infectie bij Hypoxic ischemic encephalopathy (HIE) behandeld met hypothermie||Pest||Tularemie</v>
          </cell>
        </row>
        <row r="680">
          <cell r="A680">
            <v>69426</v>
          </cell>
          <cell r="B680" t="str">
            <v>J01GB03</v>
          </cell>
          <cell r="C680" t="str">
            <v>ANTIBACTERIELE MIDDELEN VOOR SYSTEMISCH GEBRUIK</v>
          </cell>
          <cell r="D680" t="str">
            <v>AMINOGLYCOSIDEN</v>
          </cell>
          <cell r="E680" t="str">
            <v>GENTAMICINE</v>
          </cell>
          <cell r="F680" t="str">
            <v>SEPTOPAL 7.5 MG/ST 30 KRALEN</v>
          </cell>
          <cell r="G680" t="str">
            <v>GENTAMICINE 7,5MG IMPLKRAAL</v>
          </cell>
          <cell r="H680" t="str">
            <v>implantatiekraal</v>
          </cell>
          <cell r="I680" t="str">
            <v>implant</v>
          </cell>
          <cell r="J680">
            <v>7.5</v>
          </cell>
          <cell r="K680" t="str">
            <v>mg/stuk</v>
          </cell>
          <cell r="L680">
            <v>7.5</v>
          </cell>
          <cell r="M680" t="str">
            <v>mg</v>
          </cell>
          <cell r="N680" t="str">
            <v>Ernstige infectie, gram negatieve microorganismen||Infectie bij Hypoxic ischemic encephalopathy (HIE) behandeld met hypothermie||Pest||Tularemie</v>
          </cell>
        </row>
        <row r="681">
          <cell r="A681">
            <v>96008</v>
          </cell>
          <cell r="B681" t="str">
            <v>J01GB03</v>
          </cell>
          <cell r="C681" t="str">
            <v>ANTIBACTERIELE MIDDELEN VOOR SYSTEMISCH GEBRUIK</v>
          </cell>
          <cell r="D681" t="str">
            <v>AMINOGLYCOSIDEN</v>
          </cell>
          <cell r="E681" t="str">
            <v>GENTAMICINE</v>
          </cell>
          <cell r="F681" t="str">
            <v>GARACOL IMPL.SPONS 10X10CM 130MG GENTAM</v>
          </cell>
          <cell r="G681" t="str">
            <v>GENTAMICINE 130MG IMPLSPONS</v>
          </cell>
          <cell r="H681" t="str">
            <v>implantatiespons</v>
          </cell>
          <cell r="I681" t="str">
            <v>implant</v>
          </cell>
          <cell r="J681">
            <v>130</v>
          </cell>
          <cell r="K681" t="str">
            <v>mg/stuk</v>
          </cell>
          <cell r="L681">
            <v>130</v>
          </cell>
          <cell r="M681" t="str">
            <v>mg</v>
          </cell>
          <cell r="N681" t="str">
            <v>Ernstige infectie, gram negatieve microorganismen||Infectie bij Hypoxic ischemic encephalopathy (HIE) behandeld met hypothermie||Pest||Tularemie</v>
          </cell>
        </row>
        <row r="682">
          <cell r="A682">
            <v>3689</v>
          </cell>
          <cell r="B682" t="str">
            <v>J01GB03</v>
          </cell>
          <cell r="C682" t="str">
            <v>ANTIBACTERIELE MIDDELEN VOOR SYSTEMISCH GEBRUIK</v>
          </cell>
          <cell r="D682" t="str">
            <v>AMINOGLYCOSIDEN</v>
          </cell>
          <cell r="E682" t="str">
            <v>GENTAMICINE</v>
          </cell>
          <cell r="F682" t="str">
            <v>GENTAMICINE 10 MG/ML AMPUL 2ML</v>
          </cell>
          <cell r="G682" t="str">
            <v>GENTAMICINE 10MG/ML INJVLST</v>
          </cell>
          <cell r="H682" t="str">
            <v>injectievloeistof</v>
          </cell>
          <cell r="I682" t="str">
            <v>im||iv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Ernstige infectie, gram negatieve microorganismen||Infectie bij Hypoxic ischemic encephalopathy (HIE) behandeld met hypothermie||Pest||Tularemie</v>
          </cell>
        </row>
        <row r="683">
          <cell r="A683">
            <v>15741</v>
          </cell>
          <cell r="B683" t="str">
            <v>J01GB03</v>
          </cell>
          <cell r="C683" t="str">
            <v>ANTIBACTERIELE MIDDELEN VOOR SYSTEMISCH GEBRUIK</v>
          </cell>
          <cell r="D683" t="str">
            <v>AMINOGLYCOSIDEN</v>
          </cell>
          <cell r="E683" t="str">
            <v>GENTAMICINE</v>
          </cell>
          <cell r="F683" t="str">
            <v>GENTAMICINE 40 MG/ML AMPUL 10 ML</v>
          </cell>
          <cell r="G683" t="str">
            <v>GENTAMICINE 40MG/ML INJVLST</v>
          </cell>
          <cell r="H683" t="str">
            <v>injectievloeistof</v>
          </cell>
          <cell r="I683" t="str">
            <v>im||iv</v>
          </cell>
          <cell r="J683">
            <v>40</v>
          </cell>
          <cell r="K683" t="str">
            <v>mg/ml</v>
          </cell>
          <cell r="L683">
            <v>40</v>
          </cell>
          <cell r="M683" t="str">
            <v>mg</v>
          </cell>
          <cell r="N683" t="str">
            <v>Ernstige infectie, gram negatieve microorganismen||Infectie bij Hypoxic ischemic encephalopathy (HIE) behandeld met hypothermie||Pest||Tularemie</v>
          </cell>
        </row>
        <row r="684">
          <cell r="A684">
            <v>51306</v>
          </cell>
          <cell r="B684" t="str">
            <v>S01AA11</v>
          </cell>
          <cell r="C684" t="str">
            <v>MIDDELEN VOOR OOGHEELKUNDIG GEBRUIK</v>
          </cell>
          <cell r="D684" t="str">
            <v>ANTIMICROBIELE MIDDELEN</v>
          </cell>
          <cell r="E684" t="str">
            <v>GENTAMICINE</v>
          </cell>
          <cell r="F684" t="str">
            <v>GENTAMICINE POS 3 MG/ML OOGDRUPPELS 5 ML</v>
          </cell>
          <cell r="G684" t="str">
            <v>GENTAMICINE 3MG/ML OOGDRUPP</v>
          </cell>
          <cell r="H684" t="str">
            <v>oogdruppels</v>
          </cell>
          <cell r="I684" t="str">
            <v>oog</v>
          </cell>
          <cell r="J684">
            <v>3</v>
          </cell>
          <cell r="K684" t="str">
            <v>mg/ml</v>
          </cell>
          <cell r="L684">
            <v>3</v>
          </cell>
          <cell r="M684" t="str">
            <v>mg</v>
          </cell>
          <cell r="N684" t="str">
            <v>Ooginfecties</v>
          </cell>
        </row>
        <row r="685">
          <cell r="A685">
            <v>138797</v>
          </cell>
          <cell r="B685" t="str">
            <v>J01GB03</v>
          </cell>
          <cell r="C685" t="str">
            <v>ANTIBACTERIELE MIDDELEN VOOR SYSTEMISCH GEBRUIK</v>
          </cell>
          <cell r="D685" t="str">
            <v>AMINOGLYCOSIDEN</v>
          </cell>
          <cell r="E685" t="str">
            <v>GENTAMICINE</v>
          </cell>
          <cell r="F685" t="str">
            <v>OPTIPAC REFOBACIN HIP SET R40+R80 POEDER VOOR CEMENT</v>
          </cell>
          <cell r="G685" t="str">
            <v>GENTAMICINE PDR CEM HIP SET</v>
          </cell>
          <cell r="H685" t="str">
            <v>poeder voor cement</v>
          </cell>
          <cell r="I685" t="str">
            <v>implant</v>
          </cell>
          <cell r="J685">
            <v>0</v>
          </cell>
          <cell r="K685" t="str">
            <v>/gr</v>
          </cell>
          <cell r="L685">
            <v>0</v>
          </cell>
          <cell r="M685">
            <v>0</v>
          </cell>
          <cell r="N685" t="str">
            <v>Ernstige infectie, gram negatieve microorganismen||Infectie bij Hypoxic ischemic encephalopathy (HIE) behandeld met hypothermie||Pest||Tularemie</v>
          </cell>
        </row>
        <row r="686">
          <cell r="A686">
            <v>75000</v>
          </cell>
          <cell r="B686" t="str">
            <v>J01GB03</v>
          </cell>
          <cell r="C686" t="str">
            <v>ANTIBACTERIELE MIDDELEN VOOR SYSTEMISCH GEBRUIK</v>
          </cell>
          <cell r="D686" t="str">
            <v>AMINOGLYCOSIDEN</v>
          </cell>
          <cell r="E686" t="str">
            <v>GENTAMICINE</v>
          </cell>
          <cell r="F686" t="str">
            <v>OPTIPAC REFOBACIN R40 POEDER VOOR CEMENT 40 GRAM</v>
          </cell>
          <cell r="G686" t="str">
            <v>GENTAMICINE 12,5MG/G POEDER</v>
          </cell>
          <cell r="H686" t="str">
            <v>poeder voor cement</v>
          </cell>
          <cell r="I686" t="str">
            <v>implant</v>
          </cell>
          <cell r="J686">
            <v>12.5</v>
          </cell>
          <cell r="K686" t="str">
            <v>mg/gr</v>
          </cell>
          <cell r="L686">
            <v>12.5</v>
          </cell>
          <cell r="M686" t="str">
            <v>mg</v>
          </cell>
          <cell r="N686" t="str">
            <v>Ernstige infectie, gram negatieve microorganismen||Infectie bij Hypoxic ischemic encephalopathy (HIE) behandeld met hypothermie||Pest||Tularemie</v>
          </cell>
        </row>
        <row r="687">
          <cell r="A687">
            <v>160237</v>
          </cell>
          <cell r="B687" t="str">
            <v>J05AR18</v>
          </cell>
          <cell r="C687" t="str">
            <v>ANTIVIRALE MIDDELEN VOOR SYSTEMISCH GEBRUIK</v>
          </cell>
          <cell r="D687" t="str">
            <v>DIRECT WERKENDE ANTIVIRALE MIDDELEN</v>
          </cell>
          <cell r="E687" t="str">
            <v>GENVOYA</v>
          </cell>
          <cell r="F687" t="str">
            <v>GENVOYA TABLET FILMOMHULD</v>
          </cell>
          <cell r="G687" t="str">
            <v>GENVOYA TABLET</v>
          </cell>
          <cell r="H687" t="str">
            <v>tablet</v>
          </cell>
          <cell r="I687" t="str">
            <v>or</v>
          </cell>
          <cell r="J687">
            <v>200</v>
          </cell>
          <cell r="K687" t="str">
            <v>mg/stuk</v>
          </cell>
          <cell r="L687">
            <v>200</v>
          </cell>
          <cell r="M687" t="str">
            <v>mg</v>
          </cell>
          <cell r="N687" t="str">
            <v>HIV</v>
          </cell>
        </row>
        <row r="688">
          <cell r="A688">
            <v>15849</v>
          </cell>
          <cell r="B688" t="str">
            <v>H04AA01</v>
          </cell>
          <cell r="C688" t="str">
            <v>PANCREASHORMONEN</v>
          </cell>
          <cell r="D688" t="str">
            <v>GLYCOGENOLYTISCHE HORMONEN</v>
          </cell>
          <cell r="E688" t="str">
            <v>GLUCAGON</v>
          </cell>
          <cell r="F688" t="str">
            <v>GLUCAGEN 1MG PDR+SOLVENS</v>
          </cell>
          <cell r="G688" t="str">
            <v>GLUCAGON 1MG PDR V INJVLST</v>
          </cell>
          <cell r="H688" t="str">
            <v>poeder voor injectievloeistof</v>
          </cell>
          <cell r="I688" t="str">
            <v>im||iv||sc</v>
          </cell>
          <cell r="J688">
            <v>1</v>
          </cell>
          <cell r="K688" t="str">
            <v>mg/stuk</v>
          </cell>
          <cell r="L688">
            <v>1</v>
          </cell>
          <cell r="M688" t="str">
            <v>mg</v>
          </cell>
          <cell r="N688" t="str">
            <v>Diabetes, ernstige hypoglykemie||Diagnosticum: bepaling van C-peptide (insuline reserve): ||Diagnosticum: bepaling van Hyperinsulinisme||Diagnosticum: bepaling van GH/ACTH reserve</v>
          </cell>
        </row>
        <row r="689">
          <cell r="A689">
            <v>92703</v>
          </cell>
          <cell r="B689" t="str">
            <v>B05CX03</v>
          </cell>
          <cell r="C689" t="str">
            <v>BLOEDVERVANGINGSMIDDELEN EN PERFUSIEVLOEISTOFFEN</v>
          </cell>
          <cell r="D689" t="str">
            <v>IRRIGATIEVLOEISTOFFEN</v>
          </cell>
          <cell r="E689" t="str">
            <v>GLYCINE</v>
          </cell>
          <cell r="F689" t="str">
            <v>GLYCINE UROMATIC  21MG/ML B6372</v>
          </cell>
          <cell r="G689" t="str">
            <v>GLYCINE 21MG/ML SPOELING UR</v>
          </cell>
          <cell r="H689" t="str">
            <v>spoeling voor urethraal gebruik</v>
          </cell>
          <cell r="I689" t="str">
            <v>urethr</v>
          </cell>
          <cell r="J689">
            <v>21</v>
          </cell>
          <cell r="K689" t="str">
            <v>mg/ml</v>
          </cell>
          <cell r="L689">
            <v>21</v>
          </cell>
          <cell r="M689" t="str">
            <v>mg</v>
          </cell>
          <cell r="N689" t="str">
            <v>3-fosfoglyceraat dehydrogenase deficientie||Isovaleriaan acidemie||Endoresectie</v>
          </cell>
        </row>
        <row r="690">
          <cell r="A690">
            <v>136298</v>
          </cell>
          <cell r="B690" t="str">
            <v>A03AB02</v>
          </cell>
          <cell r="C690" t="str">
            <v>MIDDELEN BIJ FUNCTIONELE MAAGDARMSTOORNISSEN</v>
          </cell>
          <cell r="D690" t="str">
            <v>MIDDELEN BIJ FUNCTIONELE MAAGDARMSTOORNISSEN</v>
          </cell>
          <cell r="E690" t="str">
            <v>GLYCOPYRRONIUM</v>
          </cell>
          <cell r="F690" t="str">
            <v>GLYCOPYRRONIUMBROMIDE 0,2 MG/ML DRANK 300 ML</v>
          </cell>
          <cell r="G690" t="str">
            <v>GLYCOPYRRONIUM 0,2MG/ML DRA</v>
          </cell>
          <cell r="H690" t="str">
            <v>drank</v>
          </cell>
          <cell r="I690" t="str">
            <v>or</v>
          </cell>
          <cell r="J690">
            <v>0.2</v>
          </cell>
          <cell r="K690" t="str">
            <v>mg/ml</v>
          </cell>
          <cell r="L690">
            <v>0.2</v>
          </cell>
          <cell r="M690" t="str">
            <v>mg</v>
          </cell>
          <cell r="N690" t="str">
            <v>Speekselvloed||Speekselvloed: pre-operatief, intra-operatief</v>
          </cell>
        </row>
        <row r="691">
          <cell r="A691">
            <v>104973</v>
          </cell>
          <cell r="B691" t="str">
            <v>H01CA01</v>
          </cell>
          <cell r="C691" t="str">
            <v>HYPOFYSE- EN HYPOTHALAMUSHORMONEN EN VERWANTE VERBINDINGEN</v>
          </cell>
          <cell r="D691" t="str">
            <v>HYPOTHALAMUSHORMONEN</v>
          </cell>
          <cell r="E691" t="str">
            <v>GONADORELINE</v>
          </cell>
          <cell r="F691" t="str">
            <v>LUTRELEF INJECTIEVLOEISTOF 0,1MG/ML AMPUL 1 ML</v>
          </cell>
          <cell r="G691" t="str">
            <v>GONADORELINE DIAC 0,1MG/ML</v>
          </cell>
          <cell r="H691" t="str">
            <v>injectievloeistof</v>
          </cell>
          <cell r="I691" t="str">
            <v>iv</v>
          </cell>
          <cell r="J691">
            <v>0.1</v>
          </cell>
          <cell r="K691" t="str">
            <v>mg/ml</v>
          </cell>
          <cell r="L691">
            <v>0.1</v>
          </cell>
          <cell r="M691" t="str">
            <v>mg</v>
          </cell>
          <cell r="N691" t="str">
            <v>Diagnosticum: adenohypofysefunctiestoornissen</v>
          </cell>
        </row>
        <row r="692">
          <cell r="A692">
            <v>134570</v>
          </cell>
          <cell r="B692" t="str">
            <v>H01CA01</v>
          </cell>
          <cell r="C692" t="str">
            <v>HYPOFYSE- EN HYPOTHALAMUSHORMONEN EN VERWANTE VERBINDINGEN</v>
          </cell>
          <cell r="D692" t="str">
            <v>HYPOTHALAMUSHORMONEN</v>
          </cell>
          <cell r="E692" t="str">
            <v>GONADORELINE</v>
          </cell>
          <cell r="F692" t="str">
            <v>LUTRELEF 3,2MG INJPDR FLACON +SOLVENS 10 ML</v>
          </cell>
          <cell r="G692" t="str">
            <v>GONADORELINE 3,2MG INJPDR</v>
          </cell>
          <cell r="H692" t="str">
            <v>poeder voor injectievloeistof</v>
          </cell>
          <cell r="I692" t="str">
            <v>sc</v>
          </cell>
          <cell r="J692">
            <v>3.2</v>
          </cell>
          <cell r="K692" t="str">
            <v>mg/stuk</v>
          </cell>
          <cell r="L692">
            <v>3.2</v>
          </cell>
          <cell r="M692" t="str">
            <v>mg</v>
          </cell>
          <cell r="N692" t="str">
            <v>Diagnosticum: adenohypofysefunctiestoornissen</v>
          </cell>
        </row>
        <row r="693">
          <cell r="A693">
            <v>112968</v>
          </cell>
          <cell r="B693" t="str">
            <v>A04AA02</v>
          </cell>
          <cell r="C693" t="str">
            <v>ANTI-EMETICA</v>
          </cell>
          <cell r="D693" t="str">
            <v>ANTI-EMETICA</v>
          </cell>
          <cell r="E693" t="str">
            <v>GRANISETRON</v>
          </cell>
          <cell r="F693" t="str">
            <v>GRANISETRON 1 MG/ML AMPUL 3 ML</v>
          </cell>
          <cell r="G693" t="str">
            <v>GRANISETRON 1MG/ML INF CONC</v>
          </cell>
          <cell r="H693" t="str">
            <v>concentraat voor oplossing voor infusie</v>
          </cell>
          <cell r="I693" t="str">
            <v>iv</v>
          </cell>
          <cell r="J693">
            <v>1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Postoperatieve misselijkheid en braken en misselijkheid en braken bij chemotherapie</v>
          </cell>
        </row>
        <row r="694">
          <cell r="A694">
            <v>92215</v>
          </cell>
          <cell r="B694" t="str">
            <v>A04AA02</v>
          </cell>
          <cell r="C694" t="str">
            <v>ANTI-EMETICA</v>
          </cell>
          <cell r="D694" t="str">
            <v>ANTI-EMETICA</v>
          </cell>
          <cell r="E694" t="str">
            <v>GRANISETRON</v>
          </cell>
          <cell r="F694" t="str">
            <v>KYTRIL 1 MG TABLET</v>
          </cell>
          <cell r="G694" t="str">
            <v>GRANISETRON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Postoperatieve misselijkheid en braken en misselijkheid en braken bij chemotherapie</v>
          </cell>
        </row>
        <row r="695">
          <cell r="A695">
            <v>89494</v>
          </cell>
          <cell r="B695" t="str">
            <v>J07AG01</v>
          </cell>
          <cell r="C695" t="str">
            <v>VACCINS</v>
          </cell>
          <cell r="D695" t="str">
            <v>BACTERIELE VACCINS</v>
          </cell>
          <cell r="E695" t="str">
            <v>HAEMOPHILUS-INFLUENZAE-B-VACCIN</v>
          </cell>
          <cell r="F695" t="str">
            <v>ACT HIB 10 MICROG INJPDR + SOLV WWS</v>
          </cell>
          <cell r="G695" t="str">
            <v>HAEMOPHILUS-INFL-B 10UG</v>
          </cell>
          <cell r="H695" t="str">
            <v>poeder voor injectievloeistof</v>
          </cell>
          <cell r="I695" t="str">
            <v>im||sc</v>
          </cell>
          <cell r="J695">
            <v>10</v>
          </cell>
          <cell r="K695" t="str">
            <v>mcg/stuk</v>
          </cell>
          <cell r="L695">
            <v>10</v>
          </cell>
          <cell r="M695" t="str">
            <v>mcg</v>
          </cell>
          <cell r="N695" t="str">
            <v>RIJKSVACCINATIE PROGRAMMA HiB (haemofilus influenzae B)||Vaccinatie haemofilus influenzae B: alternatief schema</v>
          </cell>
        </row>
        <row r="696">
          <cell r="A696">
            <v>16004</v>
          </cell>
          <cell r="B696" t="str">
            <v>N05AD01</v>
          </cell>
          <cell r="C696" t="str">
            <v>PSYCHOLEPTICA</v>
          </cell>
          <cell r="D696" t="str">
            <v>ANTIPSYCHOTICA</v>
          </cell>
          <cell r="E696" t="str">
            <v>HALOPERIDOL</v>
          </cell>
          <cell r="F696" t="str">
            <v>HALDOL 2 MG/ML DRUPPELS 30 ML</v>
          </cell>
          <cell r="G696" t="str">
            <v>HALOPERIDOL 2MG/ML DRUPPELS</v>
          </cell>
          <cell r="H696" t="str">
            <v>druppels voor oraal gebruik</v>
          </cell>
          <cell r="I696" t="str">
            <v>or</v>
          </cell>
          <cell r="J696">
            <v>2</v>
          </cell>
          <cell r="K696" t="str">
            <v>mg/ml</v>
          </cell>
          <cell r="L696">
            <v>2</v>
          </cell>
          <cell r="M696" t="str">
            <v>mg</v>
          </cell>
          <cell r="N696" t="str">
            <v>Psychosen, ernstige opwinding en onrust, autisme, tics en choreatische bewegingen||Pediatrisch delier bij kritisch zieke kinderen</v>
          </cell>
        </row>
        <row r="697">
          <cell r="A697">
            <v>3921</v>
          </cell>
          <cell r="B697" t="str">
            <v>N05AD01</v>
          </cell>
          <cell r="C697" t="str">
            <v>PSYCHOLEPTICA</v>
          </cell>
          <cell r="D697" t="str">
            <v>ANTIPSYCHOTICA</v>
          </cell>
          <cell r="E697" t="str">
            <v>HALOPERIDOL</v>
          </cell>
          <cell r="F697" t="str">
            <v>HALDOL 5 MG/ML AMPUL 1ML</v>
          </cell>
          <cell r="G697" t="str">
            <v>HALOPERIDOL 5MG/ML INJVLST</v>
          </cell>
          <cell r="H697" t="str">
            <v>injectievloeistof</v>
          </cell>
          <cell r="I697" t="str">
            <v>im||iv||sc</v>
          </cell>
          <cell r="J697">
            <v>5</v>
          </cell>
          <cell r="K697" t="str">
            <v>mg/ml</v>
          </cell>
          <cell r="L697">
            <v>5</v>
          </cell>
          <cell r="M697" t="str">
            <v>mg</v>
          </cell>
          <cell r="N697" t="str">
            <v>Psychosen, ernstige opwinding en onrust, autisme, tics en choreatische bewegingen||Pediatrisch delier bij kritisch zieke kinderen</v>
          </cell>
        </row>
        <row r="698">
          <cell r="A698">
            <v>40150</v>
          </cell>
          <cell r="B698" t="str">
            <v>N05AD01</v>
          </cell>
          <cell r="C698" t="str">
            <v>PSYCHOLEPTICA</v>
          </cell>
          <cell r="D698" t="str">
            <v>ANTIPSYCHOTICA</v>
          </cell>
          <cell r="E698" t="str">
            <v>HALOPERIDOL</v>
          </cell>
          <cell r="F698" t="str">
            <v>HALDOL DECANOAS 50 MG/ML (DEPOT) AMPUL 1ML</v>
          </cell>
          <cell r="G698" t="str">
            <v>HALOPERIDOL 50MG/ML INJVLST</v>
          </cell>
          <cell r="H698" t="str">
            <v>injectievloeistof</v>
          </cell>
          <cell r="I698" t="str">
            <v>im</v>
          </cell>
          <cell r="J698">
            <v>50</v>
          </cell>
          <cell r="K698" t="str">
            <v>mg/ml</v>
          </cell>
          <cell r="L698">
            <v>50</v>
          </cell>
          <cell r="M698" t="str">
            <v>mg</v>
          </cell>
          <cell r="N698" t="str">
            <v>Psychosen, ernstige opwinding en onrust, autisme, tics en choreatische bewegingen||Pediatrisch delier bij kritisch zieke kinderen</v>
          </cell>
        </row>
        <row r="699">
          <cell r="A699">
            <v>43370</v>
          </cell>
          <cell r="B699" t="str">
            <v>N05AD01</v>
          </cell>
          <cell r="C699" t="str">
            <v>PSYCHOLEPTICA</v>
          </cell>
          <cell r="D699" t="str">
            <v>ANTIPSYCHOTICA</v>
          </cell>
          <cell r="E699" t="str">
            <v>HALOPERIDOL</v>
          </cell>
          <cell r="F699" t="str">
            <v>HALDOL DECANOAS 100 MG/ML (DEPOT) AMPUL 1ML</v>
          </cell>
          <cell r="G699" t="str">
            <v>HALOPERIDOL 100MG/ML INJVLS</v>
          </cell>
          <cell r="H699" t="str">
            <v>injectievloeistof</v>
          </cell>
          <cell r="I699" t="str">
            <v>im</v>
          </cell>
          <cell r="J699">
            <v>100</v>
          </cell>
          <cell r="K699" t="str">
            <v>mg/ml</v>
          </cell>
          <cell r="L699">
            <v>100</v>
          </cell>
          <cell r="M699" t="str">
            <v>mg</v>
          </cell>
          <cell r="N699" t="str">
            <v>Psychosen, ernstige opwinding en onrust, autisme, tics en choreatische bewegingen||Pediatrisch delier bij kritisch zieke kinderen</v>
          </cell>
        </row>
        <row r="700">
          <cell r="A700">
            <v>16012</v>
          </cell>
          <cell r="B700" t="str">
            <v>N05AD01</v>
          </cell>
          <cell r="C700" t="str">
            <v>PSYCHOLEPTICA</v>
          </cell>
          <cell r="D700" t="str">
            <v>ANTIPSYCHOTICA</v>
          </cell>
          <cell r="E700" t="str">
            <v>HALOPERIDOL</v>
          </cell>
          <cell r="F700" t="str">
            <v>HALOPERIDOL 1 MG TABLET</v>
          </cell>
          <cell r="G700" t="str">
            <v>HALOPERIDOL 1MG TABLET</v>
          </cell>
          <cell r="H700" t="str">
            <v>tablet</v>
          </cell>
          <cell r="I700" t="str">
            <v>or</v>
          </cell>
          <cell r="J700">
            <v>1</v>
          </cell>
          <cell r="K700" t="str">
            <v>mg/stuk</v>
          </cell>
          <cell r="L700">
            <v>0.5</v>
          </cell>
          <cell r="M700" t="str">
            <v>mg</v>
          </cell>
          <cell r="N700" t="str">
            <v>Psychosen, ernstige opwinding en onrust, autisme, tics en choreatische bewegingen||Pediatrisch delier bij kritisch zieke kinderen</v>
          </cell>
        </row>
        <row r="701">
          <cell r="A701">
            <v>16020</v>
          </cell>
          <cell r="B701" t="str">
            <v>N05AD01</v>
          </cell>
          <cell r="C701" t="str">
            <v>PSYCHOLEPTICA</v>
          </cell>
          <cell r="D701" t="str">
            <v>ANTIPSYCHOTICA</v>
          </cell>
          <cell r="E701" t="str">
            <v>HALOPERIDOL</v>
          </cell>
          <cell r="F701" t="str">
            <v>HALOPERIDOL 5 MG TABLET</v>
          </cell>
          <cell r="G701" t="str">
            <v>HALOPERIDOL 5MG TABLET</v>
          </cell>
          <cell r="H701" t="str">
            <v>tablet</v>
          </cell>
          <cell r="I701" t="str">
            <v>or</v>
          </cell>
          <cell r="J701">
            <v>5</v>
          </cell>
          <cell r="K701" t="str">
            <v>mg/stuk</v>
          </cell>
          <cell r="L701">
            <v>2.5</v>
          </cell>
          <cell r="M701" t="str">
            <v>mg</v>
          </cell>
          <cell r="N701" t="str">
            <v>Psychosen, ernstige opwinding en onrust, autisme, tics en choreatische bewegingen||Pediatrisch delier bij kritisch zieke kinderen</v>
          </cell>
        </row>
        <row r="702">
          <cell r="A702">
            <v>89672</v>
          </cell>
          <cell r="B702" t="str">
            <v>B01AB01</v>
          </cell>
          <cell r="C702" t="str">
            <v>ANTITHROMBOTICA</v>
          </cell>
          <cell r="D702" t="str">
            <v>ANTITHROMBOTICA</v>
          </cell>
          <cell r="E702" t="str">
            <v>HEPARINE</v>
          </cell>
          <cell r="F702" t="str">
            <v>HEPARINE INJVLST 100 IE/ML AMPUL 5ML</v>
          </cell>
          <cell r="G702" t="str">
            <v>HEPARINE 100IE/ML INJVLST</v>
          </cell>
          <cell r="H702" t="str">
            <v>injectievloeistof</v>
          </cell>
          <cell r="I702" t="str">
            <v>iv||sc</v>
          </cell>
          <cell r="J702">
            <v>100</v>
          </cell>
          <cell r="K702" t="str">
            <v>IE/ml</v>
          </cell>
          <cell r="L702">
            <v>100</v>
          </cell>
          <cell r="M702" t="str">
            <v>IE</v>
          </cell>
          <cell r="N702" t="str">
            <v>Behandeling veneuze trombose||Heparineslot||Profylaxe trombusvorming centraal veneuze katheter, Flush, Arterielijn profylaxe</v>
          </cell>
        </row>
        <row r="703">
          <cell r="A703">
            <v>16101</v>
          </cell>
          <cell r="B703" t="str">
            <v>B01AB01</v>
          </cell>
          <cell r="C703" t="str">
            <v>ANTITHROMBOTICA</v>
          </cell>
          <cell r="D703" t="str">
            <v>ANTITHROMBOTICA</v>
          </cell>
          <cell r="E703" t="str">
            <v>HEPARINE</v>
          </cell>
          <cell r="F703" t="str">
            <v>HEPARINE 5000IE/ML FLACON 5ML</v>
          </cell>
          <cell r="G703" t="str">
            <v>HEPARINE 5000IE/ML INJVLST</v>
          </cell>
          <cell r="H703" t="str">
            <v>injectievloeistof</v>
          </cell>
          <cell r="I703" t="str">
            <v>iv||sc</v>
          </cell>
          <cell r="J703">
            <v>5000</v>
          </cell>
          <cell r="K703" t="str">
            <v>IE/ml</v>
          </cell>
          <cell r="L703">
            <v>5000</v>
          </cell>
          <cell r="M703" t="str">
            <v>IE</v>
          </cell>
          <cell r="N703" t="str">
            <v>Behandeling veneuze trombose||Heparineslot||Profylaxe trombusvorming centraal veneuze katheter, Flush, Arterielijn profylaxe</v>
          </cell>
        </row>
        <row r="704">
          <cell r="A704">
            <v>93971</v>
          </cell>
          <cell r="B704" t="str">
            <v>J07BC02</v>
          </cell>
          <cell r="C704" t="str">
            <v>VACCINS</v>
          </cell>
          <cell r="D704" t="str">
            <v>VIRALE VACCINS</v>
          </cell>
          <cell r="E704" t="str">
            <v>HEPATITIS-A-VACCIN</v>
          </cell>
          <cell r="F704" t="str">
            <v>HAVRIX  1440SKB-E/ML 1ML WEGWERPSPUIT</v>
          </cell>
          <cell r="G704" t="str">
            <v>HEPATITIS-A-VACCIN 1440E/ML</v>
          </cell>
          <cell r="H704" t="str">
            <v>suspensie voor injectie</v>
          </cell>
          <cell r="I704" t="str">
            <v>im</v>
          </cell>
          <cell r="J704">
            <v>1440</v>
          </cell>
          <cell r="K704" t="str">
            <v>E/ml</v>
          </cell>
          <cell r="L704">
            <v>1440</v>
          </cell>
          <cell r="M704" t="str">
            <v>E</v>
          </cell>
          <cell r="N704" t="str">
            <v>Vaccinatie Hepatitis A (HepA)</v>
          </cell>
        </row>
        <row r="705">
          <cell r="A705">
            <v>53627</v>
          </cell>
          <cell r="B705" t="str">
            <v>J06BB04</v>
          </cell>
          <cell r="C705" t="str">
            <v>SERA EN IMMUNOGLOBULINEN</v>
          </cell>
          <cell r="D705" t="str">
            <v>IMMUNOGLOBULINEN</v>
          </cell>
          <cell r="E705" t="str">
            <v>HEPATITIS-B-IMMUNOGLOBULINE</v>
          </cell>
          <cell r="F705" t="str">
            <v>HEPBQUIN (HEPATITIS B IMMUNOGLOB) 150IE</v>
          </cell>
          <cell r="G705" t="str">
            <v>HEPATITIS-B-IMMUNG 100IE/ML</v>
          </cell>
          <cell r="H705" t="str">
            <v>injectievloeistof</v>
          </cell>
          <cell r="I705" t="str">
            <v>im</v>
          </cell>
          <cell r="J705">
            <v>100</v>
          </cell>
          <cell r="K705" t="str">
            <v>IE/ml</v>
          </cell>
          <cell r="L705">
            <v>100</v>
          </cell>
          <cell r="M705" t="str">
            <v>IE</v>
          </cell>
          <cell r="N70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06">
          <cell r="A706">
            <v>127574</v>
          </cell>
          <cell r="B706" t="str">
            <v>J07BC01</v>
          </cell>
          <cell r="C706" t="str">
            <v>VACCINS</v>
          </cell>
          <cell r="D706" t="str">
            <v>VIRALE VACCINS</v>
          </cell>
          <cell r="E706" t="str">
            <v>HEPATITIS-B-VACCIN</v>
          </cell>
          <cell r="F706" t="str">
            <v>HBVAXPRO 5 MICROG/0,5ML  (JUNIOR)</v>
          </cell>
          <cell r="G706" t="str">
            <v>HEPATITIS-B-VACCIN 10UG/ML</v>
          </cell>
          <cell r="H706" t="str">
            <v>suspensie voor injectie</v>
          </cell>
          <cell r="I706" t="str">
            <v>im||sc</v>
          </cell>
          <cell r="J706">
            <v>10</v>
          </cell>
          <cell r="K706" t="str">
            <v>mcg/ml</v>
          </cell>
          <cell r="L706">
            <v>10</v>
          </cell>
          <cell r="M706" t="str">
            <v>mcg</v>
          </cell>
          <cell r="N706" t="str">
            <v>RIJKSVACCINATIEPROGRAMMA Hep B: uitsluitend voor kinderen van HbsAg-positieve moeders||Vaccinatie Hepatitis B</v>
          </cell>
        </row>
        <row r="707">
          <cell r="A707">
            <v>112690</v>
          </cell>
          <cell r="B707" t="str">
            <v>J07BC01</v>
          </cell>
          <cell r="C707" t="str">
            <v>VACCINS</v>
          </cell>
          <cell r="D707" t="str">
            <v>VIRALE VACCINS</v>
          </cell>
          <cell r="E707" t="str">
            <v>HEPATITIS-B-VACCIN</v>
          </cell>
          <cell r="F707" t="str">
            <v>ENGERIX-B 20 MICROG/ML VACCIN WWSP</v>
          </cell>
          <cell r="G707" t="str">
            <v>HEPATITIS-B-VACCIN 20UG/ML</v>
          </cell>
          <cell r="H707" t="str">
            <v>suspensie voor injectie</v>
          </cell>
          <cell r="I707" t="str">
            <v>im||sc</v>
          </cell>
          <cell r="J707">
            <v>20</v>
          </cell>
          <cell r="K707" t="str">
            <v>mcg/ml</v>
          </cell>
          <cell r="L707">
            <v>20</v>
          </cell>
          <cell r="M707" t="str">
            <v>mcg</v>
          </cell>
          <cell r="N707" t="str">
            <v>RIJKSVACCINATIEPROGRAMMA Hep B: uitsluitend voor kinderen van HbsAg-positieve moeders||Vaccinatie Hepatitis B</v>
          </cell>
        </row>
        <row r="708">
          <cell r="A708">
            <v>127590</v>
          </cell>
          <cell r="B708" t="str">
            <v>J07BC01</v>
          </cell>
          <cell r="C708" t="str">
            <v>VACCINS</v>
          </cell>
          <cell r="D708" t="str">
            <v>VIRALE VACCINS</v>
          </cell>
          <cell r="E708" t="str">
            <v>HEPATITIS-B-VACCIN</v>
          </cell>
          <cell r="F708" t="str">
            <v>FENDRIX 20 MCG/0.5ML WWSP</v>
          </cell>
          <cell r="G708" t="str">
            <v>HEPATITIS-B-VACCIN 40UG/ML</v>
          </cell>
          <cell r="H708" t="str">
            <v>suspensie voor injectie</v>
          </cell>
          <cell r="I708" t="str">
            <v>im</v>
          </cell>
          <cell r="J708">
            <v>40</v>
          </cell>
          <cell r="K708" t="str">
            <v>mcg/ml</v>
          </cell>
          <cell r="L708">
            <v>40</v>
          </cell>
          <cell r="M708" t="str">
            <v>mcg</v>
          </cell>
          <cell r="N708" t="str">
            <v>RIJKSVACCINATIEPROGRAMMA Hep B: uitsluitend voor kinderen van HbsAg-positieve moeders||Vaccinatie Hepatitis B</v>
          </cell>
        </row>
        <row r="709">
          <cell r="A709">
            <v>89605</v>
          </cell>
          <cell r="B709" t="str">
            <v>B06AA03</v>
          </cell>
          <cell r="C709" t="str">
            <v>OVERIGE HEMATOLOGISCHE MIDDELEN</v>
          </cell>
          <cell r="D709" t="str">
            <v>OVERIGE HEMATOLOGISCHE MIDDELEN</v>
          </cell>
          <cell r="E709" t="str">
            <v>HYALURONIDASE</v>
          </cell>
          <cell r="F709" t="str">
            <v>HYASON 150 IE POEDER VOOR INJECTIE</v>
          </cell>
          <cell r="G709" t="str">
            <v>HYALURONIDASE 150IE INJPDR</v>
          </cell>
          <cell r="H709" t="str">
            <v>poeder voor injectievloeistof</v>
          </cell>
          <cell r="I709" t="str">
            <v>peribulb||retrobulb||parabulb</v>
          </cell>
          <cell r="J709">
            <v>150</v>
          </cell>
          <cell r="K709" t="str">
            <v>IE/stuk</v>
          </cell>
          <cell r="L709">
            <v>150</v>
          </cell>
          <cell r="M709" t="str">
            <v>IE</v>
          </cell>
          <cell r="N709" t="str">
            <v>Extravasatie cytostatica</v>
          </cell>
        </row>
        <row r="710">
          <cell r="A710">
            <v>157902</v>
          </cell>
          <cell r="B710" t="str">
            <v>S01XA20</v>
          </cell>
          <cell r="C710" t="str">
            <v>MIDDELEN VOOR OOGHEELKUNDIG GEBRUIK</v>
          </cell>
          <cell r="D710" t="str">
            <v>OVERIGE MIDDELEN VOOR OOGHEELKUNDIG GEBRUIK</v>
          </cell>
          <cell r="E710" t="str">
            <v>HYALURONZUUR/CARBOMEER</v>
          </cell>
          <cell r="F710" t="str">
            <v>HYLAN 0,15 / 0,15 MG/ML OOGDRUPPELS MINIMS</v>
          </cell>
          <cell r="G710" t="str">
            <v>HYALU/CARBOM 0,15/0,15MG/ML</v>
          </cell>
          <cell r="H710" t="str">
            <v>oogdruppels</v>
          </cell>
          <cell r="I710" t="str">
            <v>oog</v>
          </cell>
          <cell r="J710">
            <v>0.15</v>
          </cell>
          <cell r="K710" t="str">
            <v>mg/ml</v>
          </cell>
          <cell r="L710">
            <v>0.15</v>
          </cell>
          <cell r="M710" t="str">
            <v>mg</v>
          </cell>
          <cell r="N710" t="str">
            <v>Verminderde traansecretie/uitdroging</v>
          </cell>
        </row>
        <row r="711">
          <cell r="A711">
            <v>127329</v>
          </cell>
          <cell r="B711" t="str">
            <v>C03AA03</v>
          </cell>
          <cell r="C711" t="str">
            <v>DIURETICA</v>
          </cell>
          <cell r="D711" t="str">
            <v>LOW-CEILING' DIURETICA, THIAZIDEN</v>
          </cell>
          <cell r="E711" t="str">
            <v>HYDROCHLOORTHIAZIDE</v>
          </cell>
          <cell r="F711" t="str">
            <v>HYDROCHLOORTHIAZIDE 0,5 MG/ML DRANK 100 ML</v>
          </cell>
          <cell r="G711" t="str">
            <v>HYDROCHLOORTHIAZI 0,5MG/ML</v>
          </cell>
          <cell r="H711" t="str">
            <v>drank</v>
          </cell>
          <cell r="I711" t="str">
            <v>or</v>
          </cell>
          <cell r="J711">
            <v>0.5</v>
          </cell>
          <cell r="K711" t="str">
            <v>mg/ml</v>
          </cell>
          <cell r="L711">
            <v>0.5</v>
          </cell>
          <cell r="M711" t="str">
            <v>mg</v>
          </cell>
          <cell r="N711" t="str">
            <v>Diurese</v>
          </cell>
        </row>
        <row r="712">
          <cell r="A712">
            <v>122602</v>
          </cell>
          <cell r="B712" t="str">
            <v>C03AA03</v>
          </cell>
          <cell r="C712" t="str">
            <v>DIURETICA</v>
          </cell>
          <cell r="D712" t="str">
            <v>LOW-CEILING' DIURETICA, THIAZIDEN</v>
          </cell>
          <cell r="E712" t="str">
            <v>HYDROCHLOORTHIAZIDE</v>
          </cell>
          <cell r="F712" t="str">
            <v>HYDROCHLOORTHIAZIDE 12.5 MG TABLET</v>
          </cell>
          <cell r="G712" t="str">
            <v>HYDROCHLOORTHIAZIDE 12,5MGT</v>
          </cell>
          <cell r="H712" t="str">
            <v>tablet</v>
          </cell>
          <cell r="I712" t="str">
            <v>or</v>
          </cell>
          <cell r="J712">
            <v>12.5</v>
          </cell>
          <cell r="K712" t="str">
            <v>mg/stuk</v>
          </cell>
          <cell r="L712">
            <v>12.5</v>
          </cell>
          <cell r="M712" t="str">
            <v>mg</v>
          </cell>
          <cell r="N712" t="str">
            <v>Diurese</v>
          </cell>
        </row>
        <row r="713">
          <cell r="A713">
            <v>2682</v>
          </cell>
          <cell r="B713" t="str">
            <v>C03AA03</v>
          </cell>
          <cell r="C713" t="str">
            <v>DIURETICA</v>
          </cell>
          <cell r="D713" t="str">
            <v>LOW-CEILING' DIURETICA, THIAZIDEN</v>
          </cell>
          <cell r="E713" t="str">
            <v>HYDROCHLOORTHIAZIDE</v>
          </cell>
          <cell r="F713" t="str">
            <v>HYDROCHLOORTHIAZIDE 25 MG TABLET</v>
          </cell>
          <cell r="G713" t="str">
            <v>HYDROCHLOORTHIAZ. 25MG TABL</v>
          </cell>
          <cell r="H713" t="str">
            <v>tablet</v>
          </cell>
          <cell r="I713" t="str">
            <v>or</v>
          </cell>
          <cell r="J713">
            <v>25</v>
          </cell>
          <cell r="K713" t="str">
            <v>mg/stuk</v>
          </cell>
          <cell r="L713">
            <v>12.5</v>
          </cell>
          <cell r="M713" t="str">
            <v>mg</v>
          </cell>
          <cell r="N713" t="str">
            <v>Diurese</v>
          </cell>
        </row>
        <row r="714">
          <cell r="A714">
            <v>6475</v>
          </cell>
          <cell r="B714" t="str">
            <v>D07AB02</v>
          </cell>
          <cell r="C714" t="str">
            <v>DERMATOLOGISCHE CORTICOSTEROIDEN</v>
          </cell>
          <cell r="D714" t="str">
            <v>ENKELVOUDIGE CORTICOSTEROIDEN</v>
          </cell>
          <cell r="E714" t="str">
            <v>HYDROCORTISON</v>
          </cell>
          <cell r="F714" t="str">
            <v>LOCOID 1 MG/G CREME 30G</v>
          </cell>
          <cell r="G714" t="str">
            <v>HYDROCORTBUTYR 1MG/G CREME</v>
          </cell>
          <cell r="H714" t="str">
            <v>creme</v>
          </cell>
          <cell r="I714" t="str">
            <v>cut</v>
          </cell>
          <cell r="J714">
            <v>1</v>
          </cell>
          <cell r="K714" t="str">
            <v>mg/gr</v>
          </cell>
          <cell r="L714">
            <v>1</v>
          </cell>
          <cell r="M714" t="str">
            <v>mg</v>
          </cell>
          <cell r="N714" t="str">
            <v>Constitutioneel eczeem</v>
          </cell>
        </row>
        <row r="715">
          <cell r="A715">
            <v>26646</v>
          </cell>
          <cell r="B715" t="str">
            <v>D07AA02</v>
          </cell>
          <cell r="C715" t="str">
            <v>DERMATOLOGISCHE CORTICOSTEROIDEN</v>
          </cell>
          <cell r="D715" t="str">
            <v>ENKELVOUDIGE CORTICOSTEROIDEN</v>
          </cell>
          <cell r="E715" t="str">
            <v>HYDROCORTISON</v>
          </cell>
          <cell r="F715" t="str">
            <v>HYDROCORTISON 1% CREME 30G</v>
          </cell>
          <cell r="G715" t="str">
            <v>HYDROCORTISONAC 10MG/G CREM</v>
          </cell>
          <cell r="H715" t="str">
            <v>creme</v>
          </cell>
          <cell r="I715" t="str">
            <v>cut</v>
          </cell>
          <cell r="J715">
            <v>10</v>
          </cell>
          <cell r="K715" t="str">
            <v>mg/gr</v>
          </cell>
          <cell r="L715">
            <v>10</v>
          </cell>
          <cell r="M715" t="str">
            <v>mg</v>
          </cell>
          <cell r="N715" t="str">
            <v>Constitutioneel eczeem</v>
          </cell>
        </row>
        <row r="716">
          <cell r="A716">
            <v>1112</v>
          </cell>
          <cell r="B716" t="str">
            <v>H02AB09</v>
          </cell>
          <cell r="C716" t="str">
            <v>CORTICOSTEROIDEN VOOR SYSTEMISCH GEBRUIK</v>
          </cell>
          <cell r="D716" t="str">
            <v>CORTICOSTEROIDEN VOOR SYSTEMISCH GEBRUIK</v>
          </cell>
          <cell r="E716" t="str">
            <v>HYDROCORTISON</v>
          </cell>
          <cell r="F716" t="str">
            <v>SOLU CORTEF 100 MG POEDER VOOR INJECTIE</v>
          </cell>
          <cell r="G716" t="str">
            <v>HYDROCORTISON 100MG PDR V I</v>
          </cell>
          <cell r="H716" t="str">
            <v>poeder voor injectievloeistof</v>
          </cell>
          <cell r="I716" t="str">
            <v>im||iv</v>
          </cell>
          <cell r="J716">
            <v>100</v>
          </cell>
          <cell r="K716" t="str">
            <v>mg/stuk</v>
          </cell>
          <cell r="L716">
            <v>100</v>
          </cell>
          <cell r="M716" t="str">
            <v>mg</v>
          </cell>
          <cell r="N71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7">
          <cell r="A717">
            <v>143014</v>
          </cell>
          <cell r="B717" t="str">
            <v>H02AB09</v>
          </cell>
          <cell r="C717" t="str">
            <v>CORTICOSTEROIDEN VOOR SYSTEMISCH GEBRUIK</v>
          </cell>
          <cell r="D717" t="str">
            <v>CORTICOSTEROIDEN VOOR SYSTEMISCH GEBRUIK</v>
          </cell>
          <cell r="E717" t="str">
            <v>HYDROCORTISON</v>
          </cell>
          <cell r="F717" t="str">
            <v>HYDROCORTISON 5 MG TABLET</v>
          </cell>
          <cell r="G717" t="str">
            <v>HYDROCORTISON 5MG TABLET</v>
          </cell>
          <cell r="H717" t="str">
            <v>tablet</v>
          </cell>
          <cell r="I717" t="str">
            <v>or</v>
          </cell>
          <cell r="J717">
            <v>5</v>
          </cell>
          <cell r="K717" t="str">
            <v>mg/stuk</v>
          </cell>
          <cell r="L717">
            <v>5</v>
          </cell>
          <cell r="M717" t="str">
            <v>mg</v>
          </cell>
          <cell r="N71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8">
          <cell r="A718">
            <v>23302</v>
          </cell>
          <cell r="B718" t="str">
            <v>H02AB09</v>
          </cell>
          <cell r="C718" t="str">
            <v>CORTICOSTEROIDEN VOOR SYSTEMISCH GEBRUIK</v>
          </cell>
          <cell r="D718" t="str">
            <v>CORTICOSTEROIDEN VOOR SYSTEMISCH GEBRUIK</v>
          </cell>
          <cell r="E718" t="str">
            <v>HYDROCORTISON</v>
          </cell>
          <cell r="F718" t="str">
            <v>HYDROCORTISON 20 MG TABLET</v>
          </cell>
          <cell r="G718" t="str">
            <v>HYDROCORTISON 20MG TABLET</v>
          </cell>
          <cell r="H718" t="str">
            <v>tablet</v>
          </cell>
          <cell r="I718" t="str">
            <v>or</v>
          </cell>
          <cell r="J718">
            <v>20</v>
          </cell>
          <cell r="K718" t="str">
            <v>mg/stuk</v>
          </cell>
          <cell r="L718">
            <v>10</v>
          </cell>
          <cell r="M718" t="str">
            <v>mg</v>
          </cell>
          <cell r="N71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9">
          <cell r="A719">
            <v>64718</v>
          </cell>
          <cell r="B719" t="str">
            <v>D07AA02</v>
          </cell>
          <cell r="C719" t="str">
            <v>DERMATOLOGISCHE CORTICOSTEROIDEN</v>
          </cell>
          <cell r="D719" t="str">
            <v>ENKELVOUDIGE CORTICOSTEROIDEN</v>
          </cell>
          <cell r="E719" t="str">
            <v>HYDROCORTISON</v>
          </cell>
          <cell r="F719" t="str">
            <v>HYDROCORTISON 1% ZALF 30 G</v>
          </cell>
          <cell r="G719" t="str">
            <v>HYDROCORTISON 10MG/G ZALF</v>
          </cell>
          <cell r="H719" t="str">
            <v>zalf</v>
          </cell>
          <cell r="I719" t="str">
            <v>cut</v>
          </cell>
          <cell r="J719">
            <v>10</v>
          </cell>
          <cell r="K719" t="str">
            <v>mg/gr</v>
          </cell>
          <cell r="L719">
            <v>10</v>
          </cell>
          <cell r="M719" t="str">
            <v>mg</v>
          </cell>
          <cell r="N719" t="str">
            <v>Constitutioneel eczeem</v>
          </cell>
        </row>
        <row r="720">
          <cell r="A720">
            <v>11541</v>
          </cell>
          <cell r="B720" t="str">
            <v>D07XA01</v>
          </cell>
          <cell r="C720" t="str">
            <v>DERMATOLOGISCHE CORTICOSTEROIDEN</v>
          </cell>
          <cell r="D720" t="str">
            <v>CORTICOSTEROIDEN MET OVERIGE MIDDELEN</v>
          </cell>
          <cell r="E720" t="str">
            <v>HYDROCORTISON/MICONAZOL</v>
          </cell>
          <cell r="F720" t="str">
            <v>DAKTACORT CREME HYDROFIEL 15G</v>
          </cell>
          <cell r="G720" t="str">
            <v>HYDROCORT/MICONAZOL CREME</v>
          </cell>
          <cell r="H720" t="str">
            <v>creme</v>
          </cell>
          <cell r="I720" t="str">
            <v>cut</v>
          </cell>
          <cell r="J720">
            <v>10</v>
          </cell>
          <cell r="K720" t="str">
            <v>mg/gr</v>
          </cell>
          <cell r="L720">
            <v>10</v>
          </cell>
          <cell r="M720" t="str">
            <v>mg</v>
          </cell>
          <cell r="N720" t="str">
            <v>Huidinfecties door dermatofyten of candida-soorten</v>
          </cell>
        </row>
        <row r="721">
          <cell r="A721">
            <v>63746</v>
          </cell>
          <cell r="B721" t="str">
            <v>D07XA01</v>
          </cell>
          <cell r="C721" t="str">
            <v>DERMATOLOGISCHE CORTICOSTEROIDEN</v>
          </cell>
          <cell r="D721" t="str">
            <v>CORTICOSTEROIDEN MET OVERIGE MIDDELEN</v>
          </cell>
          <cell r="E721" t="str">
            <v>HYDROCORTISON/MICONAZOL</v>
          </cell>
          <cell r="F721" t="str">
            <v>DAKTACORT ZALF HYDROFOOB 15G</v>
          </cell>
          <cell r="G721" t="str">
            <v>HYDROCORT/MICONAZOL ZALF</v>
          </cell>
          <cell r="H721" t="str">
            <v>zalf</v>
          </cell>
          <cell r="I721" t="str">
            <v>cut</v>
          </cell>
          <cell r="J721">
            <v>10</v>
          </cell>
          <cell r="K721" t="str">
            <v>mg/gr</v>
          </cell>
          <cell r="L721">
            <v>10</v>
          </cell>
          <cell r="M721" t="str">
            <v>mg</v>
          </cell>
          <cell r="N721" t="str">
            <v>Huidinfecties door dermatofyten of candida-soorten</v>
          </cell>
        </row>
        <row r="722">
          <cell r="A722">
            <v>83909</v>
          </cell>
          <cell r="B722" t="str">
            <v>S01CA03</v>
          </cell>
          <cell r="C722" t="str">
            <v>MIDDELEN VOOR OOGHEELKUNDIG GEBRUIK</v>
          </cell>
          <cell r="D722" t="str">
            <v>ANTI-INFLAMMATOIRE MIDDELEN MET ANTIMICROBIELE MIDDELEN</v>
          </cell>
          <cell r="E722" t="str">
            <v>HYDROCORTISON/OXYTETRACYCLINE/POLYMYXINE</v>
          </cell>
          <cell r="F722" t="str">
            <v>TERRA CORTRIL + POLYMYCINE B OOGZALF 3.5G</v>
          </cell>
          <cell r="G722" t="str">
            <v>HYDROC/OXYTETRA/POLYM OOGZA</v>
          </cell>
          <cell r="H722" t="str">
            <v>oogzalf</v>
          </cell>
          <cell r="I722" t="str">
            <v>oog</v>
          </cell>
          <cell r="J722">
            <v>10</v>
          </cell>
          <cell r="K722" t="str">
            <v>mg/gr</v>
          </cell>
          <cell r="L722">
            <v>10</v>
          </cell>
          <cell r="M722" t="str">
            <v>mg</v>
          </cell>
          <cell r="N722" t="str">
            <v>Ooginfectie, breed spectrum</v>
          </cell>
        </row>
        <row r="723">
          <cell r="A723">
            <v>83925</v>
          </cell>
          <cell r="B723" t="str">
            <v>S02CA03</v>
          </cell>
          <cell r="C723" t="str">
            <v>MIDDELEN VOOR OORHEELKUNDIG GEBRUIK</v>
          </cell>
          <cell r="D723" t="str">
            <v>CORTICOSTEROIDEN MET ANTIMICROBIELE MIDDELEN</v>
          </cell>
          <cell r="E723" t="str">
            <v>HYDROCORTISON/OXYTETRACYCLINE/POLYMYXINE</v>
          </cell>
          <cell r="F723" t="str">
            <v>TERRA CORTRIL + POLYMYCINE B OORDRUPPELS 5ML</v>
          </cell>
          <cell r="G723" t="str">
            <v>HYDROC/OXYTETRA/POLYM OORDR</v>
          </cell>
          <cell r="H723" t="str">
            <v>oordruppels</v>
          </cell>
          <cell r="I723" t="str">
            <v>oor</v>
          </cell>
          <cell r="J723">
            <v>15</v>
          </cell>
          <cell r="K723" t="str">
            <v>mg/ml</v>
          </cell>
          <cell r="L723">
            <v>15</v>
          </cell>
          <cell r="M723" t="str">
            <v>mg</v>
          </cell>
          <cell r="N723" t="str">
            <v>Otitis externa||Loopoor bij otitis media in aanwezigheid van perforatie of buisje (zie waarschuwing) ||Postoperatief||Loopoor bij Otitis Media in aanwezigheid van perforatie of buisje</v>
          </cell>
        </row>
        <row r="724">
          <cell r="A724">
            <v>83917</v>
          </cell>
          <cell r="B724" t="str">
            <v>S02CA03</v>
          </cell>
          <cell r="C724" t="str">
            <v>MIDDELEN VOOR OORHEELKUNDIG GEBRUIK</v>
          </cell>
          <cell r="D724" t="str">
            <v>CORTICOSTEROIDEN MET ANTIMICROBIELE MIDDELEN</v>
          </cell>
          <cell r="E724" t="str">
            <v>HYDROCORTISON/OXYTETRACYCLINE/POLYMYXINE</v>
          </cell>
          <cell r="F724" t="str">
            <v>TERRA CORTRIL + POLYMYCINE B OORZALF 3.5G</v>
          </cell>
          <cell r="G724" t="str">
            <v>HYDROC/OXYTETRA/POLYM OORZA</v>
          </cell>
          <cell r="H724" t="str">
            <v>oorzalf</v>
          </cell>
          <cell r="I724" t="str">
            <v>oor</v>
          </cell>
          <cell r="J724">
            <v>10</v>
          </cell>
          <cell r="K724" t="str">
            <v>mg/gr</v>
          </cell>
          <cell r="L724">
            <v>10</v>
          </cell>
          <cell r="M724" t="str">
            <v>mg</v>
          </cell>
          <cell r="N724" t="str">
            <v>Otitis externa||Loopoor bij otitis media in aanwezigheid van perforatie of buisje (zie waarschuwing) ||Postoperatief||Loopoor bij Otitis Media in aanwezigheid van perforatie of buisje</v>
          </cell>
        </row>
        <row r="725">
          <cell r="A725">
            <v>101370</v>
          </cell>
          <cell r="B725" t="str">
            <v>D07XA01</v>
          </cell>
          <cell r="C725" t="str">
            <v>DERMATOLOGISCHE CORTICOSTEROIDEN</v>
          </cell>
          <cell r="D725" t="str">
            <v>CORTICOSTEROIDEN MET OVERIGE MIDDELEN</v>
          </cell>
          <cell r="E725" t="str">
            <v>HYDROCORTISON/UREUM</v>
          </cell>
          <cell r="F725" t="str">
            <v>HYDROCORTISON 1% UREUM 10% CREME TUBE 30 GRAM</v>
          </cell>
          <cell r="G725" t="str">
            <v>HYDROCORTISON/UREUM CREME</v>
          </cell>
          <cell r="H725" t="str">
            <v>creme</v>
          </cell>
          <cell r="I725" t="str">
            <v>cut</v>
          </cell>
          <cell r="J725">
            <v>10</v>
          </cell>
          <cell r="K725" t="str">
            <v>mg/gr</v>
          </cell>
          <cell r="L725">
            <v>10</v>
          </cell>
          <cell r="M725" t="str">
            <v>mg</v>
          </cell>
          <cell r="N725" t="str">
            <v>Huidinfecties door dermatofyten of candida-soorten</v>
          </cell>
        </row>
        <row r="726">
          <cell r="A726">
            <v>49441</v>
          </cell>
          <cell r="B726" t="str">
            <v>B03BA03</v>
          </cell>
          <cell r="C726" t="str">
            <v>MIDDELEN BIJ ANEMIE</v>
          </cell>
          <cell r="D726" t="str">
            <v>VITAMINE B12 EN FOLIUMZUUR</v>
          </cell>
          <cell r="E726" t="str">
            <v>HYDROXOCOBALAMINE</v>
          </cell>
          <cell r="F726" t="str">
            <v>HYDROCOBAMINE 500 MICROG/ML AMPUL 2ML</v>
          </cell>
          <cell r="G726" t="str">
            <v>HYDROXOCOBALAMINE 500UG/ML</v>
          </cell>
          <cell r="H726" t="str">
            <v>injectievloeistof</v>
          </cell>
          <cell r="I726" t="str">
            <v>im||sc</v>
          </cell>
          <cell r="J726">
            <v>500</v>
          </cell>
          <cell r="K726" t="str">
            <v>mcg/ml</v>
          </cell>
          <cell r="L726">
            <v>500</v>
          </cell>
          <cell r="M726" t="str">
            <v>mcg</v>
          </cell>
          <cell r="N726" t="str">
            <v>Megaloblastaire anemie||Cystathione beta synthese deficientie||Functionele defecten van methionine synthase en functionele defecten van methylmalonyl mutase plus methionine sytnhase</v>
          </cell>
        </row>
        <row r="727">
          <cell r="A727">
            <v>112615</v>
          </cell>
          <cell r="B727" t="str">
            <v>P01BA02</v>
          </cell>
          <cell r="C727" t="str">
            <v>ANTIPROTOZOICA</v>
          </cell>
          <cell r="D727" t="str">
            <v>MALARIAMIDDELEN</v>
          </cell>
          <cell r="E727" t="str">
            <v>HYDROXYCHLOROQUINE 200 MG TABLET OMHULD</v>
          </cell>
          <cell r="F727" t="str">
            <v>PLAQUENIL 200 MG TABLET OMHULD</v>
          </cell>
          <cell r="G727" t="str">
            <v>HYDROXYCHLOROQUIN 200MG TAB</v>
          </cell>
          <cell r="H727" t="str">
            <v>omhulde tablet</v>
          </cell>
          <cell r="I727" t="str">
            <v>or</v>
          </cell>
          <cell r="J727">
            <v>200</v>
          </cell>
          <cell r="K727" t="str">
            <v>mg/stuk</v>
          </cell>
          <cell r="L727">
            <v>200</v>
          </cell>
          <cell r="M727" t="str">
            <v>mg</v>
          </cell>
          <cell r="N727" t="str">
            <v>Juveniele Idiopathische Arthritis (JIA) en Systemische Lupus Erythematodes (SLE)||Profylaxe malaria||Behandeling malaria tropica</v>
          </cell>
        </row>
        <row r="728">
          <cell r="A728">
            <v>103640</v>
          </cell>
          <cell r="B728" t="str">
            <v>N05BB01</v>
          </cell>
          <cell r="C728" t="str">
            <v>PSYCHOLEPTICA</v>
          </cell>
          <cell r="D728" t="str">
            <v>ANXIOLYTICA</v>
          </cell>
          <cell r="E728" t="str">
            <v>HYDROXYZINE</v>
          </cell>
          <cell r="F728" t="str">
            <v>HYDROXYZINI HCL 10 MG TABLET OMHULD</v>
          </cell>
          <cell r="G728" t="str">
            <v>HYDROXYZINE 10MG TAB OMHULD</v>
          </cell>
          <cell r="H728" t="str">
            <v>omhulde tablet</v>
          </cell>
          <cell r="I728" t="str">
            <v>or</v>
          </cell>
          <cell r="J728">
            <v>10</v>
          </cell>
          <cell r="K728" t="str">
            <v>mg/stuk</v>
          </cell>
          <cell r="L728">
            <v>10</v>
          </cell>
          <cell r="M728" t="str">
            <v>mg</v>
          </cell>
          <cell r="N728" t="str">
            <v>Ernstige jeuk</v>
          </cell>
        </row>
        <row r="729">
          <cell r="A729">
            <v>103659</v>
          </cell>
          <cell r="B729" t="str">
            <v>N05BB01</v>
          </cell>
          <cell r="C729" t="str">
            <v>PSYCHOLEPTICA</v>
          </cell>
          <cell r="D729" t="str">
            <v>ANXIOLYTICA</v>
          </cell>
          <cell r="E729" t="str">
            <v>HYDROXYZINE</v>
          </cell>
          <cell r="F729" t="str">
            <v>HYDROXYZINI HCL 25 MG TABLET OMHULD</v>
          </cell>
          <cell r="G729" t="str">
            <v>HYDROXYZINE 25MG TAB OMHULD</v>
          </cell>
          <cell r="H729" t="str">
            <v>omhulde tablet</v>
          </cell>
          <cell r="I729" t="str">
            <v>or</v>
          </cell>
          <cell r="J729">
            <v>25</v>
          </cell>
          <cell r="K729" t="str">
            <v>mg/stuk</v>
          </cell>
          <cell r="L729">
            <v>25</v>
          </cell>
          <cell r="M729" t="str">
            <v>mg</v>
          </cell>
          <cell r="N729" t="str">
            <v>Ernstige jeuk</v>
          </cell>
        </row>
        <row r="730">
          <cell r="A730">
            <v>41009</v>
          </cell>
          <cell r="B730" t="str">
            <v>S01XA20</v>
          </cell>
          <cell r="C730" t="str">
            <v>MIDDELEN VOOR OOGHEELKUNDIG GEBRUIK</v>
          </cell>
          <cell r="D730" t="str">
            <v>OVERIGE MIDDELEN VOOR OOGHEELKUNDIG GEBRUIK</v>
          </cell>
          <cell r="E730" t="str">
            <v>HYPROMELLOSE</v>
          </cell>
          <cell r="F730" t="str">
            <v>HYPROMELLOSE 0,3% OOGDRUPPELS 10 ML</v>
          </cell>
          <cell r="G730" t="str">
            <v>HYPROMELLOSE 3MG/ML OOGDR</v>
          </cell>
          <cell r="H730" t="str">
            <v>oogdruppels</v>
          </cell>
          <cell r="I730" t="str">
            <v>oog</v>
          </cell>
          <cell r="J730">
            <v>3</v>
          </cell>
          <cell r="K730" t="str">
            <v>mg/ml</v>
          </cell>
          <cell r="L730">
            <v>3</v>
          </cell>
          <cell r="M730" t="str">
            <v>mg</v>
          </cell>
          <cell r="N730" t="str">
            <v>Verminderde traansecretie/uitdroging</v>
          </cell>
        </row>
        <row r="731">
          <cell r="A731">
            <v>135593</v>
          </cell>
          <cell r="B731" t="str">
            <v>S01XA20</v>
          </cell>
          <cell r="C731" t="str">
            <v>MIDDELEN VOOR OOGHEELKUNDIG GEBRUIK</v>
          </cell>
          <cell r="D731" t="str">
            <v>OVERIGE MIDDELEN VOOR OOGHEELKUNDIG GEBRUIK</v>
          </cell>
          <cell r="E731" t="str">
            <v>HYPROMELLOSE</v>
          </cell>
          <cell r="F731" t="str">
            <v>ARTELAC 0,32 % OOGDRUPPELS 10ML</v>
          </cell>
          <cell r="G731" t="str">
            <v>HYPROMELLOSE 3,2MG/ML OOGDR</v>
          </cell>
          <cell r="H731" t="str">
            <v>oogdruppels</v>
          </cell>
          <cell r="I731" t="str">
            <v>oog</v>
          </cell>
          <cell r="J731">
            <v>3.2</v>
          </cell>
          <cell r="K731" t="str">
            <v>mg/ml</v>
          </cell>
          <cell r="L731">
            <v>3.2</v>
          </cell>
          <cell r="M731" t="str">
            <v>mg</v>
          </cell>
          <cell r="N731" t="str">
            <v>Verminderde traansecretie/uitdroging</v>
          </cell>
        </row>
        <row r="732">
          <cell r="A732">
            <v>81159</v>
          </cell>
          <cell r="B732" t="str">
            <v>M01AE01</v>
          </cell>
          <cell r="C732" t="str">
            <v>ANTI-INFLAMMATOIRE EN ANTIREUMATISCHE MIDDELEN</v>
          </cell>
          <cell r="D732" t="str">
            <v>NIET-STEROIDE ANTI-INFLAMMATOIRE EN ANTIREUMATISCHE MIDD.</v>
          </cell>
          <cell r="E732" t="str">
            <v>IBUPROFEN</v>
          </cell>
          <cell r="F732" t="str">
            <v>IBUPROFEN 600 MG BRUISGRANULAAT</v>
          </cell>
          <cell r="G732" t="str">
            <v>IBUPROFEN 600MG BRUISGRANUL</v>
          </cell>
          <cell r="H732" t="str">
            <v>bruisgranulaat</v>
          </cell>
          <cell r="I732" t="str">
            <v>or</v>
          </cell>
          <cell r="J732">
            <v>600</v>
          </cell>
          <cell r="K732" t="str">
            <v>mg/stuk</v>
          </cell>
          <cell r="L732">
            <v>600</v>
          </cell>
          <cell r="M732" t="str">
            <v>mg</v>
          </cell>
          <cell r="N732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3">
          <cell r="A733">
            <v>13218</v>
          </cell>
          <cell r="B733" t="str">
            <v>M01AE01</v>
          </cell>
          <cell r="C733" t="str">
            <v>ANTI-INFLAMMATOIRE EN ANTIREUMATISCHE MIDDELEN</v>
          </cell>
          <cell r="D733" t="str">
            <v>NIET-STEROIDE ANTI-INFLAMMATOIRE EN ANTIREUMATISCHE MIDD.</v>
          </cell>
          <cell r="E733" t="str">
            <v>IBUPROFEN</v>
          </cell>
          <cell r="F733" t="str">
            <v>IBUPROFEN 400 MG DRAGEE</v>
          </cell>
          <cell r="G733" t="str">
            <v>IBUPROFEN 400MG DRAGEE</v>
          </cell>
          <cell r="H733" t="str">
            <v>dragee</v>
          </cell>
          <cell r="I733" t="str">
            <v>or</v>
          </cell>
          <cell r="J733">
            <v>400</v>
          </cell>
          <cell r="K733" t="str">
            <v>mg/stuk</v>
          </cell>
          <cell r="L733">
            <v>400</v>
          </cell>
          <cell r="M733" t="str">
            <v>mg</v>
          </cell>
          <cell r="N73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4">
          <cell r="A734">
            <v>125679</v>
          </cell>
          <cell r="B734" t="str">
            <v>C01EB16</v>
          </cell>
          <cell r="C734" t="str">
            <v>ANTI-INFLAMMATOIRE EN ANTIREUMATISCHE MIDDELEN</v>
          </cell>
          <cell r="D734" t="str">
            <v>NIET-STEROIDE ANTI-INFLAMMATOIRE EN ANTIREUMATISCHE MIDD.</v>
          </cell>
          <cell r="E734" t="str">
            <v>IBUPROFEN</v>
          </cell>
          <cell r="F734" t="str">
            <v>PEDEA 5 MG/ML INJVLST AMP 2ML</v>
          </cell>
          <cell r="G734" t="str">
            <v>IBUPROFEN 5MG/ML INJVLST</v>
          </cell>
          <cell r="H734" t="str">
            <v>injectievloeistof</v>
          </cell>
          <cell r="I734" t="str">
            <v>iv</v>
          </cell>
          <cell r="J734">
            <v>5</v>
          </cell>
          <cell r="K734" t="str">
            <v>mg/ml</v>
          </cell>
          <cell r="L734">
            <v>0.5</v>
          </cell>
          <cell r="M734" t="str">
            <v>mg</v>
          </cell>
          <cell r="N73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5">
          <cell r="A735">
            <v>50423</v>
          </cell>
          <cell r="B735" t="str">
            <v>M01AE01</v>
          </cell>
          <cell r="C735" t="str">
            <v>ANTI-INFLAMMATOIRE EN ANTIREUMATISCHE MIDDELEN</v>
          </cell>
          <cell r="D735" t="str">
            <v>NIET-STEROIDE ANTI-INFLAMMATOIRE EN ANTIREUMATISCHE MIDD.</v>
          </cell>
          <cell r="E735" t="str">
            <v>IBUPROFEN</v>
          </cell>
          <cell r="F735" t="str">
            <v>NUROFEN 20 MG/ML SUSPENSIE 100ML</v>
          </cell>
          <cell r="G735" t="str">
            <v>IBUPROFEN 20MG/ML SUSPENSIE</v>
          </cell>
          <cell r="H735" t="str">
            <v>suspensie voor oraal gebruik</v>
          </cell>
          <cell r="I735" t="str">
            <v>or</v>
          </cell>
          <cell r="J735">
            <v>20</v>
          </cell>
          <cell r="K735" t="str">
            <v>mg/ml</v>
          </cell>
          <cell r="L735">
            <v>20</v>
          </cell>
          <cell r="M735" t="str">
            <v>mg</v>
          </cell>
          <cell r="N73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6">
          <cell r="A736">
            <v>50997</v>
          </cell>
          <cell r="B736" t="str">
            <v>M01AE01</v>
          </cell>
          <cell r="C736" t="str">
            <v>ANTI-INFLAMMATOIRE EN ANTIREUMATISCHE MIDDELEN</v>
          </cell>
          <cell r="D736" t="str">
            <v>NIET-STEROIDE ANTI-INFLAMMATOIRE EN ANTIREUMATISCHE MIDD.</v>
          </cell>
          <cell r="E736" t="str">
            <v>IBUPROFEN</v>
          </cell>
          <cell r="F736" t="str">
            <v>IBUPROFEN 200 MG TABLET</v>
          </cell>
          <cell r="G736" t="str">
            <v>IBUPROFEN 200MG TABLET</v>
          </cell>
          <cell r="H736" t="str">
            <v>tablet</v>
          </cell>
          <cell r="I736" t="str">
            <v>or</v>
          </cell>
          <cell r="J736">
            <v>200</v>
          </cell>
          <cell r="K736" t="str">
            <v>mg/stuk</v>
          </cell>
          <cell r="L736">
            <v>200</v>
          </cell>
          <cell r="M736" t="str">
            <v>mg</v>
          </cell>
          <cell r="N73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7">
          <cell r="A737">
            <v>42080</v>
          </cell>
          <cell r="B737" t="str">
            <v>M01AE01</v>
          </cell>
          <cell r="C737" t="str">
            <v>ANTI-INFLAMMATOIRE EN ANTIREUMATISCHE MIDDELEN</v>
          </cell>
          <cell r="D737" t="str">
            <v>NIET-STEROIDE ANTI-INFLAMMATOIRE EN ANTIREUMATISCHE MIDD.</v>
          </cell>
          <cell r="E737" t="str">
            <v>IBUPROFEN</v>
          </cell>
          <cell r="F737" t="str">
            <v>IBUPROFEN 600 MG TABLET OMHULD</v>
          </cell>
          <cell r="G737" t="str">
            <v>IBUPROFEN 600MG TABLET</v>
          </cell>
          <cell r="H737" t="str">
            <v>tablet</v>
          </cell>
          <cell r="I737" t="str">
            <v>or</v>
          </cell>
          <cell r="J737">
            <v>600</v>
          </cell>
          <cell r="K737" t="str">
            <v>mg/stuk</v>
          </cell>
          <cell r="L737">
            <v>600</v>
          </cell>
          <cell r="M737" t="str">
            <v>mg</v>
          </cell>
          <cell r="N73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8">
          <cell r="A738">
            <v>85200</v>
          </cell>
          <cell r="B738" t="str">
            <v>M01AE01</v>
          </cell>
          <cell r="C738" t="str">
            <v>ANTI-INFLAMMATOIRE EN ANTIREUMATISCHE MIDDELEN</v>
          </cell>
          <cell r="D738" t="str">
            <v>NIET-STEROIDE ANTI-INFLAMMATOIRE EN ANTIREUMATISCHE MIDD.</v>
          </cell>
          <cell r="E738" t="str">
            <v>IBUPROFEN</v>
          </cell>
          <cell r="F738" t="str">
            <v>BRUFEN 800 MG TABLET MGA (RETARD)</v>
          </cell>
          <cell r="G738" t="str">
            <v>IBUPROFEN 800MG TABLET MGA</v>
          </cell>
          <cell r="H738" t="str">
            <v>tablet met gereguleerde afgifte</v>
          </cell>
          <cell r="I738" t="str">
            <v>or</v>
          </cell>
          <cell r="J738">
            <v>800</v>
          </cell>
          <cell r="K738" t="str">
            <v>mg/stuk</v>
          </cell>
          <cell r="L738">
            <v>800</v>
          </cell>
          <cell r="M738" t="str">
            <v>mg</v>
          </cell>
          <cell r="N73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9">
          <cell r="A739">
            <v>83305</v>
          </cell>
          <cell r="B739" t="str">
            <v>L01DB06</v>
          </cell>
          <cell r="C739" t="str">
            <v>ONCOLYTICA</v>
          </cell>
          <cell r="D739" t="str">
            <v>CYTOTOXISCHE ANTIBIOTICA  EN VERWANTE VERBINDINGEN</v>
          </cell>
          <cell r="E739" t="str">
            <v>IDARUBICINE</v>
          </cell>
          <cell r="F739" t="str">
            <v>ZAVEDOS 5MG INJPDR</v>
          </cell>
          <cell r="G739" t="str">
            <v>IDARUBICINE 5MG INJPDR</v>
          </cell>
          <cell r="H739" t="str">
            <v>poeder voor injectievloeistof</v>
          </cell>
          <cell r="I739" t="str">
            <v>iv</v>
          </cell>
          <cell r="J739">
            <v>5</v>
          </cell>
          <cell r="K739" t="str">
            <v>mg/stuk</v>
          </cell>
          <cell r="L739">
            <v>5</v>
          </cell>
          <cell r="M739" t="str">
            <v>mg</v>
          </cell>
          <cell r="N739" t="str">
            <v>Oncologische aandoeningen</v>
          </cell>
        </row>
        <row r="740">
          <cell r="A740">
            <v>88838</v>
          </cell>
          <cell r="B740" t="str">
            <v>L01DB06</v>
          </cell>
          <cell r="C740" t="str">
            <v>ONCOLYTICA</v>
          </cell>
          <cell r="D740" t="str">
            <v>CYTOTOXISCHE ANTIBIOTICA  EN VERWANTE VERBINDINGEN</v>
          </cell>
          <cell r="E740" t="str">
            <v>IDARUBICINE</v>
          </cell>
          <cell r="F740" t="str">
            <v>ZAVEDOS 10MG INJPDR</v>
          </cell>
          <cell r="G740" t="str">
            <v>IDARUBICINE 10MG INJPDR</v>
          </cell>
          <cell r="H740" t="str">
            <v>poeder voor injectievloeistof</v>
          </cell>
          <cell r="I740" t="str">
            <v>iv</v>
          </cell>
          <cell r="J740">
            <v>10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Oncologische aandoeningen</v>
          </cell>
        </row>
        <row r="741">
          <cell r="A741">
            <v>36455</v>
          </cell>
          <cell r="B741" t="str">
            <v>L01AA06</v>
          </cell>
          <cell r="C741" t="str">
            <v>ONCOLYTICA</v>
          </cell>
          <cell r="D741" t="str">
            <v>ALKYLERENDE MIDDELEN</v>
          </cell>
          <cell r="E741" t="str">
            <v>IFOSFAMIDE</v>
          </cell>
          <cell r="F741" t="str">
            <v>HOLOXAN 1000MG INJPOEDER</v>
          </cell>
          <cell r="G741" t="str">
            <v>IFOSFAMIDE 1G INJECTIEPDR</v>
          </cell>
          <cell r="H741" t="str">
            <v>poeder voor injectievloeistof</v>
          </cell>
          <cell r="I741" t="str">
            <v>iv</v>
          </cell>
          <cell r="J741">
            <v>1</v>
          </cell>
          <cell r="K741" t="str">
            <v>gr/stuk</v>
          </cell>
          <cell r="L741">
            <v>1</v>
          </cell>
          <cell r="M741" t="str">
            <v>gr</v>
          </cell>
          <cell r="N741" t="str">
            <v>Oncologische aandoeningen</v>
          </cell>
        </row>
        <row r="742">
          <cell r="A742">
            <v>36463</v>
          </cell>
          <cell r="B742" t="str">
            <v>L01AA06</v>
          </cell>
          <cell r="C742" t="str">
            <v>ONCOLYTICA</v>
          </cell>
          <cell r="D742" t="str">
            <v>ALKYLERENDE MIDDELEN</v>
          </cell>
          <cell r="E742" t="str">
            <v>IFOSFAMIDE</v>
          </cell>
          <cell r="F742" t="str">
            <v>HOLOXAN 2000MG INJPOEDER</v>
          </cell>
          <cell r="G742" t="str">
            <v>IFOSFAMIDE 2G INJECTIEPDR</v>
          </cell>
          <cell r="H742" t="str">
            <v>poeder voor injectievloeistof</v>
          </cell>
          <cell r="I742" t="str">
            <v>iv</v>
          </cell>
          <cell r="J742">
            <v>2</v>
          </cell>
          <cell r="K742" t="str">
            <v>gr/stuk</v>
          </cell>
          <cell r="L742">
            <v>2</v>
          </cell>
          <cell r="M742" t="str">
            <v>gr</v>
          </cell>
          <cell r="N742" t="str">
            <v>Oncologische aandoeningen</v>
          </cell>
        </row>
        <row r="743">
          <cell r="A743">
            <v>36447</v>
          </cell>
          <cell r="B743" t="str">
            <v>L01AA06</v>
          </cell>
          <cell r="C743" t="str">
            <v>ONCOLYTICA</v>
          </cell>
          <cell r="D743" t="str">
            <v>ALKYLERENDE MIDDELEN</v>
          </cell>
          <cell r="E743" t="str">
            <v>IFOSFAMIDE</v>
          </cell>
          <cell r="F743" t="str">
            <v>HOLOXAN 500MG INJPOEDER</v>
          </cell>
          <cell r="G743" t="str">
            <v>IFOSFAMIDE 500MG INJECTIEPD</v>
          </cell>
          <cell r="H743" t="str">
            <v>poeder voor injectievloeistof</v>
          </cell>
          <cell r="I743" t="str">
            <v>iv</v>
          </cell>
          <cell r="J743">
            <v>500</v>
          </cell>
          <cell r="K743" t="str">
            <v>mg/stuk</v>
          </cell>
          <cell r="L743">
            <v>500</v>
          </cell>
          <cell r="M743" t="str">
            <v>mg</v>
          </cell>
          <cell r="N743" t="str">
            <v>Oncologische aandoeningen</v>
          </cell>
        </row>
        <row r="744">
          <cell r="A744">
            <v>134813</v>
          </cell>
          <cell r="B744" t="str">
            <v>B03AC</v>
          </cell>
          <cell r="C744">
            <v>0</v>
          </cell>
          <cell r="D744">
            <v>0</v>
          </cell>
          <cell r="E744" t="str">
            <v>IJZER(III)ISOMALTOSIDE-1000</v>
          </cell>
          <cell r="F744" t="str">
            <v>MONOFER 100 MG/ML INF/INJVLST FLACON 1 ML</v>
          </cell>
          <cell r="G744" t="str">
            <v>IJZE(III)ISOMA-1000 100MG/M</v>
          </cell>
          <cell r="H744" t="str">
            <v>injectie/infusieoplossing</v>
          </cell>
          <cell r="I744" t="str">
            <v>iv</v>
          </cell>
          <cell r="J744">
            <v>100</v>
          </cell>
          <cell r="K744" t="str">
            <v>mg/ml</v>
          </cell>
          <cell r="L744">
            <v>100</v>
          </cell>
          <cell r="M744" t="str">
            <v>mg</v>
          </cell>
          <cell r="N744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5">
          <cell r="A745">
            <v>116866</v>
          </cell>
          <cell r="B745" t="str">
            <v>B03AC</v>
          </cell>
          <cell r="C745">
            <v>0</v>
          </cell>
          <cell r="D745">
            <v>0</v>
          </cell>
          <cell r="E745" t="str">
            <v>IJZERDEXTRANCOMPLEX</v>
          </cell>
          <cell r="F745" t="str">
            <v>COSMOFER 50MG/ML AMPUL 2ML</v>
          </cell>
          <cell r="G745" t="str">
            <v>IJZERDEXTRANCOMPLEX 50MG/ML</v>
          </cell>
          <cell r="H745" t="str">
            <v>injectievloeistof</v>
          </cell>
          <cell r="I745" t="str">
            <v>im||iv</v>
          </cell>
          <cell r="J745">
            <v>50</v>
          </cell>
          <cell r="K745" t="str">
            <v>mg/ml</v>
          </cell>
          <cell r="L745">
            <v>50</v>
          </cell>
          <cell r="M745" t="str">
            <v>mg</v>
          </cell>
          <cell r="N74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6">
          <cell r="A746">
            <v>118931</v>
          </cell>
          <cell r="B746" t="str">
            <v>L01XE01</v>
          </cell>
          <cell r="C746" t="str">
            <v>ONCOLYTICA</v>
          </cell>
          <cell r="D746" t="str">
            <v>OVERIGE ONCOLYTICA</v>
          </cell>
          <cell r="E746" t="str">
            <v>IMATINIB</v>
          </cell>
          <cell r="F746" t="str">
            <v>GLIVEC 100MG TABLET FILMOMHULD</v>
          </cell>
          <cell r="G746" t="str">
            <v>IMATINIB 100MG TABLET</v>
          </cell>
          <cell r="H746" t="str">
            <v>tablet</v>
          </cell>
          <cell r="I746" t="str">
            <v>or</v>
          </cell>
          <cell r="J746">
            <v>100</v>
          </cell>
          <cell r="K746" t="str">
            <v>mg/stuk</v>
          </cell>
          <cell r="L746">
            <v>100</v>
          </cell>
          <cell r="M746" t="str">
            <v>mg</v>
          </cell>
          <cell r="N746" t="str">
            <v>Oncologische aandoeningen</v>
          </cell>
        </row>
        <row r="747">
          <cell r="A747">
            <v>118958</v>
          </cell>
          <cell r="B747" t="str">
            <v>L01XE01</v>
          </cell>
          <cell r="C747" t="str">
            <v>ONCOLYTICA</v>
          </cell>
          <cell r="D747" t="str">
            <v>OVERIGE ONCOLYTICA</v>
          </cell>
          <cell r="E747" t="str">
            <v>IMATINIB</v>
          </cell>
          <cell r="F747" t="str">
            <v>GLIVEC 400MG TABLET FILMOMHULD</v>
          </cell>
          <cell r="G747" t="str">
            <v>IMATINIB 400MG TABLET</v>
          </cell>
          <cell r="H747" t="str">
            <v>tablet</v>
          </cell>
          <cell r="I747" t="str">
            <v>or</v>
          </cell>
          <cell r="J747">
            <v>400</v>
          </cell>
          <cell r="K747" t="str">
            <v>mg/stuk</v>
          </cell>
          <cell r="L747">
            <v>400</v>
          </cell>
          <cell r="M747" t="str">
            <v>mg</v>
          </cell>
          <cell r="N747" t="str">
            <v>Oncologische aandoeningen</v>
          </cell>
        </row>
        <row r="748">
          <cell r="A748">
            <v>55115</v>
          </cell>
          <cell r="B748" t="str">
            <v>J01DH51</v>
          </cell>
          <cell r="C748" t="str">
            <v>ANTIBACTERIELE MIDDELEN VOOR SYSTEMISCH GEBRUIK</v>
          </cell>
          <cell r="D748" t="str">
            <v>OVERIGE BETALACTAM-ANTIBIOTICA</v>
          </cell>
          <cell r="E748" t="str">
            <v>IMIPENEM/CILASTATINE</v>
          </cell>
          <cell r="F748" t="str">
            <v>IMIPENEM 500 MG (+CILASTATINE 500MG)INF</v>
          </cell>
          <cell r="G748" t="str">
            <v>IMIPENEM/CILAST 500/500 INF</v>
          </cell>
          <cell r="H748" t="str">
            <v>poeder voor oplossing voor infusie</v>
          </cell>
          <cell r="I748" t="str">
            <v>iv</v>
          </cell>
          <cell r="J748">
            <v>500</v>
          </cell>
          <cell r="K748" t="str">
            <v>mg/stuk</v>
          </cell>
          <cell r="L748">
            <v>500</v>
          </cell>
          <cell r="M748" t="str">
            <v>mg</v>
          </cell>
          <cell r="N748" t="str">
            <v>Infecties||Infecties bij Cystic Fibrosis</v>
          </cell>
        </row>
        <row r="749">
          <cell r="A749">
            <v>21296</v>
          </cell>
          <cell r="B749" t="str">
            <v>N06AA02</v>
          </cell>
          <cell r="C749" t="str">
            <v>PSYCHOANALEPTICA</v>
          </cell>
          <cell r="D749" t="str">
            <v>ANTIDEPRESSIVA</v>
          </cell>
          <cell r="E749" t="str">
            <v>IMIPRAMINE</v>
          </cell>
          <cell r="F749" t="str">
            <v>IMIPRAMINE HCL 10 MG OMHULDE TABLET</v>
          </cell>
          <cell r="G749" t="str">
            <v>IMIPRAMINE 10MG DRAGEE</v>
          </cell>
          <cell r="H749" t="str">
            <v>dragee</v>
          </cell>
          <cell r="I749" t="str">
            <v>or</v>
          </cell>
          <cell r="J749">
            <v>10</v>
          </cell>
          <cell r="K749" t="str">
            <v>mg/stuk</v>
          </cell>
          <cell r="L749">
            <v>10</v>
          </cell>
          <cell r="M749" t="str">
            <v>mg</v>
          </cell>
          <cell r="N749" t="str">
            <v>Enuresis nocturna||Minstens één angststoornis plus depressie plus schoolweigeren in combinatie met cognitieve gedragstherapie</v>
          </cell>
        </row>
        <row r="750">
          <cell r="A750">
            <v>21318</v>
          </cell>
          <cell r="B750" t="str">
            <v>N06AA02</v>
          </cell>
          <cell r="C750" t="str">
            <v>PSYCHOANALEPTICA</v>
          </cell>
          <cell r="D750" t="str">
            <v>ANTIDEPRESSIVA</v>
          </cell>
          <cell r="E750" t="str">
            <v>IMIPRAMINE</v>
          </cell>
          <cell r="F750" t="str">
            <v>IMIPRAMINE HCL 25 MG DRAGEE</v>
          </cell>
          <cell r="G750" t="str">
            <v>IMIPRAMINE 25MG DRAGEE</v>
          </cell>
          <cell r="H750" t="str">
            <v>dragee</v>
          </cell>
          <cell r="I750" t="str">
            <v>or</v>
          </cell>
          <cell r="J750">
            <v>25</v>
          </cell>
          <cell r="K750" t="str">
            <v>mg/stuk</v>
          </cell>
          <cell r="L750">
            <v>25</v>
          </cell>
          <cell r="M750" t="str">
            <v>mg</v>
          </cell>
          <cell r="N750" t="str">
            <v>Enuresis nocturna||Minstens één angststoornis plus depressie plus schoolweigeren in combinatie met cognitieve gedragstherapie</v>
          </cell>
        </row>
        <row r="751">
          <cell r="A751">
            <v>102024</v>
          </cell>
          <cell r="B751" t="str">
            <v>J06BA02</v>
          </cell>
          <cell r="C751" t="str">
            <v>SERA EN IMMUNOGLOBULINEN</v>
          </cell>
          <cell r="D751" t="str">
            <v>IMMUNOGLOBULINEN</v>
          </cell>
          <cell r="E751" t="str">
            <v>IMMUNOGLOBULINE NORMAAL</v>
          </cell>
          <cell r="F751" t="str">
            <v>FLEBOGAMMA DIF 50MG/ML FLACON INFUSIEVLOEISTOF 100 ML</v>
          </cell>
          <cell r="G751" t="str">
            <v>IMMUNOGLOB NORMAAL 50MG/ML</v>
          </cell>
          <cell r="H751" t="str">
            <v>infusievloeistof</v>
          </cell>
          <cell r="I751" t="str">
            <v>iv</v>
          </cell>
          <cell r="J751">
            <v>50</v>
          </cell>
          <cell r="K751" t="str">
            <v>mg/ml</v>
          </cell>
          <cell r="L751">
            <v>50</v>
          </cell>
          <cell r="M751" t="str">
            <v>mg</v>
          </cell>
          <cell r="N751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2">
          <cell r="A752">
            <v>125008</v>
          </cell>
          <cell r="B752" t="str">
            <v>J06BA02</v>
          </cell>
          <cell r="C752" t="str">
            <v>SERA EN IMMUNOGLOBULINEN</v>
          </cell>
          <cell r="D752" t="str">
            <v>IMMUNOGLOBULINEN</v>
          </cell>
          <cell r="E752" t="str">
            <v>IMMUNOGLOBULINE NORMAAL</v>
          </cell>
          <cell r="F752" t="str">
            <v>INTRATECT 100 MG/ML  INFUSIEVLOEISTOF FLACON 100 ML</v>
          </cell>
          <cell r="G752" t="str">
            <v>IMMUNOGLOB 100MG/ML INFVLST</v>
          </cell>
          <cell r="H752" t="str">
            <v>infusievloeistof</v>
          </cell>
          <cell r="I752" t="str">
            <v>iv||sc</v>
          </cell>
          <cell r="J752">
            <v>100</v>
          </cell>
          <cell r="K752" t="str">
            <v>mg/ml</v>
          </cell>
          <cell r="L752">
            <v>100</v>
          </cell>
          <cell r="M752" t="str">
            <v>mg</v>
          </cell>
          <cell r="N75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3">
          <cell r="A753">
            <v>40894</v>
          </cell>
          <cell r="B753" t="str">
            <v>J06BA01</v>
          </cell>
          <cell r="C753" t="str">
            <v>SERA EN IMMUNOGLOBULINEN</v>
          </cell>
          <cell r="D753" t="str">
            <v>IMMUNOGLOBULINEN</v>
          </cell>
          <cell r="E753" t="str">
            <v>IMMUNOGLOBULINE NORMAAL</v>
          </cell>
          <cell r="F753" t="str">
            <v>GAMMAQUIN 160 MG/ML INJVLST 15 ML</v>
          </cell>
          <cell r="G753" t="str">
            <v>IMMUNOGLOBULINE 160MG/ML IN</v>
          </cell>
          <cell r="H753" t="str">
            <v>injectievloeistof</v>
          </cell>
          <cell r="I753" t="str">
            <v>im||sc</v>
          </cell>
          <cell r="J753">
            <v>160</v>
          </cell>
          <cell r="K753" t="str">
            <v>mg/ml</v>
          </cell>
          <cell r="L753">
            <v>160</v>
          </cell>
          <cell r="M753" t="str">
            <v>mg</v>
          </cell>
          <cell r="N753" t="str">
            <v>Primaire immuundeficientie</v>
          </cell>
        </row>
        <row r="754">
          <cell r="A754">
            <v>124672</v>
          </cell>
          <cell r="B754" t="str">
            <v>J06BA01</v>
          </cell>
          <cell r="C754" t="str">
            <v>SERA EN IMMUNOGLOBULINEN</v>
          </cell>
          <cell r="D754" t="str">
            <v>IMMUNOGLOBULINEN</v>
          </cell>
          <cell r="E754" t="str">
            <v>IMMUNOGLOBULINE NORMAAL</v>
          </cell>
          <cell r="F754" t="str">
            <v>GAMMANORM 165 MG/ML AMPUL 10ML</v>
          </cell>
          <cell r="G754" t="str">
            <v>IMMUNOGLOB NORM 165MG/ML IN</v>
          </cell>
          <cell r="H754" t="str">
            <v>injectievloeistof</v>
          </cell>
          <cell r="I754" t="str">
            <v>im||sc</v>
          </cell>
          <cell r="J754">
            <v>165</v>
          </cell>
          <cell r="K754" t="str">
            <v>mg/ml</v>
          </cell>
          <cell r="L754">
            <v>165</v>
          </cell>
          <cell r="M754" t="str">
            <v>mg</v>
          </cell>
          <cell r="N754" t="str">
            <v>Primaire immuundeficientie</v>
          </cell>
        </row>
        <row r="755">
          <cell r="A755">
            <v>136255</v>
          </cell>
          <cell r="B755" t="str">
            <v>J06BA01</v>
          </cell>
          <cell r="C755" t="str">
            <v>SERA EN IMMUNOGLOBULINEN</v>
          </cell>
          <cell r="D755" t="str">
            <v>IMMUNOGLOBULINEN</v>
          </cell>
          <cell r="E755" t="str">
            <v>IMMUNOGLOBULINE NORMAAL</v>
          </cell>
          <cell r="F755" t="str">
            <v>CUVITRU 200 MG/ML FLACON  5ML</v>
          </cell>
          <cell r="G755" t="str">
            <v>IMMUNOGLOBULINE 200MG/ML IN</v>
          </cell>
          <cell r="H755" t="str">
            <v>injectievloeistof</v>
          </cell>
          <cell r="I755" t="str">
            <v>sc</v>
          </cell>
          <cell r="J755">
            <v>200</v>
          </cell>
          <cell r="K755" t="str">
            <v>mg/ml</v>
          </cell>
          <cell r="L755">
            <v>200</v>
          </cell>
          <cell r="M755" t="str">
            <v>mg</v>
          </cell>
          <cell r="N755" t="str">
            <v>Primaire immuundeficientie</v>
          </cell>
        </row>
        <row r="756">
          <cell r="A756">
            <v>79251</v>
          </cell>
          <cell r="B756" t="str">
            <v>J06BA02</v>
          </cell>
          <cell r="C756" t="str">
            <v>SERA EN IMMUNOGLOBULINEN</v>
          </cell>
          <cell r="D756" t="str">
            <v>IMMUNOGLOBULINEN</v>
          </cell>
          <cell r="E756" t="str">
            <v>IMMUNOGLOBULINE NORMAAL</v>
          </cell>
          <cell r="F756" t="str">
            <v>GAMMAGARD S/D 5 GRAM</v>
          </cell>
          <cell r="G756" t="str">
            <v>IMMUNOGLOBULINE 5G INFPDR</v>
          </cell>
          <cell r="H756" t="str">
            <v>poeder voor oplossing voor infusie</v>
          </cell>
          <cell r="I756" t="str">
            <v>iv</v>
          </cell>
          <cell r="J756">
            <v>5</v>
          </cell>
          <cell r="K756" t="str">
            <v>gr/stuk</v>
          </cell>
          <cell r="L756">
            <v>5</v>
          </cell>
          <cell r="M756" t="str">
            <v>gr</v>
          </cell>
          <cell r="N75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7">
          <cell r="A757">
            <v>79278</v>
          </cell>
          <cell r="B757" t="str">
            <v>J06BA02</v>
          </cell>
          <cell r="C757" t="str">
            <v>SERA EN IMMUNOGLOBULINEN</v>
          </cell>
          <cell r="D757" t="str">
            <v>IMMUNOGLOBULINEN</v>
          </cell>
          <cell r="E757" t="str">
            <v>IMMUNOGLOBULINE NORMAAL</v>
          </cell>
          <cell r="F757" t="str">
            <v>GAMMAGARD S/D 10 GRAM</v>
          </cell>
          <cell r="G757" t="str">
            <v>IMMUNOGLOBULINE 10G INFPDR</v>
          </cell>
          <cell r="H757" t="str">
            <v>poeder voor oplossing voor infusie</v>
          </cell>
          <cell r="I757" t="str">
            <v>iv</v>
          </cell>
          <cell r="J757">
            <v>10</v>
          </cell>
          <cell r="K757" t="str">
            <v>gr/stuk</v>
          </cell>
          <cell r="L757">
            <v>10</v>
          </cell>
          <cell r="M757" t="str">
            <v>gr</v>
          </cell>
          <cell r="N75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8">
          <cell r="A758">
            <v>175</v>
          </cell>
          <cell r="B758" t="str">
            <v>M01AB01</v>
          </cell>
          <cell r="C758" t="str">
            <v>ANTI-INFLAMMATOIRE EN ANTIREUMATISCHE MIDDELEN</v>
          </cell>
          <cell r="D758" t="str">
            <v>NIET-STEROIDE ANTI-INFLAMMATOIRE EN ANTIREUMATISCHE MIDD.</v>
          </cell>
          <cell r="E758" t="str">
            <v>INDOMETACINE</v>
          </cell>
          <cell r="F758" t="str">
            <v>INDOMETACINE CF CAPSULE 25MG</v>
          </cell>
          <cell r="G758" t="str">
            <v>INDOMETACINE 25MG CAPSULE</v>
          </cell>
          <cell r="H758" t="str">
            <v>capsule</v>
          </cell>
          <cell r="I758" t="str">
            <v>or</v>
          </cell>
          <cell r="J758">
            <v>25</v>
          </cell>
          <cell r="K758" t="str">
            <v>mg/stuk</v>
          </cell>
          <cell r="L758">
            <v>25</v>
          </cell>
          <cell r="M758" t="str">
            <v>mg</v>
          </cell>
          <cell r="N758" t="str">
            <v>Pijnbestrijding||Pijn, ontstekingsactiviteit en koorts bij Juveniele Idiopatische Arthritis (JIA)||Sluiten ductus arteriosus</v>
          </cell>
        </row>
        <row r="759">
          <cell r="A759">
            <v>16349</v>
          </cell>
          <cell r="B759" t="str">
            <v>M01AB01</v>
          </cell>
          <cell r="C759" t="str">
            <v>ANTI-INFLAMMATOIRE EN ANTIREUMATISCHE MIDDELEN</v>
          </cell>
          <cell r="D759" t="str">
            <v>NIET-STEROIDE ANTI-INFLAMMATOIRE EN ANTIREUMATISCHE MIDD.</v>
          </cell>
          <cell r="E759" t="str">
            <v>INDOMETACINE</v>
          </cell>
          <cell r="F759" t="str">
            <v>INDOMETACINE 50 MG CAPSULE</v>
          </cell>
          <cell r="G759" t="str">
            <v>INDOMETACINE 50MG CAPSULE</v>
          </cell>
          <cell r="H759" t="str">
            <v>capsule</v>
          </cell>
          <cell r="I759" t="str">
            <v>or</v>
          </cell>
          <cell r="J759">
            <v>50</v>
          </cell>
          <cell r="K759" t="str">
            <v>mg/stuk</v>
          </cell>
          <cell r="L759">
            <v>50</v>
          </cell>
          <cell r="M759" t="str">
            <v>mg</v>
          </cell>
          <cell r="N759" t="str">
            <v>Pijnbestrijding||Pijn, ontstekingsactiviteit en koorts bij Juveniele Idiopatische Arthritis (JIA)||Sluiten ductus arteriosus</v>
          </cell>
        </row>
        <row r="760">
          <cell r="A760">
            <v>16365</v>
          </cell>
          <cell r="B760" t="str">
            <v>M01AB01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INDOMETACINE</v>
          </cell>
          <cell r="F760" t="str">
            <v>INDOMETACINE 50 MG ZETPIL</v>
          </cell>
          <cell r="G760" t="str">
            <v>INDOMETACINE 50MG ZETPIL</v>
          </cell>
          <cell r="H760" t="str">
            <v>zetpil</v>
          </cell>
          <cell r="I760" t="str">
            <v>rect</v>
          </cell>
          <cell r="J760">
            <v>50</v>
          </cell>
          <cell r="K760" t="str">
            <v>mg/stuk</v>
          </cell>
          <cell r="L760">
            <v>25</v>
          </cell>
          <cell r="M760" t="str">
            <v>mg</v>
          </cell>
          <cell r="N760" t="str">
            <v>Pijnbestrijding||Pijn, ontstekingsactiviteit en koorts bij Juveniele Idiopatische Arthritis (JIA)||Sluiten ductus arteriosus</v>
          </cell>
        </row>
        <row r="761">
          <cell r="A761">
            <v>16373</v>
          </cell>
          <cell r="B761" t="str">
            <v>M01AB01</v>
          </cell>
          <cell r="C761" t="str">
            <v>ANTI-INFLAMMATOIRE EN ANTIREUMATISCHE MIDDELEN</v>
          </cell>
          <cell r="D761" t="str">
            <v>NIET-STEROIDE ANTI-INFLAMMATOIRE EN ANTIREUMATISCHE MIDD.</v>
          </cell>
          <cell r="E761" t="str">
            <v>INDOMETACINE</v>
          </cell>
          <cell r="F761" t="str">
            <v>INDOMETACINE 100 MG ZETPIL</v>
          </cell>
          <cell r="G761" t="str">
            <v>INDOMETACINE 100MG ZETPIL</v>
          </cell>
          <cell r="H761" t="str">
            <v>zetpil</v>
          </cell>
          <cell r="I761" t="str">
            <v>rect</v>
          </cell>
          <cell r="J761">
            <v>100</v>
          </cell>
          <cell r="K761" t="str">
            <v>mg/stuk</v>
          </cell>
          <cell r="L761">
            <v>100</v>
          </cell>
          <cell r="M761" t="str">
            <v>mg</v>
          </cell>
          <cell r="N761" t="str">
            <v>Pijnbestrijding||Pijn, ontstekingsactiviteit en koorts bij Juveniele Idiopatische Arthritis (JIA)||Sluiten ductus arteriosus</v>
          </cell>
        </row>
        <row r="762">
          <cell r="A762">
            <v>98084925</v>
          </cell>
          <cell r="B762" t="str">
            <v>J07CA06</v>
          </cell>
          <cell r="C762" t="str">
            <v>VACCINS</v>
          </cell>
          <cell r="D762" t="str">
            <v>BACTERIELE VACCINS MET VIRALE VACCINS</v>
          </cell>
          <cell r="E762" t="str">
            <v>INFANRIX-IPV</v>
          </cell>
          <cell r="F762" t="str">
            <v>INFANRIX-IPV SUSPENSIE VOOR INJECTIE</v>
          </cell>
          <cell r="G762" t="str">
            <v>DKTP-HIB VACCIN (INFANRIX)</v>
          </cell>
          <cell r="H762" t="str">
            <v>suspensie voor injectie</v>
          </cell>
          <cell r="I762" t="str">
            <v>im</v>
          </cell>
          <cell r="J762">
            <v>60</v>
          </cell>
          <cell r="K762" t="str">
            <v>IE/ml</v>
          </cell>
          <cell r="L762">
            <v>0.5</v>
          </cell>
          <cell r="M762" t="str">
            <v>ml</v>
          </cell>
          <cell r="N762" t="str">
            <v>Vaccinatie Difterie, Kinkhoest, Tetanus, Poliomyelitis en infecties veroorzaakt door Haemophilus influenzae type B. (DKTP-HiB)</v>
          </cell>
        </row>
        <row r="763">
          <cell r="A763">
            <v>171832</v>
          </cell>
          <cell r="B763" t="str">
            <v>J07BB02</v>
          </cell>
          <cell r="C763" t="str">
            <v>VACCINS</v>
          </cell>
          <cell r="D763" t="str">
            <v>VIRALE VACCINS</v>
          </cell>
          <cell r="E763" t="str">
            <v>INFLUENZAVACCIN</v>
          </cell>
          <cell r="F763" t="str">
            <v>INFLUVAC 2017/2018 WWSP INJSUSP 0,5ML</v>
          </cell>
          <cell r="G763" t="str">
            <v>INFLUENZAVAC 2017/2018 SUBU</v>
          </cell>
          <cell r="H763" t="str">
            <v>suspensie voor injectie</v>
          </cell>
          <cell r="I763" t="str">
            <v>im||sc</v>
          </cell>
          <cell r="J763">
            <v>30</v>
          </cell>
          <cell r="K763" t="str">
            <v>mcg/ml</v>
          </cell>
          <cell r="L763">
            <v>0.5</v>
          </cell>
          <cell r="M763" t="str">
            <v>ml</v>
          </cell>
          <cell r="N763" t="str">
            <v>Jaarlijkse influenza vaccinatie||Profylaxe van influenza (in een officieel verklaarde pandemische situatie)</v>
          </cell>
        </row>
        <row r="764">
          <cell r="A764">
            <v>108251</v>
          </cell>
          <cell r="B764" t="str">
            <v>A10AB05</v>
          </cell>
          <cell r="C764" t="str">
            <v>DIABETESMIDDELEN</v>
          </cell>
          <cell r="D764" t="str">
            <v>INSULINES EN ANALOGEN</v>
          </cell>
          <cell r="E764" t="str">
            <v>INSULINE ASPART</v>
          </cell>
          <cell r="F764" t="str">
            <v>INS NOVORAPID 100 IE/ML FLACON 10 ML</v>
          </cell>
          <cell r="G764" t="str">
            <v>INSULINE ASPART 100E/ML INJ</v>
          </cell>
          <cell r="H764" t="str">
            <v>injectievloeistof</v>
          </cell>
          <cell r="I764" t="str">
            <v>iv||sc</v>
          </cell>
          <cell r="J764">
            <v>100</v>
          </cell>
          <cell r="K764" t="str">
            <v>E/ml</v>
          </cell>
          <cell r="L764">
            <v>100</v>
          </cell>
          <cell r="M764" t="str">
            <v>E</v>
          </cell>
          <cell r="N764" t="str">
            <v>Acute diabetische keto-acidose||Diabetes Mellitus, insuline afhankelijk</v>
          </cell>
        </row>
        <row r="765">
          <cell r="A765">
            <v>149403</v>
          </cell>
          <cell r="B765" t="str">
            <v>A10AE06</v>
          </cell>
          <cell r="C765" t="str">
            <v>DIABETESMIDDELEN</v>
          </cell>
          <cell r="D765" t="str">
            <v>INSULINES EN ANALOGEN</v>
          </cell>
          <cell r="E765" t="str">
            <v>INSULINE DEGLUDEC</v>
          </cell>
          <cell r="F765" t="str">
            <v>TRESIBA 100 E/ML PENFIL3 ML</v>
          </cell>
          <cell r="G765" t="str">
            <v>INSULI DEGLUDEC 100E/ML INJ</v>
          </cell>
          <cell r="H765" t="str">
            <v>injectievloeistof</v>
          </cell>
          <cell r="I765" t="str">
            <v>sc</v>
          </cell>
          <cell r="J765">
            <v>100</v>
          </cell>
          <cell r="K765" t="str">
            <v>E/ml</v>
          </cell>
          <cell r="L765">
            <v>100</v>
          </cell>
          <cell r="M765" t="str">
            <v>E</v>
          </cell>
          <cell r="N765" t="str">
            <v>Diabetes Mellitus, insuline afhankelijk</v>
          </cell>
        </row>
        <row r="766">
          <cell r="A766">
            <v>149411</v>
          </cell>
          <cell r="B766" t="str">
            <v>A10AE06</v>
          </cell>
          <cell r="C766" t="str">
            <v>DIABETESMIDDELEN</v>
          </cell>
          <cell r="D766" t="str">
            <v>INSULINES EN ANALOGEN</v>
          </cell>
          <cell r="E766" t="str">
            <v>INSULINE DEGLUDEC</v>
          </cell>
          <cell r="F766" t="str">
            <v>TRESIBA 200 E/ML WWSP FLEXTOUCH3 ML</v>
          </cell>
          <cell r="G766" t="str">
            <v>INSULI DEGLUDEC 200E/ML INJ</v>
          </cell>
          <cell r="H766" t="str">
            <v>injectievloeistof</v>
          </cell>
          <cell r="I766" t="str">
            <v>sc</v>
          </cell>
          <cell r="J766">
            <v>200</v>
          </cell>
          <cell r="K766" t="str">
            <v>E/ml</v>
          </cell>
          <cell r="L766">
            <v>200</v>
          </cell>
          <cell r="M766" t="str">
            <v>E</v>
          </cell>
          <cell r="N766" t="str">
            <v>Diabetes Mellitus, insuline afhankelijk</v>
          </cell>
        </row>
        <row r="767">
          <cell r="A767">
            <v>121819</v>
          </cell>
          <cell r="B767" t="str">
            <v>A10AE05</v>
          </cell>
          <cell r="C767" t="str">
            <v>DIABETESMIDDELEN</v>
          </cell>
          <cell r="D767" t="str">
            <v>INSULINES EN ANALOGEN</v>
          </cell>
          <cell r="E767" t="str">
            <v>INSULINE DETEMIR</v>
          </cell>
          <cell r="F767" t="str">
            <v>LEVEMIR WEGWERPPEN 3ML</v>
          </cell>
          <cell r="G767" t="str">
            <v>INSULINE DETEMI 100E/ML INJ</v>
          </cell>
          <cell r="H767" t="str">
            <v>injectievloeistof</v>
          </cell>
          <cell r="I767" t="str">
            <v>sc</v>
          </cell>
          <cell r="J767">
            <v>100</v>
          </cell>
          <cell r="K767" t="str">
            <v>E/ml</v>
          </cell>
          <cell r="L767">
            <v>100</v>
          </cell>
          <cell r="M767" t="str">
            <v>E</v>
          </cell>
          <cell r="N767" t="str">
            <v>Diabetes Mellitus, insuline afhankelijk</v>
          </cell>
        </row>
        <row r="768">
          <cell r="A768">
            <v>74136</v>
          </cell>
          <cell r="B768" t="str">
            <v>A10AB01</v>
          </cell>
          <cell r="C768" t="str">
            <v>DIABETESMIDDELEN</v>
          </cell>
          <cell r="D768" t="str">
            <v>INSULINES EN ANALOGEN</v>
          </cell>
          <cell r="E768" t="str">
            <v>INSULINE GEWOON</v>
          </cell>
          <cell r="F768" t="str">
            <v>INSUMAN INFUSAT PENFILL 3.15 ML</v>
          </cell>
          <cell r="G768" t="str">
            <v>INSULINE GEW 100IE/ML INFVL</v>
          </cell>
          <cell r="H768" t="str">
            <v>infusievloeistof</v>
          </cell>
          <cell r="I768" t="str">
            <v>sc</v>
          </cell>
          <cell r="J768">
            <v>100</v>
          </cell>
          <cell r="K768" t="str">
            <v>IE/ml</v>
          </cell>
          <cell r="L768">
            <v>100</v>
          </cell>
          <cell r="M768" t="str">
            <v>IE</v>
          </cell>
          <cell r="N768" t="str">
            <v>Diabetes Mellitus, insuline afhankelijk||Acute diabetische keto-acidose</v>
          </cell>
        </row>
        <row r="769">
          <cell r="A769">
            <v>67075</v>
          </cell>
          <cell r="B769" t="str">
            <v>A10AB01</v>
          </cell>
          <cell r="C769" t="str">
            <v>DIABETESMIDDELEN</v>
          </cell>
          <cell r="D769" t="str">
            <v>INSULINES EN ANALOGEN</v>
          </cell>
          <cell r="E769" t="str">
            <v>INSULINE GEWOON</v>
          </cell>
          <cell r="F769" t="str">
            <v>INS HUMULINE REGULAR PENFILL 3ML</v>
          </cell>
          <cell r="G769" t="str">
            <v>INSULINE GEW 100IE/ML INJVL</v>
          </cell>
          <cell r="H769" t="str">
            <v>injectievloeistof</v>
          </cell>
          <cell r="I769" t="str">
            <v>iv||sc||im</v>
          </cell>
          <cell r="J769">
            <v>100</v>
          </cell>
          <cell r="K769" t="str">
            <v>IE/ml</v>
          </cell>
          <cell r="L769">
            <v>100</v>
          </cell>
          <cell r="M769" t="str">
            <v>IE</v>
          </cell>
          <cell r="N769" t="str">
            <v>Diabetes Mellitus, insuline afhankelijk||Acute diabetische keto-acidose</v>
          </cell>
        </row>
        <row r="770">
          <cell r="A770">
            <v>115754</v>
          </cell>
          <cell r="B770" t="str">
            <v>A10AD01</v>
          </cell>
          <cell r="C770" t="str">
            <v>DIABETESMIDDELEN</v>
          </cell>
          <cell r="D770" t="str">
            <v>INSULINES EN ANALOGEN</v>
          </cell>
          <cell r="E770" t="str">
            <v>INSULINE GEWOON+ISOFAAN</v>
          </cell>
          <cell r="F770" t="str">
            <v>INSUMAN COMB 25 SOLOSTAR 100IE/ML PEN 3 ML</v>
          </cell>
          <cell r="G770" t="str">
            <v>INSULINE GEW+ISO 25/75IE/ML</v>
          </cell>
          <cell r="H770" t="str">
            <v>suspensie voor injectie</v>
          </cell>
          <cell r="I770" t="str">
            <v>sc</v>
          </cell>
          <cell r="J770">
            <v>25</v>
          </cell>
          <cell r="K770" t="str">
            <v>IE/ml</v>
          </cell>
          <cell r="L770">
            <v>25</v>
          </cell>
          <cell r="M770" t="str">
            <v>IE</v>
          </cell>
          <cell r="N770" t="str">
            <v>Diabetes Mellitus, insuline afhankelijk</v>
          </cell>
        </row>
        <row r="771">
          <cell r="A771">
            <v>111368</v>
          </cell>
          <cell r="B771" t="str">
            <v>A10AD01</v>
          </cell>
          <cell r="C771" t="str">
            <v>DIABETESMIDDELEN</v>
          </cell>
          <cell r="D771" t="str">
            <v>INSULINES EN ANALOGEN</v>
          </cell>
          <cell r="E771" t="str">
            <v>INSULINE GEWOON+ISOFAAN</v>
          </cell>
          <cell r="F771" t="str">
            <v>INS HUMULINE 30/70 PENFILL 300IE</v>
          </cell>
          <cell r="G771" t="str">
            <v>INSULINE GEW+ISO 30/70IE/ML</v>
          </cell>
          <cell r="H771" t="str">
            <v>suspensie voor injectie</v>
          </cell>
          <cell r="I771" t="str">
            <v>sc</v>
          </cell>
          <cell r="J771">
            <v>30</v>
          </cell>
          <cell r="K771" t="str">
            <v>IE/ml</v>
          </cell>
          <cell r="L771">
            <v>30</v>
          </cell>
          <cell r="M771" t="str">
            <v>IE</v>
          </cell>
          <cell r="N771" t="str">
            <v>Diabetes Mellitus, insuline afhankelijk</v>
          </cell>
        </row>
        <row r="772">
          <cell r="A772">
            <v>128651</v>
          </cell>
          <cell r="B772" t="str">
            <v>A10AE04</v>
          </cell>
          <cell r="C772" t="str">
            <v>DIABETESMIDDELEN</v>
          </cell>
          <cell r="D772" t="str">
            <v>INSULINES EN ANALOGEN</v>
          </cell>
          <cell r="E772" t="str">
            <v>INSULINE GLARGINE</v>
          </cell>
          <cell r="F772" t="str">
            <v>INS LANTUS PENFILL 3ML</v>
          </cell>
          <cell r="G772" t="str">
            <v>INSULINE GLARGINE 100E/ML I</v>
          </cell>
          <cell r="H772" t="str">
            <v>injectievloeistof</v>
          </cell>
          <cell r="I772" t="str">
            <v>sc</v>
          </cell>
          <cell r="J772">
            <v>100</v>
          </cell>
          <cell r="K772" t="str">
            <v>E/ml</v>
          </cell>
          <cell r="L772">
            <v>100</v>
          </cell>
          <cell r="M772" t="str">
            <v>E</v>
          </cell>
          <cell r="N772" t="str">
            <v>Diabetes Mellitus, insuline afhankelijk</v>
          </cell>
        </row>
        <row r="773">
          <cell r="A773">
            <v>157597</v>
          </cell>
          <cell r="B773" t="str">
            <v>A10AE04</v>
          </cell>
          <cell r="C773" t="str">
            <v>DIABETESMIDDELEN</v>
          </cell>
          <cell r="D773" t="str">
            <v>INSULINES EN ANALOGEN</v>
          </cell>
          <cell r="E773" t="str">
            <v>INSULINE GLARGINE</v>
          </cell>
          <cell r="F773" t="str">
            <v>TOUJEO SOLOSTAR 300E/ML INJ PEN 1,5ML</v>
          </cell>
          <cell r="G773" t="str">
            <v>INSULINE GLARGINE 300E/ML I</v>
          </cell>
          <cell r="H773" t="str">
            <v>injectievloeistof</v>
          </cell>
          <cell r="I773" t="str">
            <v>sc</v>
          </cell>
          <cell r="J773">
            <v>300</v>
          </cell>
          <cell r="K773" t="str">
            <v>E/ml</v>
          </cell>
          <cell r="L773">
            <v>300</v>
          </cell>
          <cell r="M773" t="str">
            <v>E</v>
          </cell>
          <cell r="N773" t="str">
            <v>Diabetes Mellitus, insuline afhankelijk</v>
          </cell>
        </row>
        <row r="774">
          <cell r="A774">
            <v>123625</v>
          </cell>
          <cell r="B774" t="str">
            <v>A10AB06</v>
          </cell>
          <cell r="C774" t="str">
            <v>DIABETESMIDDELEN</v>
          </cell>
          <cell r="D774" t="str">
            <v>INSULINES EN ANALOGEN</v>
          </cell>
          <cell r="E774" t="str">
            <v>INSULINE GLULISINE</v>
          </cell>
          <cell r="F774" t="str">
            <v>APIDRA 100E/ML INJVLST PATROON 3ML</v>
          </cell>
          <cell r="G774" t="str">
            <v>INSULINE GLULISINE 100E/ML</v>
          </cell>
          <cell r="H774" t="str">
            <v>injectievloeistof</v>
          </cell>
          <cell r="I774" t="str">
            <v>sc</v>
          </cell>
          <cell r="J774">
            <v>100</v>
          </cell>
          <cell r="K774" t="str">
            <v>E/ml</v>
          </cell>
          <cell r="L774">
            <v>100</v>
          </cell>
          <cell r="M774" t="str">
            <v>E</v>
          </cell>
          <cell r="N774" t="str">
            <v>Diabetes Mellitus, insuline afhankelijk</v>
          </cell>
        </row>
        <row r="775">
          <cell r="A775">
            <v>111325</v>
          </cell>
          <cell r="B775" t="str">
            <v>A10AC01</v>
          </cell>
          <cell r="C775" t="str">
            <v>DIABETESMIDDELEN</v>
          </cell>
          <cell r="D775" t="str">
            <v>INSULINES EN ANALOGEN</v>
          </cell>
          <cell r="E775" t="str">
            <v>INSULINE ISOFAAN</v>
          </cell>
          <cell r="F775" t="str">
            <v>INS HUMULINE NPH PENFILL 3ML</v>
          </cell>
          <cell r="G775" t="str">
            <v>INSULINE ISOFAAN 100IE/ML</v>
          </cell>
          <cell r="H775" t="str">
            <v>suspensie voor injectie</v>
          </cell>
          <cell r="I775" t="str">
            <v>sc||im</v>
          </cell>
          <cell r="J775">
            <v>100</v>
          </cell>
          <cell r="K775" t="str">
            <v>IE/ml</v>
          </cell>
          <cell r="L775">
            <v>100</v>
          </cell>
          <cell r="M775" t="str">
            <v>IE</v>
          </cell>
          <cell r="N775" t="str">
            <v>Diabetes Mellitus, insuline afhankelijk</v>
          </cell>
        </row>
        <row r="776">
          <cell r="A776">
            <v>115738</v>
          </cell>
          <cell r="B776" t="str">
            <v>A10AB04</v>
          </cell>
          <cell r="C776" t="str">
            <v>DIABETESMIDDELEN</v>
          </cell>
          <cell r="D776" t="str">
            <v>INSULINES EN ANALOGEN</v>
          </cell>
          <cell r="E776" t="str">
            <v>INSULINE LISPRO</v>
          </cell>
          <cell r="F776" t="str">
            <v>HUMALOG 100E/ML INJVLST FLACON 10 ML</v>
          </cell>
          <cell r="G776" t="str">
            <v>INSULINE LISPRO 100E/ML INJ</v>
          </cell>
          <cell r="H776" t="str">
            <v>injectievloeistof</v>
          </cell>
          <cell r="I776" t="str">
            <v>im||iv||sc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92126</v>
          </cell>
          <cell r="B777" t="str">
            <v>R03BB01</v>
          </cell>
          <cell r="C777" t="str">
            <v>MIDDELEN BIJ ASTMA/COPD</v>
          </cell>
          <cell r="D777" t="str">
            <v>OVERIGE MIDDELEN BIJ ASTMA/COPD VOOR INHALATIE</v>
          </cell>
          <cell r="E777" t="str">
            <v>IPRATROPIUM</v>
          </cell>
          <cell r="F777" t="str">
            <v>ATROVENT 20 MICROG/DOSIS AEROSOL 200 DS</v>
          </cell>
          <cell r="G777" t="str">
            <v>IPRATROPIUM 20UG/DO AEROSOL</v>
          </cell>
          <cell r="H777" t="str">
            <v>aerosol</v>
          </cell>
          <cell r="I777" t="str">
            <v>inh</v>
          </cell>
          <cell r="J777">
            <v>20</v>
          </cell>
          <cell r="K777" t="str">
            <v>mcg/dose</v>
          </cell>
          <cell r="L777">
            <v>20</v>
          </cell>
          <cell r="M777" t="str">
            <v>mcg</v>
          </cell>
          <cell r="N777" t="str">
            <v>Bronchusverwijding (kortwerkend)||Acute astma aanval</v>
          </cell>
        </row>
        <row r="778">
          <cell r="A778">
            <v>92118</v>
          </cell>
          <cell r="B778" t="str">
            <v>R03BB01</v>
          </cell>
          <cell r="C778" t="str">
            <v>MIDDELEN BIJ ASTMA/COPD</v>
          </cell>
          <cell r="D778" t="str">
            <v>OVERIGE MIDDELEN BIJ ASTMA/COPD VOOR INHALATIE</v>
          </cell>
          <cell r="E778" t="str">
            <v>IPRATROPIUM</v>
          </cell>
          <cell r="F778" t="str">
            <v>IPRATROPIUM 40 MICROG CYCLOCAPSULE INHALATIEPOEDER</v>
          </cell>
          <cell r="G778" t="str">
            <v>IPRATROPIUM 40UG INHALCAPS</v>
          </cell>
          <cell r="H778" t="str">
            <v>inhalatiepoeder</v>
          </cell>
          <cell r="I778" t="str">
            <v>inh</v>
          </cell>
          <cell r="J778">
            <v>40</v>
          </cell>
          <cell r="K778" t="str">
            <v>mcg/stuk</v>
          </cell>
          <cell r="L778">
            <v>40</v>
          </cell>
          <cell r="M778" t="str">
            <v>mcg</v>
          </cell>
          <cell r="N778" t="str">
            <v>Bronchusverwijding (kortwerkend)||Acute astma aanval</v>
          </cell>
        </row>
        <row r="779">
          <cell r="A779">
            <v>92088</v>
          </cell>
          <cell r="B779" t="str">
            <v>R03BB01</v>
          </cell>
          <cell r="C779" t="str">
            <v>MIDDELEN BIJ ASTMA/COPD</v>
          </cell>
          <cell r="D779" t="str">
            <v>OVERIGE MIDDELEN BIJ ASTMA/COPD VOOR INHALATIE</v>
          </cell>
          <cell r="E779" t="str">
            <v>IPRATROPIUM</v>
          </cell>
          <cell r="F779" t="str">
            <v>ATROVENT 0.250 MG/2ML UNIT DOSE 2ML</v>
          </cell>
          <cell r="G779" t="str">
            <v>IPRATROPIUM 125UG/ML VERNEV</v>
          </cell>
          <cell r="H779" t="str">
            <v>vernevelvloeistof</v>
          </cell>
          <cell r="I779" t="str">
            <v>inh</v>
          </cell>
          <cell r="J779">
            <v>125</v>
          </cell>
          <cell r="K779" t="str">
            <v>mcg/ml</v>
          </cell>
          <cell r="L779">
            <v>125</v>
          </cell>
          <cell r="M779" t="str">
            <v>mcg</v>
          </cell>
          <cell r="N779" t="str">
            <v>Bronchusverwijding (kortwerkend)||Acute astma aanval</v>
          </cell>
        </row>
        <row r="780">
          <cell r="A780">
            <v>92096</v>
          </cell>
          <cell r="B780" t="str">
            <v>R03BB01</v>
          </cell>
          <cell r="C780" t="str">
            <v>MIDDELEN BIJ ASTMA/COPD</v>
          </cell>
          <cell r="D780" t="str">
            <v>OVERIGE MIDDELEN BIJ ASTMA/COPD VOOR INHALATIE</v>
          </cell>
          <cell r="E780" t="str">
            <v>IPRATROPIUM</v>
          </cell>
          <cell r="F780" t="str">
            <v>ATROVENT 0.500 MG/2ML UNIT DOSE 2ML</v>
          </cell>
          <cell r="G780" t="str">
            <v>IPRATROPIUM 250UG/ML VERNEV</v>
          </cell>
          <cell r="H780" t="str">
            <v>vernevelvloeistof</v>
          </cell>
          <cell r="I780" t="str">
            <v>inh</v>
          </cell>
          <cell r="J780">
            <v>250</v>
          </cell>
          <cell r="K780" t="str">
            <v>mcg/ml</v>
          </cell>
          <cell r="L780">
            <v>250</v>
          </cell>
          <cell r="M780" t="str">
            <v>mcg</v>
          </cell>
          <cell r="N780" t="str">
            <v>Bronchusverwijding (kortwerkend)||Acute astma aanval</v>
          </cell>
        </row>
        <row r="781">
          <cell r="A781">
            <v>105120</v>
          </cell>
          <cell r="B781" t="str">
            <v>L01XX19</v>
          </cell>
          <cell r="C781" t="str">
            <v>ONCOLYTICA</v>
          </cell>
          <cell r="D781" t="str">
            <v>OVERIGE ONCOLYTICA</v>
          </cell>
          <cell r="E781" t="str">
            <v>IRINOTECAN</v>
          </cell>
          <cell r="F781" t="str">
            <v>IRINOTECAN HCL 100 MG = 5 ML INFVLST</v>
          </cell>
          <cell r="G781" t="str">
            <v>IRINOTECAN 20MG/ML INF CONC</v>
          </cell>
          <cell r="H781" t="str">
            <v>concentraat voor oplossing voor infusie</v>
          </cell>
          <cell r="I781" t="str">
            <v>iv</v>
          </cell>
          <cell r="J781">
            <v>20</v>
          </cell>
          <cell r="K781" t="str">
            <v>mg/ml</v>
          </cell>
          <cell r="L781">
            <v>20</v>
          </cell>
          <cell r="M781" t="str">
            <v>mg</v>
          </cell>
          <cell r="N781" t="str">
            <v>Recidiverende of refractaire solide tumoren, waaronder neuroblastoom, hepatoblastoom, Ewing sarcoom, rhabdomyosarcoom en Wilms' tumor</v>
          </cell>
        </row>
        <row r="782">
          <cell r="A782">
            <v>72796</v>
          </cell>
          <cell r="B782" t="str">
            <v>N01AB06</v>
          </cell>
          <cell r="C782" t="str">
            <v>ANAESTHETICA</v>
          </cell>
          <cell r="D782" t="str">
            <v>ALGEMENE ANAESTHETICA</v>
          </cell>
          <cell r="E782" t="str">
            <v>ISOFLURAAN</v>
          </cell>
          <cell r="F782" t="str">
            <v>ISOFLURAAN FLACON 100 ML</v>
          </cell>
          <cell r="G782" t="str">
            <v>ISOFLURAAN INHALATIEGAS</v>
          </cell>
          <cell r="H782" t="str">
            <v>inhalatiegas</v>
          </cell>
          <cell r="I782" t="str">
            <v>inh</v>
          </cell>
          <cell r="J782">
            <v>0</v>
          </cell>
          <cell r="K782" t="str">
            <v>/ml</v>
          </cell>
          <cell r="L782">
            <v>0</v>
          </cell>
          <cell r="M782">
            <v>0</v>
          </cell>
          <cell r="N782" t="str">
            <v>Inhalatie anaesthesie</v>
          </cell>
        </row>
        <row r="783">
          <cell r="A783">
            <v>121606</v>
          </cell>
          <cell r="B783" t="str">
            <v>J04AC01</v>
          </cell>
          <cell r="C783" t="str">
            <v>ANTIMYCOBACTERIELE MIDDELEN</v>
          </cell>
          <cell r="D783" t="str">
            <v>TUBERCULOSEMIDDELEN</v>
          </cell>
          <cell r="E783" t="str">
            <v>ISONIAZIDE</v>
          </cell>
          <cell r="F783" t="str">
            <v>ISONIAZIDE 200 MG = 2 ML FNA AMPUL</v>
          </cell>
          <cell r="G783" t="str">
            <v>ISONIAZIDE 100MG/ML INJVLST</v>
          </cell>
          <cell r="H783" t="str">
            <v>injectievloeistof</v>
          </cell>
          <cell r="I783" t="str">
            <v>im||iv</v>
          </cell>
          <cell r="J783">
            <v>100</v>
          </cell>
          <cell r="K783" t="str">
            <v>mg/ml</v>
          </cell>
          <cell r="L783">
            <v>100</v>
          </cell>
          <cell r="M783" t="str">
            <v>mg</v>
          </cell>
          <cell r="N783" t="str">
            <v>Tuberculose, (verdenking) Tuberculeuze meningitis / miliaire TBC / gewricht- of bot TBC</v>
          </cell>
        </row>
        <row r="784">
          <cell r="A784">
            <v>82724</v>
          </cell>
          <cell r="B784" t="str">
            <v>J02AC02</v>
          </cell>
          <cell r="C784" t="str">
            <v>ANTIMYCOTICA VOOR SYSTEMISCH GEBRUIK</v>
          </cell>
          <cell r="D784" t="str">
            <v>ANTIMYCOTICA VOOR SYSTEMISCH GEBRUIK</v>
          </cell>
          <cell r="E784" t="str">
            <v>ITRACONAZOL</v>
          </cell>
          <cell r="F784" t="str">
            <v>ITRACONAZOL 100 MG CAPSULE</v>
          </cell>
          <cell r="G784" t="str">
            <v>ITRACONAZOL 100MG CAPSULE</v>
          </cell>
          <cell r="H784" t="str">
            <v>capsule</v>
          </cell>
          <cell r="I784" t="str">
            <v>or</v>
          </cell>
          <cell r="J784">
            <v>100</v>
          </cell>
          <cell r="K784" t="str">
            <v>mg/stuk</v>
          </cell>
          <cell r="L784">
            <v>100</v>
          </cell>
          <cell r="M784" t="str">
            <v>mg</v>
          </cell>
          <cell r="N784" t="str">
            <v>Orale en/of oesofageale candidose, profylaxe van systemische schimmelinfecties, dermatomycosen, onychomycosen, tinea capitis en systemische aspergillose</v>
          </cell>
        </row>
        <row r="785">
          <cell r="A785">
            <v>108960</v>
          </cell>
          <cell r="B785" t="str">
            <v>J02AC02</v>
          </cell>
          <cell r="C785" t="str">
            <v>ANTIMYCOTICA VOOR SYSTEMISCH GEBRUIK</v>
          </cell>
          <cell r="D785" t="str">
            <v>ANTIMYCOTICA VOOR SYSTEMISCH GEBRUIK</v>
          </cell>
          <cell r="E785" t="str">
            <v>ITRACONAZOL</v>
          </cell>
          <cell r="F785" t="str">
            <v>TRISPORAL 10 MG/ML AMPUL 25ML</v>
          </cell>
          <cell r="G785" t="str">
            <v>ITRACONAZOL 10MG/ML INFCONC</v>
          </cell>
          <cell r="H785" t="str">
            <v>concentraat voor oplossing voor infusie</v>
          </cell>
          <cell r="I785" t="str">
            <v>iv</v>
          </cell>
          <cell r="J785">
            <v>10</v>
          </cell>
          <cell r="K785" t="str">
            <v>mg/ml</v>
          </cell>
          <cell r="L785">
            <v>10</v>
          </cell>
          <cell r="M785" t="str">
            <v>mg</v>
          </cell>
          <cell r="N785" t="str">
            <v>Orale en/of oesofageale candidose, profylaxe van systemische schimmelinfecties, dermatomycosen, onychomycosen, tinea capitis en systemische aspergillose</v>
          </cell>
        </row>
        <row r="786">
          <cell r="A786">
            <v>102652</v>
          </cell>
          <cell r="B786" t="str">
            <v>J02AC02</v>
          </cell>
          <cell r="C786" t="str">
            <v>ANTIMYCOTICA VOOR SYSTEMISCH GEBRUIK</v>
          </cell>
          <cell r="D786" t="str">
            <v>ANTIMYCOTICA VOOR SYSTEMISCH GEBRUIK</v>
          </cell>
          <cell r="E786" t="str">
            <v>ITRACONAZOL</v>
          </cell>
          <cell r="F786" t="str">
            <v>TRISPORAL OS 10MG/ML DRANK 150ML</v>
          </cell>
          <cell r="G786" t="str">
            <v>ITRACONAZOL 10MG/ML DRANK</v>
          </cell>
          <cell r="H786" t="str">
            <v>drank</v>
          </cell>
          <cell r="I786" t="str">
            <v>or</v>
          </cell>
          <cell r="J786">
            <v>10</v>
          </cell>
          <cell r="K786" t="str">
            <v>mg/ml</v>
          </cell>
          <cell r="L786">
            <v>10</v>
          </cell>
          <cell r="M786" t="str">
            <v>mg</v>
          </cell>
          <cell r="N786" t="str">
            <v>Orale en/of oesofageale candidose, profylaxe van systemische schimmelinfecties, dermatomycosen, onychomycosen, tinea capitis en systemische aspergillose</v>
          </cell>
        </row>
        <row r="787">
          <cell r="A787">
            <v>149349</v>
          </cell>
          <cell r="B787" t="str">
            <v>R07AX02</v>
          </cell>
          <cell r="C787" t="str">
            <v>OVERIGE MIDDELEN VOOR HET ADEMHALINGSSTELSEL</v>
          </cell>
          <cell r="D787" t="str">
            <v>OVERIGE MIDDELEN VOOR HET ADEMHALINGSSTELSEL</v>
          </cell>
          <cell r="E787" t="str">
            <v>IVACAFTOR</v>
          </cell>
          <cell r="F787" t="str">
            <v>KALYDECO 150MG TABLET FILMOMHULD</v>
          </cell>
          <cell r="G787" t="str">
            <v>IVACAFTOR 150MG TABLET</v>
          </cell>
          <cell r="H787" t="str">
            <v>tablet</v>
          </cell>
          <cell r="I787" t="str">
            <v>or</v>
          </cell>
          <cell r="J787">
            <v>150</v>
          </cell>
          <cell r="K787" t="str">
            <v>mg/stuk</v>
          </cell>
          <cell r="L787">
            <v>150</v>
          </cell>
          <cell r="M787" t="str">
            <v>mg</v>
          </cell>
          <cell r="N787" t="str">
            <v>Cystische fibrose op basis van een mutatie in een van volgende genen: G551D, G1244E, G1349D, G178R, G551S, S1251N, S1255P, S549N of S549R</v>
          </cell>
        </row>
        <row r="788">
          <cell r="A788">
            <v>30309</v>
          </cell>
          <cell r="B788" t="str">
            <v>A12BA01</v>
          </cell>
          <cell r="C788" t="str">
            <v>MINERAALSUPPLEMENTEN</v>
          </cell>
          <cell r="D788" t="str">
            <v>KALIUM</v>
          </cell>
          <cell r="E788" t="str">
            <v>KALIUMCHLORIDE</v>
          </cell>
          <cell r="F788" t="str">
            <v>KALIUMCHLORIDE 75 MG/ML (= 1 MMOL/ML) DRANK 300 ML</v>
          </cell>
          <cell r="G788" t="str">
            <v>KALIUMCHLORIDE 75MG/ML DRAN</v>
          </cell>
          <cell r="H788" t="str">
            <v>drank</v>
          </cell>
          <cell r="I788" t="str">
            <v>or</v>
          </cell>
          <cell r="J788">
            <v>75</v>
          </cell>
          <cell r="K788" t="str">
            <v>mg/ml</v>
          </cell>
          <cell r="L788">
            <v>1</v>
          </cell>
          <cell r="M788" t="str">
            <v>mmol</v>
          </cell>
          <cell r="N788" t="str">
            <v>Hypokaliemie||Onderhoudsbehoefte kalium in TPV</v>
          </cell>
        </row>
        <row r="789">
          <cell r="A789">
            <v>8710</v>
          </cell>
          <cell r="B789" t="str">
            <v>A12BA01</v>
          </cell>
          <cell r="C789" t="str">
            <v>MINERAALSUPPLEMENTEN</v>
          </cell>
          <cell r="D789" t="str">
            <v>KALIUM</v>
          </cell>
          <cell r="E789" t="str">
            <v>KALIUMCHLORIDE</v>
          </cell>
          <cell r="F789" t="str">
            <v>SLOW K TABLET MGA 600MG (RETARD)</v>
          </cell>
          <cell r="G789" t="str">
            <v>KALIUMCHLORIDE 600MG TABLET</v>
          </cell>
          <cell r="H789" t="str">
            <v>tablet met gereguleerde afgifte</v>
          </cell>
          <cell r="I789" t="str">
            <v>or</v>
          </cell>
          <cell r="J789">
            <v>600</v>
          </cell>
          <cell r="K789" t="str">
            <v>mg/stuk</v>
          </cell>
          <cell r="L789">
            <v>600</v>
          </cell>
          <cell r="M789" t="str">
            <v>mg</v>
          </cell>
          <cell r="N789" t="str">
            <v>Hypokaliemie||Onderhoudsbehoefte kalium in TPV</v>
          </cell>
        </row>
        <row r="790">
          <cell r="A790">
            <v>146501</v>
          </cell>
          <cell r="B790" t="str">
            <v>A12BA02</v>
          </cell>
          <cell r="C790" t="str">
            <v>MINERAALSUPPLEMENTEN</v>
          </cell>
          <cell r="D790" t="str">
            <v>KALIUM</v>
          </cell>
          <cell r="E790" t="str">
            <v>KALIUMCITRAAT</v>
          </cell>
          <cell r="F790" t="str">
            <v>KALIUMCITRAAT DRANK 100 ml (=1,33 mmol/ml K; 0,44 mmol/ml citraat)</v>
          </cell>
          <cell r="G790" t="str">
            <v>KALIUMCITRAAT DRANK 144MG/M</v>
          </cell>
          <cell r="H790" t="str">
            <v>drank</v>
          </cell>
          <cell r="I790" t="str">
            <v>or</v>
          </cell>
          <cell r="J790">
            <v>144</v>
          </cell>
          <cell r="K790" t="str">
            <v>mg/ml</v>
          </cell>
          <cell r="L790">
            <v>1.33</v>
          </cell>
          <cell r="M790" t="str">
            <v>ml</v>
          </cell>
          <cell r="N790" t="str">
            <v>Profylaxe van urinestenen||Nier- en urinestenen</v>
          </cell>
        </row>
        <row r="791">
          <cell r="A791">
            <v>98009621</v>
          </cell>
          <cell r="B791" t="str">
            <v>B05XA06</v>
          </cell>
          <cell r="C791" t="str">
            <v>BLOEDVERVANGINGSMIDDELEN EN PERFUSIEVLOEISTOFFEN</v>
          </cell>
          <cell r="D791" t="str">
            <v>ANDERE IV OPLOSSING TOEVOEGINGEN</v>
          </cell>
          <cell r="E791" t="str">
            <v>KALIUMFOSFAAT</v>
          </cell>
          <cell r="F791" t="str">
            <v>KALIUMFOSFAAT 0,3 MMOL FOSF/ML DRANK 50ML</v>
          </cell>
          <cell r="G791" t="str">
            <v>KALIUMFOSFAAT DRANK 50ML 0,</v>
          </cell>
          <cell r="H791" t="str">
            <v>drank</v>
          </cell>
          <cell r="I791" t="str">
            <v>or</v>
          </cell>
          <cell r="J791">
            <v>0.3</v>
          </cell>
          <cell r="K791" t="str">
            <v>mmol/ml</v>
          </cell>
          <cell r="L791">
            <v>0.03</v>
          </cell>
          <cell r="M791" t="str">
            <v>mmol</v>
          </cell>
          <cell r="N791" t="str">
            <v>Onderhoudsbehoefte fosfaat</v>
          </cell>
        </row>
        <row r="792">
          <cell r="A792">
            <v>54828</v>
          </cell>
          <cell r="B792" t="str">
            <v>D01AC08</v>
          </cell>
          <cell r="C792" t="str">
            <v>ANTIMYCOTICA VOOR DERMATOLOGISCH GEBRUIK</v>
          </cell>
          <cell r="D792" t="str">
            <v>ANTIMYCOTICA, LOKALE</v>
          </cell>
          <cell r="E792" t="str">
            <v>KETOCONAZOL</v>
          </cell>
          <cell r="F792" t="str">
            <v>NIZORAL 20 MG/G CREME 30 G</v>
          </cell>
          <cell r="G792" t="str">
            <v>KETOCONAZOL 20MG/G CREME</v>
          </cell>
          <cell r="H792" t="str">
            <v>creme</v>
          </cell>
          <cell r="I792" t="str">
            <v>cut</v>
          </cell>
          <cell r="J792">
            <v>20</v>
          </cell>
          <cell r="K792" t="str">
            <v>mg/gr</v>
          </cell>
          <cell r="L792">
            <v>20</v>
          </cell>
          <cell r="M792" t="str">
            <v>mg</v>
          </cell>
          <cell r="N792" t="str">
            <v>Sebborhoisch eczeem behaarde hoofdhuid||Schimmelinfecties van de huid, seborrhoische dermatitis</v>
          </cell>
        </row>
        <row r="793">
          <cell r="A793">
            <v>125156</v>
          </cell>
          <cell r="B793" t="str">
            <v>D01AC08</v>
          </cell>
          <cell r="C793" t="str">
            <v>ANTIMYCOTICA VOOR DERMATOLOGISCH GEBRUIK</v>
          </cell>
          <cell r="D793" t="str">
            <v>ANTIMYCOTICA, LOKALE</v>
          </cell>
          <cell r="E793" t="str">
            <v>KETOCONAZOL</v>
          </cell>
          <cell r="F793" t="str">
            <v>NIZORAL 20 MG/G SHAMPOO  60 ML</v>
          </cell>
          <cell r="G793" t="str">
            <v>KETOCONAZOL 20MG/G SHAMPOO</v>
          </cell>
          <cell r="H793" t="str">
            <v>shampoo</v>
          </cell>
          <cell r="I793" t="str">
            <v>cut</v>
          </cell>
          <cell r="J793">
            <v>20</v>
          </cell>
          <cell r="K793" t="str">
            <v>mg/gr</v>
          </cell>
          <cell r="L793">
            <v>20</v>
          </cell>
          <cell r="M793" t="str">
            <v>mg</v>
          </cell>
          <cell r="N793" t="str">
            <v>Sebborhoisch eczeem behaarde hoofdhuid||Schimmelinfecties van de huid, seborrhoische dermatitis</v>
          </cell>
        </row>
        <row r="794">
          <cell r="A794">
            <v>143502</v>
          </cell>
          <cell r="B794" t="str">
            <v>D07XB02</v>
          </cell>
          <cell r="C794" t="str">
            <v>DERMATOLOGISCHE CORTICOSTEROIDEN</v>
          </cell>
          <cell r="D794" t="str">
            <v>CORTICOSTEROIDEN MET OVERIGE MIDDELEN</v>
          </cell>
          <cell r="E794" t="str">
            <v>KETOCONAZOL/TRIAMCINOLONACETONIDE</v>
          </cell>
          <cell r="F794" t="str">
            <v>KETOCONAZOL 2% TCA 0,1% CREME TUBE 30 GRAM</v>
          </cell>
          <cell r="G794" t="str">
            <v>KETOC/TRIAMCINO 20/1MG/G CR</v>
          </cell>
          <cell r="H794" t="str">
            <v>creme</v>
          </cell>
          <cell r="I794" t="str">
            <v>cut</v>
          </cell>
          <cell r="J794">
            <v>1</v>
          </cell>
          <cell r="K794" t="str">
            <v>mg/gr</v>
          </cell>
          <cell r="L794">
            <v>1</v>
          </cell>
          <cell r="M794" t="str">
            <v>mg</v>
          </cell>
          <cell r="N794" t="str">
            <v>Gecontraindiceerd</v>
          </cell>
        </row>
        <row r="795">
          <cell r="A795">
            <v>112941</v>
          </cell>
          <cell r="B795" t="str">
            <v>S01GX08</v>
          </cell>
          <cell r="C795" t="str">
            <v>MIDDELEN VOOR OOGHEELKUNDIG GEBRUIK</v>
          </cell>
          <cell r="D795" t="str">
            <v>DECONGESTIVA EN ALLERGIEMIDDELEN</v>
          </cell>
          <cell r="E795" t="str">
            <v>KETOTIFEN</v>
          </cell>
          <cell r="F795" t="str">
            <v>ALTRIABAK OOGDRUPPELS 0,25 MG/ML 5 ML</v>
          </cell>
          <cell r="G795" t="str">
            <v>KETOTIFEN 0,25MG/ML OOGDRUP</v>
          </cell>
          <cell r="H795" t="str">
            <v>oogdruppels</v>
          </cell>
          <cell r="I795" t="str">
            <v>oog</v>
          </cell>
          <cell r="J795">
            <v>0.25</v>
          </cell>
          <cell r="K795" t="str">
            <v>mg/ml</v>
          </cell>
          <cell r="L795">
            <v>0.25</v>
          </cell>
          <cell r="M795" t="str">
            <v>mg</v>
          </cell>
          <cell r="N795" t="str">
            <v>Allergische conjunctivitis, conjunctivitis vernalis</v>
          </cell>
        </row>
        <row r="796">
          <cell r="A796">
            <v>36587</v>
          </cell>
          <cell r="B796" t="str">
            <v>R06AX17</v>
          </cell>
          <cell r="C796" t="str">
            <v>ANTIHISTAMINICA VOOR SYSTEMISCH GEBRUIK</v>
          </cell>
          <cell r="D796" t="str">
            <v>ANTIHISTAMINICA VOOR SYSTEMISCH GEBRUIK</v>
          </cell>
          <cell r="E796" t="str">
            <v>KETOTIFEN</v>
          </cell>
          <cell r="F796" t="str">
            <v>ZADITEN 1 MG TABLET</v>
          </cell>
          <cell r="G796" t="str">
            <v>KETOTIFEN 1MG TABLET</v>
          </cell>
          <cell r="H796" t="str">
            <v>tablet</v>
          </cell>
          <cell r="I796" t="str">
            <v>or</v>
          </cell>
          <cell r="J796">
            <v>1</v>
          </cell>
          <cell r="K796" t="str">
            <v>mg/stuk</v>
          </cell>
          <cell r="L796">
            <v>0.5</v>
          </cell>
          <cell r="M796" t="str">
            <v>mg</v>
          </cell>
          <cell r="N796" t="str">
            <v>Allergische huidaandoeningen, allergische rinitis en profylaxe van allergisch astma</v>
          </cell>
        </row>
        <row r="797">
          <cell r="A797">
            <v>22985</v>
          </cell>
          <cell r="B797" t="str">
            <v>C01BA01</v>
          </cell>
          <cell r="C797" t="str">
            <v>CARDIACA</v>
          </cell>
          <cell r="D797" t="str">
            <v>ANTI-ARITMISCHE MIDDELEN KLASSE I EN III</v>
          </cell>
          <cell r="E797" t="str">
            <v>KINIDINE</v>
          </cell>
          <cell r="F797" t="str">
            <v>KINIDINE SULFAAT 200 MG DRAGEE</v>
          </cell>
          <cell r="G797" t="str">
            <v>KINIDINE 200MG DRAGEE</v>
          </cell>
          <cell r="H797" t="str">
            <v>dragee</v>
          </cell>
          <cell r="I797" t="str">
            <v>or</v>
          </cell>
          <cell r="J797">
            <v>200</v>
          </cell>
          <cell r="K797" t="str">
            <v>mg/stuk</v>
          </cell>
          <cell r="L797">
            <v>200</v>
          </cell>
          <cell r="M797" t="str">
            <v>mg</v>
          </cell>
          <cell r="N797" t="str">
            <v>Brugada syndroom</v>
          </cell>
        </row>
        <row r="798">
          <cell r="A798">
            <v>112925</v>
          </cell>
          <cell r="B798" t="str">
            <v>A07BA01</v>
          </cell>
          <cell r="C798" t="str">
            <v>ANTIDIARRHOICA, ANTI-INFLAMM./ANTIMICROBIELE DARMMIDDELEN</v>
          </cell>
          <cell r="D798" t="str">
            <v>ADSORBERENDE DARMMIDDELEN</v>
          </cell>
          <cell r="E798" t="str">
            <v>KOOL GEACTIVEERD</v>
          </cell>
          <cell r="F798" t="str">
            <v>NORIT CARBOMIX 50G/500ML FLACON</v>
          </cell>
          <cell r="G798" t="str">
            <v>KOOL GEACTIVEERD 920MG/G G</v>
          </cell>
          <cell r="H798" t="str">
            <v>granulaat voor orale suspensie</v>
          </cell>
          <cell r="I798" t="str">
            <v>or</v>
          </cell>
          <cell r="J798">
            <v>920</v>
          </cell>
          <cell r="K798" t="str">
            <v>mg/gr</v>
          </cell>
          <cell r="L798">
            <v>920</v>
          </cell>
          <cell r="M798" t="str">
            <v>mg</v>
          </cell>
          <cell r="N798" t="str">
            <v>Adsorbens bij intoxicaties</v>
          </cell>
        </row>
        <row r="799">
          <cell r="A799">
            <v>36684</v>
          </cell>
          <cell r="B799" t="str">
            <v>C07AG01</v>
          </cell>
          <cell r="C799" t="str">
            <v>BETA-BLOKKERS</v>
          </cell>
          <cell r="D799" t="str">
            <v>BETA-BLOKKERS</v>
          </cell>
          <cell r="E799" t="str">
            <v>LABETALOL</v>
          </cell>
          <cell r="F799" t="str">
            <v>TRANDATE 5 MG/ML INJVLST 20 ML</v>
          </cell>
          <cell r="G799" t="str">
            <v>LABETALOL 5MG/ML INJVLST</v>
          </cell>
          <cell r="H799" t="str">
            <v>injectievloeistof</v>
          </cell>
          <cell r="I799" t="str">
            <v>iv</v>
          </cell>
          <cell r="J799">
            <v>5</v>
          </cell>
          <cell r="K799" t="str">
            <v>mg/ml</v>
          </cell>
          <cell r="L799">
            <v>5</v>
          </cell>
          <cell r="M799" t="str">
            <v>mg</v>
          </cell>
          <cell r="N799" t="str">
            <v>Hypertensie||Hypertensieve crisis</v>
          </cell>
        </row>
        <row r="800">
          <cell r="A800">
            <v>11282</v>
          </cell>
          <cell r="B800" t="str">
            <v>C07AG01</v>
          </cell>
          <cell r="C800" t="str">
            <v>BETA-BLOKKERS</v>
          </cell>
          <cell r="D800" t="str">
            <v>BETA-BLOKKERS</v>
          </cell>
          <cell r="E800" t="str">
            <v>LABETALOL</v>
          </cell>
          <cell r="F800" t="str">
            <v>LABETALOL HCL 100 MG TABLET</v>
          </cell>
          <cell r="G800" t="str">
            <v>LABETALOL 100MG TABLET</v>
          </cell>
          <cell r="H800" t="str">
            <v>tablet</v>
          </cell>
          <cell r="I800" t="str">
            <v>or</v>
          </cell>
          <cell r="J800">
            <v>100</v>
          </cell>
          <cell r="K800" t="str">
            <v>mg/stuk</v>
          </cell>
          <cell r="L800">
            <v>100</v>
          </cell>
          <cell r="M800" t="str">
            <v>mg</v>
          </cell>
          <cell r="N800" t="str">
            <v>Hypertensie||Hypertensieve crisis</v>
          </cell>
        </row>
        <row r="801">
          <cell r="A801">
            <v>21393</v>
          </cell>
          <cell r="B801" t="str">
            <v>C07AG01</v>
          </cell>
          <cell r="C801" t="str">
            <v>BETA-BLOKKERS</v>
          </cell>
          <cell r="D801" t="str">
            <v>BETA-BLOKKERS</v>
          </cell>
          <cell r="E801" t="str">
            <v>LABETALOL</v>
          </cell>
          <cell r="F801" t="str">
            <v>LABETALOL HCL 200MG TABLET</v>
          </cell>
          <cell r="G801" t="str">
            <v>LABETALOL 200MG TABLET</v>
          </cell>
          <cell r="H801" t="str">
            <v>tablet</v>
          </cell>
          <cell r="I801" t="str">
            <v>or</v>
          </cell>
          <cell r="J801">
            <v>200</v>
          </cell>
          <cell r="K801" t="str">
            <v>mg/stuk</v>
          </cell>
          <cell r="L801">
            <v>200</v>
          </cell>
          <cell r="M801" t="str">
            <v>mg</v>
          </cell>
          <cell r="N801" t="str">
            <v>Hypertensie||Hypertensieve crisis</v>
          </cell>
        </row>
        <row r="802">
          <cell r="A802">
            <v>139637</v>
          </cell>
          <cell r="B802" t="str">
            <v>N03AX18</v>
          </cell>
          <cell r="C802" t="str">
            <v>ANTI-EPILEPTICA</v>
          </cell>
          <cell r="D802" t="str">
            <v>ANTI-EPILEPTICA</v>
          </cell>
          <cell r="E802" t="str">
            <v>LACOSAMIDE</v>
          </cell>
          <cell r="F802" t="str">
            <v>VIMPAT 10 MG/ML STROOP 200 ML</v>
          </cell>
          <cell r="G802" t="str">
            <v>LACOSAMIDE 10MG/ML STROOP</v>
          </cell>
          <cell r="H802" t="str">
            <v>drank</v>
          </cell>
          <cell r="I802" t="str">
            <v>or</v>
          </cell>
          <cell r="J802">
            <v>10</v>
          </cell>
          <cell r="K802" t="str">
            <v>mg/ml</v>
          </cell>
          <cell r="L802">
            <v>1</v>
          </cell>
          <cell r="M802" t="str">
            <v>mg</v>
          </cell>
          <cell r="N802">
            <v>0</v>
          </cell>
        </row>
        <row r="803">
          <cell r="A803">
            <v>130850</v>
          </cell>
          <cell r="B803" t="str">
            <v>N03AX18</v>
          </cell>
          <cell r="C803" t="str">
            <v>ANTI-EPILEPTICA</v>
          </cell>
          <cell r="D803" t="str">
            <v>ANTI-EPILEPTICA</v>
          </cell>
          <cell r="E803" t="str">
            <v>LACOSAMIDE</v>
          </cell>
          <cell r="F803" t="str">
            <v>VIMPAT 10 MG/ML FLACON 20 ML</v>
          </cell>
          <cell r="G803" t="str">
            <v>LACOSAMIDE 10MG/ML INFVLST</v>
          </cell>
          <cell r="H803" t="str">
            <v>infusievloeistof</v>
          </cell>
          <cell r="I803" t="str">
            <v>iv</v>
          </cell>
          <cell r="J803">
            <v>10</v>
          </cell>
          <cell r="K803" t="str">
            <v>mg/ml</v>
          </cell>
          <cell r="L803">
            <v>1</v>
          </cell>
          <cell r="M803" t="str">
            <v>mg</v>
          </cell>
          <cell r="N803">
            <v>0</v>
          </cell>
        </row>
        <row r="804">
          <cell r="A804">
            <v>130818</v>
          </cell>
          <cell r="B804" t="str">
            <v>N03AX18</v>
          </cell>
          <cell r="C804" t="str">
            <v>ANTI-EPILEPTICA</v>
          </cell>
          <cell r="D804" t="str">
            <v>ANTI-EPILEPTICA</v>
          </cell>
          <cell r="E804" t="str">
            <v>LACOSAMIDE</v>
          </cell>
          <cell r="F804" t="str">
            <v>VIMPAT 50 MG TABLET OMHULD</v>
          </cell>
          <cell r="G804" t="str">
            <v>LACOSAMIDE 50MG TABLET</v>
          </cell>
          <cell r="H804" t="str">
            <v>tablet</v>
          </cell>
          <cell r="I804" t="str">
            <v>or</v>
          </cell>
          <cell r="J804">
            <v>50</v>
          </cell>
          <cell r="K804" t="str">
            <v>mg/stuk</v>
          </cell>
          <cell r="L804">
            <v>50</v>
          </cell>
          <cell r="M804" t="str">
            <v>mg</v>
          </cell>
          <cell r="N804">
            <v>0</v>
          </cell>
        </row>
        <row r="805">
          <cell r="A805">
            <v>130826</v>
          </cell>
          <cell r="B805" t="str">
            <v>N03AX18</v>
          </cell>
          <cell r="C805" t="str">
            <v>ANTI-EPILEPTICA</v>
          </cell>
          <cell r="D805" t="str">
            <v>ANTI-EPILEPTICA</v>
          </cell>
          <cell r="E805" t="str">
            <v>LACOSAMIDE</v>
          </cell>
          <cell r="F805" t="str">
            <v>VIMPAT 150 MG TABLET</v>
          </cell>
          <cell r="G805" t="str">
            <v>LACOSAMIDE 150MG TABLET</v>
          </cell>
          <cell r="H805" t="str">
            <v>tablet</v>
          </cell>
          <cell r="I805" t="str">
            <v>or</v>
          </cell>
          <cell r="J805">
            <v>150</v>
          </cell>
          <cell r="K805" t="str">
            <v>mg/stuk</v>
          </cell>
          <cell r="L805">
            <v>150</v>
          </cell>
          <cell r="M805" t="str">
            <v>mg</v>
          </cell>
          <cell r="N805">
            <v>0</v>
          </cell>
        </row>
        <row r="806">
          <cell r="A806">
            <v>97373</v>
          </cell>
          <cell r="B806" t="str">
            <v>A06AD12</v>
          </cell>
          <cell r="C806" t="str">
            <v>MIDDELEN BIJ OBSTIPATIE</v>
          </cell>
          <cell r="D806" t="str">
            <v>MIDDELEN BIJ OBSTIPATIE</v>
          </cell>
          <cell r="E806" t="str">
            <v>LACTITOL</v>
          </cell>
          <cell r="F806" t="str">
            <v>IMPORTAL 10G POEDER SACHET</v>
          </cell>
          <cell r="G806" t="str">
            <v>LACTITOL 10G POEDER</v>
          </cell>
          <cell r="H806" t="str">
            <v>poeder voor oraal gebruik</v>
          </cell>
          <cell r="I806" t="str">
            <v>or</v>
          </cell>
          <cell r="J806">
            <v>10</v>
          </cell>
          <cell r="K806" t="str">
            <v>gr/stuk</v>
          </cell>
          <cell r="L806">
            <v>10</v>
          </cell>
          <cell r="M806" t="str">
            <v>gr</v>
          </cell>
          <cell r="N806" t="str">
            <v>Obstipatie</v>
          </cell>
        </row>
        <row r="807">
          <cell r="A807">
            <v>89583</v>
          </cell>
          <cell r="B807" t="str">
            <v>A06AD11</v>
          </cell>
          <cell r="C807" t="str">
            <v>MIDDELEN BIJ OBSTIPATIE</v>
          </cell>
          <cell r="D807" t="str">
            <v>MIDDELEN BIJ OBSTIPATIE</v>
          </cell>
          <cell r="E807" t="str">
            <v>LACTULOSE</v>
          </cell>
          <cell r="F807" t="str">
            <v>LEGENDAL GRANULAAT 12G SACHET</v>
          </cell>
          <cell r="G807" t="str">
            <v>LACTULOSE 12G GRANULAAT</v>
          </cell>
          <cell r="H807" t="str">
            <v>granulaat</v>
          </cell>
          <cell r="I807" t="str">
            <v>or</v>
          </cell>
          <cell r="J807">
            <v>12</v>
          </cell>
          <cell r="K807" t="str">
            <v>gr/stuk</v>
          </cell>
          <cell r="L807">
            <v>6</v>
          </cell>
          <cell r="M807" t="str">
            <v>gr</v>
          </cell>
          <cell r="N807" t="str">
            <v xml:space="preserve">Obstipatie||Precoma / coma hepaticum||Hyperammoniëmie </v>
          </cell>
        </row>
        <row r="808">
          <cell r="A808">
            <v>2984</v>
          </cell>
          <cell r="B808" t="str">
            <v>A06AD11</v>
          </cell>
          <cell r="C808" t="str">
            <v>MIDDELEN BIJ OBSTIPATIE</v>
          </cell>
          <cell r="D808" t="str">
            <v>MIDDELEN BIJ OBSTIPATIE</v>
          </cell>
          <cell r="E808" t="str">
            <v>LACTULOSE</v>
          </cell>
          <cell r="F808" t="str">
            <v>LACTULOSE STROOP 670 MG/ML 300 ML</v>
          </cell>
          <cell r="G808" t="str">
            <v>LACTULOSE 670MG/ML STROOP</v>
          </cell>
          <cell r="H808" t="str">
            <v>stroop</v>
          </cell>
          <cell r="I808" t="str">
            <v>or</v>
          </cell>
          <cell r="J808">
            <v>670</v>
          </cell>
          <cell r="K808" t="str">
            <v>mg/ml</v>
          </cell>
          <cell r="L808">
            <v>670</v>
          </cell>
          <cell r="M808" t="str">
            <v>mg</v>
          </cell>
          <cell r="N808" t="str">
            <v xml:space="preserve">Obstipatie||Precoma / coma hepaticum||Hyperammoniëmie </v>
          </cell>
        </row>
        <row r="809">
          <cell r="A809">
            <v>99686</v>
          </cell>
          <cell r="B809" t="str">
            <v>J05AF05</v>
          </cell>
          <cell r="C809" t="str">
            <v>ANTIVIRALE MIDDELEN VOOR SYSTEMISCH GEBRUIK</v>
          </cell>
          <cell r="D809" t="str">
            <v>DIRECT WERKENDE ANTIVIRALE MIDDELEN</v>
          </cell>
          <cell r="E809" t="str">
            <v>LAMIVUDINE</v>
          </cell>
          <cell r="F809" t="str">
            <v>EPIVIR 10 MG/ML DRANK 240ML</v>
          </cell>
          <cell r="G809" t="str">
            <v>LAMIVUDINE 10MG/ML DRANK</v>
          </cell>
          <cell r="H809" t="str">
            <v>drank</v>
          </cell>
          <cell r="I809" t="str">
            <v>or</v>
          </cell>
          <cell r="J809">
            <v>10</v>
          </cell>
          <cell r="K809" t="str">
            <v>mg/ml</v>
          </cell>
          <cell r="L809">
            <v>10</v>
          </cell>
          <cell r="M809" t="str">
            <v>mg</v>
          </cell>
          <cell r="N809" t="str">
            <v>HIV||Chronische actieve Hepatitis B||Neonatale profylaxe bij HIV positieve moeder</v>
          </cell>
        </row>
        <row r="810">
          <cell r="A810">
            <v>110248</v>
          </cell>
          <cell r="B810" t="str">
            <v>J05AF05</v>
          </cell>
          <cell r="C810" t="str">
            <v>ANTIVIRALE MIDDELEN VOOR SYSTEMISCH GEBRUIK</v>
          </cell>
          <cell r="D810" t="str">
            <v>DIRECT WERKENDE ANTIVIRALE MIDDELEN</v>
          </cell>
          <cell r="E810" t="str">
            <v>LAMIVUDINE</v>
          </cell>
          <cell r="F810" t="str">
            <v>ZEFFIX 100 MG TABLET FILMOMHULD</v>
          </cell>
          <cell r="G810" t="str">
            <v>LAMIVUDINE 100MG TABLET FO</v>
          </cell>
          <cell r="H810" t="str">
            <v>filmomhulde tablet</v>
          </cell>
          <cell r="I810" t="str">
            <v>or</v>
          </cell>
          <cell r="J810">
            <v>100</v>
          </cell>
          <cell r="K810" t="str">
            <v>mg/stuk</v>
          </cell>
          <cell r="L810">
            <v>100</v>
          </cell>
          <cell r="M810" t="str">
            <v>mg</v>
          </cell>
          <cell r="N810" t="str">
            <v>HIV||Chronische actieve Hepatitis B||Neonatale profylaxe bij HIV positieve moeder</v>
          </cell>
        </row>
        <row r="811">
          <cell r="A811">
            <v>115088</v>
          </cell>
          <cell r="B811" t="str">
            <v>J05AF05</v>
          </cell>
          <cell r="C811" t="str">
            <v>ANTIVIRALE MIDDELEN VOOR SYSTEMISCH GEBRUIK</v>
          </cell>
          <cell r="D811" t="str">
            <v>DIRECT WERKENDE ANTIVIRALE MIDDELEN</v>
          </cell>
          <cell r="E811" t="str">
            <v>LAMIVUDINE</v>
          </cell>
          <cell r="F811" t="str">
            <v>EPIVIR 150 MG TABLET FILMOMHULD</v>
          </cell>
          <cell r="G811" t="str">
            <v>LAMIVUDINE 150MG TABLET FO</v>
          </cell>
          <cell r="H811" t="str">
            <v>filmomhulde tablet</v>
          </cell>
          <cell r="I811" t="str">
            <v>or</v>
          </cell>
          <cell r="J811">
            <v>150</v>
          </cell>
          <cell r="K811" t="str">
            <v>mg/stuk</v>
          </cell>
          <cell r="L811">
            <v>150</v>
          </cell>
          <cell r="M811" t="str">
            <v>mg</v>
          </cell>
          <cell r="N811" t="str">
            <v>HIV||Chronische actieve Hepatitis B||Neonatale profylaxe bij HIV positieve moeder</v>
          </cell>
        </row>
        <row r="812">
          <cell r="A812">
            <v>115061</v>
          </cell>
          <cell r="B812" t="str">
            <v>J05AF05</v>
          </cell>
          <cell r="C812" t="str">
            <v>ANTIVIRALE MIDDELEN VOOR SYSTEMISCH GEBRUIK</v>
          </cell>
          <cell r="D812" t="str">
            <v>DIRECT WERKENDE ANTIVIRALE MIDDELEN</v>
          </cell>
          <cell r="E812" t="str">
            <v>LAMIVUDINE</v>
          </cell>
          <cell r="F812" t="str">
            <v>EPIVIR 300 MG TABLET FILMOMHULD</v>
          </cell>
          <cell r="G812" t="str">
            <v>LAMIVUDINE 300MG TABLET FO</v>
          </cell>
          <cell r="H812" t="str">
            <v>filmomhulde tablet</v>
          </cell>
          <cell r="I812" t="str">
            <v>or</v>
          </cell>
          <cell r="J812">
            <v>300</v>
          </cell>
          <cell r="K812" t="str">
            <v>mg/stuk</v>
          </cell>
          <cell r="L812">
            <v>300</v>
          </cell>
          <cell r="M812" t="str">
            <v>mg</v>
          </cell>
          <cell r="N812" t="str">
            <v>HIV||Chronische actieve Hepatitis B||Neonatale profylaxe bij HIV positieve moeder</v>
          </cell>
        </row>
        <row r="813">
          <cell r="A813">
            <v>122440</v>
          </cell>
          <cell r="B813" t="str">
            <v>N03AX09</v>
          </cell>
          <cell r="C813" t="str">
            <v>ANTI-EPILEPTICA</v>
          </cell>
          <cell r="D813" t="str">
            <v>ANTI-EPILEPTICA</v>
          </cell>
          <cell r="E813" t="str">
            <v>LAMOTRIGINE</v>
          </cell>
          <cell r="F813" t="str">
            <v>LAMOTRIGINE DISPER 2 MG TABLET</v>
          </cell>
          <cell r="G813" t="str">
            <v>LAMOTRIGINE 2MG DISPERTABLE</v>
          </cell>
          <cell r="H813" t="str">
            <v>dispergeerbare tablet</v>
          </cell>
          <cell r="I813" t="str">
            <v>or</v>
          </cell>
          <cell r="J813">
            <v>2</v>
          </cell>
          <cell r="K813" t="str">
            <v>mg/stuk</v>
          </cell>
          <cell r="L813">
            <v>2</v>
          </cell>
          <cell r="M813" t="str">
            <v>mg</v>
          </cell>
          <cell r="N81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4">
          <cell r="A814">
            <v>122459</v>
          </cell>
          <cell r="B814" t="str">
            <v>N03AX09</v>
          </cell>
          <cell r="C814" t="str">
            <v>ANTI-EPILEPTICA</v>
          </cell>
          <cell r="D814" t="str">
            <v>ANTI-EPILEPTICA</v>
          </cell>
          <cell r="E814" t="str">
            <v>LAMOTRIGINE</v>
          </cell>
          <cell r="F814" t="str">
            <v>LAMOTRIGINE DISPER 5 MG TABLET</v>
          </cell>
          <cell r="G814" t="str">
            <v>LAMOTRIGINE 5MG DISPERTABLE</v>
          </cell>
          <cell r="H814" t="str">
            <v>dispergeerbare tablet</v>
          </cell>
          <cell r="I814" t="str">
            <v>or</v>
          </cell>
          <cell r="J814">
            <v>5</v>
          </cell>
          <cell r="K814" t="str">
            <v>mg/stuk</v>
          </cell>
          <cell r="L814">
            <v>2.5</v>
          </cell>
          <cell r="M814" t="str">
            <v>mg</v>
          </cell>
          <cell r="N81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5">
          <cell r="A815">
            <v>122467</v>
          </cell>
          <cell r="B815" t="str">
            <v>N03AX09</v>
          </cell>
          <cell r="C815" t="str">
            <v>ANTI-EPILEPTICA</v>
          </cell>
          <cell r="D815" t="str">
            <v>ANTI-EPILEPTICA</v>
          </cell>
          <cell r="E815" t="str">
            <v>LAMOTRIGINE</v>
          </cell>
          <cell r="F815" t="str">
            <v>LAMOTRIGINE DISPER 25 MG TABLET</v>
          </cell>
          <cell r="G815" t="str">
            <v>LAMOTRIGINE 25MG DISPERTABL</v>
          </cell>
          <cell r="H815" t="str">
            <v>dispergeerbare tablet</v>
          </cell>
          <cell r="I815" t="str">
            <v>or</v>
          </cell>
          <cell r="J815">
            <v>25</v>
          </cell>
          <cell r="K815" t="str">
            <v>mg/stuk</v>
          </cell>
          <cell r="L815">
            <v>25</v>
          </cell>
          <cell r="M815" t="str">
            <v>mg</v>
          </cell>
          <cell r="N81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6">
          <cell r="A816">
            <v>122475</v>
          </cell>
          <cell r="B816" t="str">
            <v>N03AX09</v>
          </cell>
          <cell r="C816" t="str">
            <v>ANTI-EPILEPTICA</v>
          </cell>
          <cell r="D816" t="str">
            <v>ANTI-EPILEPTICA</v>
          </cell>
          <cell r="E816" t="str">
            <v>LAMOTRIGINE</v>
          </cell>
          <cell r="F816" t="str">
            <v>LAMOTRIGINE DISPER 50 MG TABLET</v>
          </cell>
          <cell r="G816" t="str">
            <v>LAMOTRIGINE 50MG DISPERTABL</v>
          </cell>
          <cell r="H816" t="str">
            <v>dispergeerbare tablet</v>
          </cell>
          <cell r="I816" t="str">
            <v>or</v>
          </cell>
          <cell r="J816">
            <v>50</v>
          </cell>
          <cell r="K816" t="str">
            <v>mg/stuk</v>
          </cell>
          <cell r="L816">
            <v>50</v>
          </cell>
          <cell r="M816" t="str">
            <v>mg</v>
          </cell>
          <cell r="N81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7">
          <cell r="A817">
            <v>122483</v>
          </cell>
          <cell r="B817" t="str">
            <v>N03AX09</v>
          </cell>
          <cell r="C817" t="str">
            <v>ANTI-EPILEPTICA</v>
          </cell>
          <cell r="D817" t="str">
            <v>ANTI-EPILEPTICA</v>
          </cell>
          <cell r="E817" t="str">
            <v>LAMOTRIGINE</v>
          </cell>
          <cell r="F817" t="str">
            <v>LAMOTRIGINE DISPER 100 MG TABLET</v>
          </cell>
          <cell r="G817" t="str">
            <v>LAMOTRIGINE 100MG DISPERTAB</v>
          </cell>
          <cell r="H817" t="str">
            <v>dispergeerbare tablet</v>
          </cell>
          <cell r="I817" t="str">
            <v>or</v>
          </cell>
          <cell r="J817">
            <v>100</v>
          </cell>
          <cell r="K817" t="str">
            <v>mg/stuk</v>
          </cell>
          <cell r="L817">
            <v>100</v>
          </cell>
          <cell r="M817" t="str">
            <v>mg</v>
          </cell>
          <cell r="N81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8">
          <cell r="A818">
            <v>102059</v>
          </cell>
          <cell r="B818" t="str">
            <v>S01EE01</v>
          </cell>
          <cell r="C818" t="str">
            <v>MIDDELEN VOOR OOGHEELKUNDIG GEBRUIK</v>
          </cell>
          <cell r="D818" t="str">
            <v>GLAUCOOMMIDDELEN EN MIOTICA</v>
          </cell>
          <cell r="E818" t="str">
            <v>LATANOPROST</v>
          </cell>
          <cell r="F818" t="str">
            <v>LATANOPROST 50 MICROGR./ ML OOGRDUPPELS 2,5ML</v>
          </cell>
          <cell r="G818" t="str">
            <v>LATANOPROST 50UG/ML OOGDRUP</v>
          </cell>
          <cell r="H818" t="str">
            <v>oogdruppels</v>
          </cell>
          <cell r="I818" t="str">
            <v>oog</v>
          </cell>
          <cell r="J818">
            <v>50</v>
          </cell>
          <cell r="K818" t="str">
            <v>mcg/ml</v>
          </cell>
          <cell r="L818">
            <v>50</v>
          </cell>
          <cell r="M818" t="str">
            <v>mcg</v>
          </cell>
          <cell r="N818" t="str">
            <v xml:space="preserve">Juveniel open-kamerhoek glaucoom, aphakisch glaucoom </v>
          </cell>
        </row>
        <row r="819">
          <cell r="A819">
            <v>73431</v>
          </cell>
          <cell r="B819" t="str">
            <v>L02AE02</v>
          </cell>
          <cell r="C819" t="str">
            <v>HORMONEN</v>
          </cell>
          <cell r="D819" t="str">
            <v>HORMONEN</v>
          </cell>
          <cell r="E819" t="str">
            <v>LEUPRORELINE</v>
          </cell>
          <cell r="F819" t="str">
            <v>LUCRIN 5 MG/ML INJVLST 2,8 ML</v>
          </cell>
          <cell r="G819" t="str">
            <v>LEUPRORELINE 5MG/ML INJVLST</v>
          </cell>
          <cell r="H819" t="str">
            <v>injectievloeistof</v>
          </cell>
          <cell r="I819" t="str">
            <v>sc</v>
          </cell>
          <cell r="J819">
            <v>5</v>
          </cell>
          <cell r="K819" t="str">
            <v>mg/ml</v>
          </cell>
          <cell r="L819">
            <v>5</v>
          </cell>
          <cell r="M819" t="str">
            <v>mg</v>
          </cell>
          <cell r="N819" t="str">
            <v>Ideopathische centrale pubertas praecox: MEISJES||Ideopathische centrale pubertas praecox: JONGENS</v>
          </cell>
        </row>
        <row r="820">
          <cell r="A820">
            <v>85219</v>
          </cell>
          <cell r="B820" t="str">
            <v>L02AE02</v>
          </cell>
          <cell r="C820" t="str">
            <v>HORMONEN</v>
          </cell>
          <cell r="D820" t="str">
            <v>HORMONEN</v>
          </cell>
          <cell r="E820" t="str">
            <v>LEUPRORELINE</v>
          </cell>
          <cell r="F820" t="str">
            <v>LUCRIN PDS DEPOT INJPDR WWSP  3,75MG</v>
          </cell>
          <cell r="G820" t="str">
            <v>LEUPRORELINE 3,75MG INJPDR</v>
          </cell>
          <cell r="H820" t="str">
            <v>poeder voor injectievloeistof</v>
          </cell>
          <cell r="I820" t="str">
            <v>im||sc</v>
          </cell>
          <cell r="J820">
            <v>3.75</v>
          </cell>
          <cell r="K820" t="str">
            <v>mg/stuk</v>
          </cell>
          <cell r="L820">
            <v>3.75</v>
          </cell>
          <cell r="M820" t="str">
            <v>mg</v>
          </cell>
          <cell r="N820" t="str">
            <v>Ideopathische centrale pubertas praecox: MEISJES||Ideopathische centrale pubertas praecox: JONGENS</v>
          </cell>
        </row>
        <row r="821">
          <cell r="A821">
            <v>103802</v>
          </cell>
          <cell r="B821" t="str">
            <v>L02AE02</v>
          </cell>
          <cell r="C821" t="str">
            <v>HORMONEN</v>
          </cell>
          <cell r="D821" t="str">
            <v>HORMONEN</v>
          </cell>
          <cell r="E821" t="str">
            <v>LEUPRORELINE</v>
          </cell>
          <cell r="F821" t="str">
            <v>LUCRIN PDS DEPOT 11,25MG + SOLVENS INJPDR WEGWERPSPUIT</v>
          </cell>
          <cell r="G821" t="str">
            <v>LEUPRORELINE 11,25MG INJPDR</v>
          </cell>
          <cell r="H821" t="str">
            <v>poeder voor injectievloeistof</v>
          </cell>
          <cell r="I821" t="str">
            <v>im||sc</v>
          </cell>
          <cell r="J821">
            <v>11.25</v>
          </cell>
          <cell r="K821" t="str">
            <v>mg/stuk</v>
          </cell>
          <cell r="L821">
            <v>11.25</v>
          </cell>
          <cell r="M821" t="str">
            <v>mg</v>
          </cell>
          <cell r="N821" t="str">
            <v>Ideopathische centrale pubertas praecox: MEISJES||Ideopathische centrale pubertas praecox: JONGENS</v>
          </cell>
        </row>
        <row r="822">
          <cell r="A822">
            <v>123986</v>
          </cell>
          <cell r="B822" t="str">
            <v>L02AE02</v>
          </cell>
          <cell r="C822" t="str">
            <v>HORMONEN</v>
          </cell>
          <cell r="D822" t="str">
            <v>HORMONEN</v>
          </cell>
          <cell r="E822" t="str">
            <v>LEUPRORELINE</v>
          </cell>
          <cell r="F822" t="str">
            <v>ELIGARD DEPOT 3MND INJPDR WWSP 22,5MG + 22,5mg</v>
          </cell>
          <cell r="G822" t="str">
            <v>LEUPRORELINE 22,5MG INJPDR</v>
          </cell>
          <cell r="H822" t="str">
            <v>poeder voor injectievloeistof</v>
          </cell>
          <cell r="I822" t="str">
            <v>sc</v>
          </cell>
          <cell r="J822">
            <v>22.5</v>
          </cell>
          <cell r="K822" t="str">
            <v>mg/stuk</v>
          </cell>
          <cell r="L822">
            <v>22.5</v>
          </cell>
          <cell r="M822" t="str">
            <v>mg</v>
          </cell>
          <cell r="N822" t="str">
            <v>Ideopathische centrale pubertas praecox: MEISJES||Ideopathische centrale pubertas praecox: JONGENS</v>
          </cell>
        </row>
        <row r="823">
          <cell r="A823">
            <v>125482</v>
          </cell>
          <cell r="B823" t="str">
            <v>N03AX14</v>
          </cell>
          <cell r="C823" t="str">
            <v>ANTI-EPILEPTICA</v>
          </cell>
          <cell r="D823" t="str">
            <v>ANTI-EPILEPTICA</v>
          </cell>
          <cell r="E823" t="str">
            <v>LEVETIRACETAM</v>
          </cell>
          <cell r="F823" t="str">
            <v>KEPPRA 100MG/ML FLACON 5ML</v>
          </cell>
          <cell r="G823" t="str">
            <v>LEVETIRACETAM 100MG/ML INFC</v>
          </cell>
          <cell r="H823" t="str">
            <v>concentraat voor oplossing voor infusie</v>
          </cell>
          <cell r="I823" t="str">
            <v>iv</v>
          </cell>
          <cell r="J823">
            <v>100</v>
          </cell>
          <cell r="K823" t="str">
            <v>mg/ml</v>
          </cell>
          <cell r="L823">
            <v>100</v>
          </cell>
          <cell r="M823" t="str">
            <v>mg</v>
          </cell>
          <cell r="N823" t="str">
            <v>Epilepsie, adjuvante therapie bij partiele aanvallen en/of gegeneraliseerde aanvallen||Epilepsie, myoclone aanvallen||Neonatale epileptische aanvallen</v>
          </cell>
        </row>
        <row r="824">
          <cell r="A824">
            <v>125474</v>
          </cell>
          <cell r="B824" t="str">
            <v>N03AX14</v>
          </cell>
          <cell r="C824" t="str">
            <v>ANTI-EPILEPTICA</v>
          </cell>
          <cell r="D824" t="str">
            <v>ANTI-EPILEPTICA</v>
          </cell>
          <cell r="E824" t="str">
            <v>LEVETIRACETAM</v>
          </cell>
          <cell r="F824" t="str">
            <v>LEVETIRACETAM 100 MG/ML DRANK</v>
          </cell>
          <cell r="G824" t="str">
            <v>LEVETIRACETAM 100MG/ML DRAN</v>
          </cell>
          <cell r="H824" t="str">
            <v>drank</v>
          </cell>
          <cell r="I824" t="str">
            <v>or</v>
          </cell>
          <cell r="J824">
            <v>100</v>
          </cell>
          <cell r="K824" t="str">
            <v>mg/ml</v>
          </cell>
          <cell r="L824">
            <v>100</v>
          </cell>
          <cell r="M824" t="str">
            <v>mg</v>
          </cell>
          <cell r="N824" t="str">
            <v>Epilepsie, adjuvante therapie bij partiele aanvallen en/of gegeneraliseerde aanvallen||Epilepsie, myoclone aanvallen||Neonatale epileptische aanvallen</v>
          </cell>
        </row>
        <row r="825">
          <cell r="A825">
            <v>114146</v>
          </cell>
          <cell r="B825" t="str">
            <v>N03AX14</v>
          </cell>
          <cell r="C825" t="str">
            <v>ANTI-EPILEPTICA</v>
          </cell>
          <cell r="D825" t="str">
            <v>ANTI-EPILEPTICA</v>
          </cell>
          <cell r="E825" t="str">
            <v>LEVETIRACETAM</v>
          </cell>
          <cell r="F825" t="str">
            <v>KEPPRA 250 MG TABLET FILMOMHULD</v>
          </cell>
          <cell r="G825" t="str">
            <v>LEVETIRACETAM 250MG TAB FO</v>
          </cell>
          <cell r="H825" t="str">
            <v>filmomhulde tablet</v>
          </cell>
          <cell r="I825" t="str">
            <v>or</v>
          </cell>
          <cell r="J825">
            <v>250</v>
          </cell>
          <cell r="K825" t="str">
            <v>mg/stuk</v>
          </cell>
          <cell r="L825">
            <v>250</v>
          </cell>
          <cell r="M825" t="str">
            <v>mg</v>
          </cell>
          <cell r="N825" t="str">
            <v>Epilepsie, adjuvante therapie bij partiele aanvallen en/of gegeneraliseerde aanvallen||Epilepsie, myoclone aanvallen||Neonatale epileptische aanvallen</v>
          </cell>
        </row>
        <row r="826">
          <cell r="A826">
            <v>114154</v>
          </cell>
          <cell r="B826" t="str">
            <v>N03AX14</v>
          </cell>
          <cell r="C826" t="str">
            <v>ANTI-EPILEPTICA</v>
          </cell>
          <cell r="D826" t="str">
            <v>ANTI-EPILEPTICA</v>
          </cell>
          <cell r="E826" t="str">
            <v>LEVETIRACETAM</v>
          </cell>
          <cell r="F826" t="str">
            <v>KEPPRA 500 MG TABLET FILMOMHULD</v>
          </cell>
          <cell r="G826" t="str">
            <v>LEVETIRACETAM 500MG TAB FO</v>
          </cell>
          <cell r="H826" t="str">
            <v>filmomhulde tablet</v>
          </cell>
          <cell r="I826" t="str">
            <v>or</v>
          </cell>
          <cell r="J826">
            <v>500</v>
          </cell>
          <cell r="K826" t="str">
            <v>mg/stuk</v>
          </cell>
          <cell r="L826">
            <v>500</v>
          </cell>
          <cell r="M826" t="str">
            <v>mg</v>
          </cell>
          <cell r="N826" t="str">
            <v>Epilepsie, adjuvante therapie bij partiele aanvallen en/of gegeneraliseerde aanvallen||Epilepsie, myoclone aanvallen||Neonatale epileptische aanvallen</v>
          </cell>
        </row>
        <row r="827">
          <cell r="A827">
            <v>109924</v>
          </cell>
          <cell r="B827" t="str">
            <v>N01BB10</v>
          </cell>
          <cell r="C827" t="str">
            <v>ANAESTHETICA</v>
          </cell>
          <cell r="D827" t="str">
            <v>ANAESTHETICA, LOKALE</v>
          </cell>
          <cell r="E827" t="str">
            <v>LEVOBUPIVACAINE</v>
          </cell>
          <cell r="F827" t="str">
            <v>LEVOBUPIVACAINE 2,5 MG/ML INJVLST AMPUL 10 ML</v>
          </cell>
          <cell r="G827" t="str">
            <v>LEVOBUPIVACAI 2,5MG/ML INJV</v>
          </cell>
          <cell r="H827" t="str">
            <v>injectievloeistof</v>
          </cell>
          <cell r="I827" t="str">
            <v>intrathec||epidur||perineur||lokaal||peribulb</v>
          </cell>
          <cell r="J827">
            <v>2.5</v>
          </cell>
          <cell r="K827" t="str">
            <v>mg/ml</v>
          </cell>
          <cell r="L827">
            <v>2.5</v>
          </cell>
          <cell r="M827" t="str">
            <v>mg</v>
          </cell>
          <cell r="N827" t="str">
            <v>Perifere zenuwblokkade bij chirurgie</v>
          </cell>
        </row>
        <row r="828">
          <cell r="A828">
            <v>109932</v>
          </cell>
          <cell r="B828" t="str">
            <v>N01BB10</v>
          </cell>
          <cell r="C828" t="str">
            <v>ANAESTHETICA</v>
          </cell>
          <cell r="D828" t="str">
            <v>ANAESTHETICA, LOKALE</v>
          </cell>
          <cell r="E828" t="str">
            <v>LEVOBUPIVACAINE</v>
          </cell>
          <cell r="F828" t="str">
            <v>LEVOBUPIVACAINE 5 MG/ML INJVLST 10 ML</v>
          </cell>
          <cell r="G828" t="str">
            <v>LEVOBUPIVACAINE 5MG/ML INJV</v>
          </cell>
          <cell r="H828" t="str">
            <v>injectievloeistof</v>
          </cell>
          <cell r="I828" t="str">
            <v>intrathec||epidur||perineur||lokaal||peribulb</v>
          </cell>
          <cell r="J828">
            <v>5</v>
          </cell>
          <cell r="K828" t="str">
            <v>mg/ml</v>
          </cell>
          <cell r="L828">
            <v>5</v>
          </cell>
          <cell r="M828" t="str">
            <v>mg</v>
          </cell>
          <cell r="N828" t="str">
            <v>Perifere zenuwblokkade bij chirurgie</v>
          </cell>
        </row>
        <row r="829">
          <cell r="A829">
            <v>86894</v>
          </cell>
          <cell r="B829" t="str">
            <v>R01AC02</v>
          </cell>
          <cell r="C829" t="str">
            <v>MIDDELEN VOOR NASAAL GEBRUIK</v>
          </cell>
          <cell r="D829" t="str">
            <v>DECONGESTIVA EN ANDERE LOKALE MIDDELEN VOOR NASAAL GEBRUIK</v>
          </cell>
          <cell r="E829" t="str">
            <v>LEVOCABASTINE</v>
          </cell>
          <cell r="F829" t="str">
            <v>LIVOCAB 0,5MG/ML NEUSSPRAY</v>
          </cell>
          <cell r="G829" t="str">
            <v>LEVOCABASTINE 0,5MG/ML NEUS</v>
          </cell>
          <cell r="H829" t="str">
            <v>neusspray</v>
          </cell>
          <cell r="I829" t="str">
            <v>nasaal</v>
          </cell>
          <cell r="J829">
            <v>0.5</v>
          </cell>
          <cell r="K829" t="str">
            <v>mg/ml</v>
          </cell>
          <cell r="L829">
            <v>0.5</v>
          </cell>
          <cell r="M829" t="str">
            <v>mg</v>
          </cell>
          <cell r="N829" t="str">
            <v>Allergische rhinitis</v>
          </cell>
        </row>
        <row r="830">
          <cell r="A830">
            <v>86371</v>
          </cell>
          <cell r="B830" t="str">
            <v>S01GX02</v>
          </cell>
          <cell r="C830" t="str">
            <v>MIDDELEN VOOR OOGHEELKUNDIG GEBRUIK</v>
          </cell>
          <cell r="D830" t="str">
            <v>DECONGESTIVA EN ALLERGIEMIDDELEN</v>
          </cell>
          <cell r="E830" t="str">
            <v>LEVOCABASTINE</v>
          </cell>
          <cell r="F830" t="str">
            <v>LIVOCAB 0,5MG/ML OOGDRUPPELS</v>
          </cell>
          <cell r="G830" t="str">
            <v>LEVOCABASTINE 0,5MG/ML OOGD</v>
          </cell>
          <cell r="H830" t="str">
            <v>oogdruppels</v>
          </cell>
          <cell r="I830" t="str">
            <v>oog</v>
          </cell>
          <cell r="J830">
            <v>0.5</v>
          </cell>
          <cell r="K830" t="str">
            <v>mg/ml</v>
          </cell>
          <cell r="L830">
            <v>0.5</v>
          </cell>
          <cell r="M830" t="str">
            <v>mg</v>
          </cell>
          <cell r="N830" t="str">
            <v>Allergische conjunctivitis</v>
          </cell>
        </row>
        <row r="831">
          <cell r="A831">
            <v>54925</v>
          </cell>
          <cell r="B831" t="str">
            <v>A16AA01</v>
          </cell>
          <cell r="C831" t="str">
            <v>OVERIGE MAAGDARMKANAAL- EN METABOLISMEPRODUCTEN</v>
          </cell>
          <cell r="D831" t="str">
            <v>OVERIGE MAAGDARMKANAAL- EN METABOLISMEPRODUCTEN</v>
          </cell>
          <cell r="E831" t="str">
            <v>LEVOCARNITINE</v>
          </cell>
          <cell r="F831" t="str">
            <v>CARNITENE 100MG/ML DRANK 10ML</v>
          </cell>
          <cell r="G831" t="str">
            <v>LEVOCARNITINE 100MG/ML DRAN</v>
          </cell>
          <cell r="H831" t="str">
            <v>drank</v>
          </cell>
          <cell r="I831" t="str">
            <v>or</v>
          </cell>
          <cell r="J831">
            <v>100</v>
          </cell>
          <cell r="K831" t="str">
            <v>mg/ml</v>
          </cell>
          <cell r="L831">
            <v>100</v>
          </cell>
          <cell r="M831" t="str">
            <v>mg</v>
          </cell>
          <cell r="N831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2">
          <cell r="A832">
            <v>54933</v>
          </cell>
          <cell r="B832" t="str">
            <v>A16AA01</v>
          </cell>
          <cell r="C832" t="str">
            <v>OVERIGE MAAGDARMKANAAL- EN METABOLISMEPRODUCTEN</v>
          </cell>
          <cell r="D832" t="str">
            <v>OVERIGE MAAGDARMKANAAL- EN METABOLISMEPRODUCTEN</v>
          </cell>
          <cell r="E832" t="str">
            <v>LEVOCARNITINE</v>
          </cell>
          <cell r="F832" t="str">
            <v>CARNITENE 200MG/ML AMPUL 5ML</v>
          </cell>
          <cell r="G832" t="str">
            <v>LEVOCARNITINE 200MG/ML INJV</v>
          </cell>
          <cell r="H832" t="str">
            <v>injectievloeistof</v>
          </cell>
          <cell r="I832" t="str">
            <v>iv</v>
          </cell>
          <cell r="J832">
            <v>200</v>
          </cell>
          <cell r="K832" t="str">
            <v>mg/ml</v>
          </cell>
          <cell r="L832">
            <v>200</v>
          </cell>
          <cell r="M832" t="str">
            <v>mg</v>
          </cell>
          <cell r="N83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3">
          <cell r="A833">
            <v>64203</v>
          </cell>
          <cell r="B833" t="str">
            <v>A16AA01</v>
          </cell>
          <cell r="C833" t="str">
            <v>OVERIGE MAAGDARMKANAAL- EN METABOLISMEPRODUCTEN</v>
          </cell>
          <cell r="D833" t="str">
            <v>OVERIGE MAAGDARMKANAAL- EN METABOLISMEPRODUCTEN</v>
          </cell>
          <cell r="E833" t="str">
            <v>LEVOCARNITINE</v>
          </cell>
          <cell r="F833" t="str">
            <v>CARNITENE 330MG TABLET</v>
          </cell>
          <cell r="G833" t="str">
            <v>LEVOCARNITINE 330MG TABLET</v>
          </cell>
          <cell r="H833" t="str">
            <v>tablet</v>
          </cell>
          <cell r="I833" t="str">
            <v>or</v>
          </cell>
          <cell r="J833">
            <v>330</v>
          </cell>
          <cell r="K833" t="str">
            <v>mg/stuk</v>
          </cell>
          <cell r="L833">
            <v>330</v>
          </cell>
          <cell r="M833" t="str">
            <v>mg</v>
          </cell>
          <cell r="N83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4">
          <cell r="A834">
            <v>126047</v>
          </cell>
          <cell r="B834" t="str">
            <v>R06AE09</v>
          </cell>
          <cell r="C834" t="str">
            <v>ANTIHISTAMINICA VOOR SYSTEMISCH GEBRUIK</v>
          </cell>
          <cell r="D834" t="str">
            <v>ANTIHISTAMINICA VOOR SYSTEMISCH GEBRUIK</v>
          </cell>
          <cell r="E834" t="str">
            <v>LEVOCETIRIZINE</v>
          </cell>
          <cell r="F834" t="str">
            <v>XYZAL 0,5 MG/ML DRANK 200 ML</v>
          </cell>
          <cell r="G834" t="str">
            <v>LEVOCETIRIZINE 0,5MG/ML DRA</v>
          </cell>
          <cell r="H834" t="str">
            <v>drank</v>
          </cell>
          <cell r="I834" t="str">
            <v>or</v>
          </cell>
          <cell r="J834">
            <v>0.5</v>
          </cell>
          <cell r="K834" t="str">
            <v>mg/ml</v>
          </cell>
          <cell r="L834">
            <v>0.5</v>
          </cell>
          <cell r="M834" t="str">
            <v>mg</v>
          </cell>
          <cell r="N834" t="str">
            <v>Symptomatische behandeling van allergische rhinitis (met inbegrip van persisterende allergische rhinitis) en chronische idiopathische urticaria</v>
          </cell>
        </row>
        <row r="835">
          <cell r="A835">
            <v>114626</v>
          </cell>
          <cell r="B835" t="str">
            <v>R06AE09</v>
          </cell>
          <cell r="C835" t="str">
            <v>ANTIHISTAMINICA VOOR SYSTEMISCH GEBRUIK</v>
          </cell>
          <cell r="D835" t="str">
            <v>ANTIHISTAMINICA VOOR SYSTEMISCH GEBRUIK</v>
          </cell>
          <cell r="E835" t="str">
            <v>LEVOCETIRIZINE</v>
          </cell>
          <cell r="F835" t="str">
            <v>XYZAL 5 MG TABLET FILMOMHULD</v>
          </cell>
          <cell r="G835" t="str">
            <v>LEVOCETIRIZINE 5MG TABL FO</v>
          </cell>
          <cell r="H835" t="str">
            <v>filmomhulde tablet</v>
          </cell>
          <cell r="I835" t="str">
            <v>or</v>
          </cell>
          <cell r="J835">
            <v>5</v>
          </cell>
          <cell r="K835" t="str">
            <v>mg/stuk</v>
          </cell>
          <cell r="L835">
            <v>5</v>
          </cell>
          <cell r="M835" t="str">
            <v>mg</v>
          </cell>
          <cell r="N835" t="str">
            <v>Symptomatische behandeling van allergische rhinitis (met inbegrip van persisterende allergische rhinitis) en chronische idiopathische urticaria</v>
          </cell>
        </row>
        <row r="836">
          <cell r="A836">
            <v>38563</v>
          </cell>
          <cell r="B836" t="str">
            <v>N04BA02</v>
          </cell>
          <cell r="C836" t="str">
            <v>PARKINSONMIDDELEN</v>
          </cell>
          <cell r="D836" t="str">
            <v>DOPAMINERGICA</v>
          </cell>
          <cell r="E836" t="str">
            <v>LEVODOPA/BENSERAZIDE</v>
          </cell>
          <cell r="F836" t="str">
            <v>MADOPAR 62,5 MG CAPSULE</v>
          </cell>
          <cell r="G836" t="str">
            <v>LEVODOPA/BENSERA 50/12,5 C</v>
          </cell>
          <cell r="H836" t="str">
            <v>capsule</v>
          </cell>
          <cell r="I836" t="str">
            <v>or</v>
          </cell>
          <cell r="J836">
            <v>50</v>
          </cell>
          <cell r="K836" t="str">
            <v>mg/stuk</v>
          </cell>
          <cell r="L836">
            <v>50</v>
          </cell>
          <cell r="M836" t="str">
            <v>mg</v>
          </cell>
          <cell r="N836" t="str">
            <v>GTP cyclohydrolase I deficientie (GTPCH); 6 pyruvoyl tetrahydropterin synthase deficientie (PTPS); Dihydropteridine reductase deficientie (DHPR)||Tyrosinehydroxylase deficientie</v>
          </cell>
        </row>
        <row r="837">
          <cell r="A837">
            <v>73695</v>
          </cell>
          <cell r="B837" t="str">
            <v>N04BA02</v>
          </cell>
          <cell r="C837" t="str">
            <v>PARKINSONMIDDELEN</v>
          </cell>
          <cell r="D837" t="str">
            <v>DOPAMINERGICA</v>
          </cell>
          <cell r="E837" t="str">
            <v>LEVODOPA/BENSERAZIDE</v>
          </cell>
          <cell r="F837" t="str">
            <v>MADOPAR HBS 125 MG CAPSULE MGA (RETARD)</v>
          </cell>
          <cell r="G837" t="str">
            <v>LEVODOPA/BENSERA 100/25 MGA</v>
          </cell>
          <cell r="H837" t="str">
            <v>capsule met gereguleerde afgifte</v>
          </cell>
          <cell r="I837" t="str">
            <v>or</v>
          </cell>
          <cell r="J837">
            <v>100</v>
          </cell>
          <cell r="K837" t="str">
            <v>mg/stuk</v>
          </cell>
          <cell r="L837">
            <v>100</v>
          </cell>
          <cell r="M837" t="str">
            <v>mg</v>
          </cell>
          <cell r="N837" t="str">
            <v>GTP cyclohydrolase I deficientie (GTPCH); 6 pyruvoyl tetrahydropterin synthase deficientie (PTPS); Dihydropteridine reductase deficientie (DHPR)||Tyrosinehydroxylase deficientie</v>
          </cell>
        </row>
        <row r="838">
          <cell r="A838">
            <v>116971</v>
          </cell>
          <cell r="B838" t="str">
            <v>N04BA02</v>
          </cell>
          <cell r="C838" t="str">
            <v>PARKINSONMIDDELEN</v>
          </cell>
          <cell r="D838" t="str">
            <v>DOPAMINERGICA</v>
          </cell>
          <cell r="E838" t="str">
            <v>LEVODOPA/BENSERAZIDE</v>
          </cell>
          <cell r="F838" t="str">
            <v>MADOPAR 125 MG DISPER TABLET</v>
          </cell>
          <cell r="G838" t="str">
            <v>LEVODOP/BENSERAZ 100/25DISP</v>
          </cell>
          <cell r="H838" t="str">
            <v>dispergeerbare tablet</v>
          </cell>
          <cell r="I838" t="str">
            <v>or</v>
          </cell>
          <cell r="J838">
            <v>100</v>
          </cell>
          <cell r="K838" t="str">
            <v>mg/stuk</v>
          </cell>
          <cell r="L838">
            <v>100</v>
          </cell>
          <cell r="M838" t="str">
            <v>mg</v>
          </cell>
          <cell r="N838" t="str">
            <v>GTP cyclohydrolase I deficientie (GTPCH); 6 pyruvoyl tetrahydropterin synthase deficientie (PTPS); Dihydropteridine reductase deficientie (DHPR)||Tyrosinehydroxylase deficientie</v>
          </cell>
        </row>
        <row r="839">
          <cell r="A839">
            <v>56677</v>
          </cell>
          <cell r="B839" t="str">
            <v>N04BA02</v>
          </cell>
          <cell r="C839" t="str">
            <v>PARKINSONMIDDELEN</v>
          </cell>
          <cell r="D839" t="str">
            <v>DOPAMINERGICA</v>
          </cell>
          <cell r="E839" t="str">
            <v>LEVODOPA/BENSERAZIDE</v>
          </cell>
          <cell r="F839" t="str">
            <v>MADOPAR 125 MG TABLET</v>
          </cell>
          <cell r="G839" t="str">
            <v>LEVODOPA/BENSERA 100/25 TAB</v>
          </cell>
          <cell r="H839" t="str">
            <v>tablet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GTP cyclohydrolase I deficientie (GTPCH); 6 pyruvoyl tetrahydropterin synthase deficientie (PTPS); Dihydropteridine reductase deficientie (DHPR)||Tyrosinehydroxylase deficientie</v>
          </cell>
        </row>
        <row r="840">
          <cell r="A840">
            <v>56685</v>
          </cell>
          <cell r="B840" t="str">
            <v>N04BA02</v>
          </cell>
          <cell r="C840" t="str">
            <v>PARKINSONMIDDELEN</v>
          </cell>
          <cell r="D840" t="str">
            <v>DOPAMINERGICA</v>
          </cell>
          <cell r="E840" t="str">
            <v>LEVODOPA/BENSERAZIDE</v>
          </cell>
          <cell r="F840" t="str">
            <v>MADOPAR 250 MG TABLET</v>
          </cell>
          <cell r="G840" t="str">
            <v>LEVODOPA/BENSERA 200/50 TAB</v>
          </cell>
          <cell r="H840" t="str">
            <v>tablet</v>
          </cell>
          <cell r="I840" t="str">
            <v>or</v>
          </cell>
          <cell r="J840">
            <v>200</v>
          </cell>
          <cell r="K840" t="str">
            <v>mg/stuk</v>
          </cell>
          <cell r="L840">
            <v>50</v>
          </cell>
          <cell r="M840" t="str">
            <v>mg</v>
          </cell>
          <cell r="N840" t="str">
            <v>GTP cyclohydrolase I deficientie (GTPCH); 6 pyruvoyl tetrahydropterin synthase deficientie (PTPS); Dihydropteridine reductase deficientie (DHPR)||Tyrosinehydroxylase deficientie</v>
          </cell>
        </row>
        <row r="841">
          <cell r="A841">
            <v>123579</v>
          </cell>
          <cell r="B841" t="str">
            <v>N04BA02</v>
          </cell>
          <cell r="C841" t="str">
            <v>PARKINSONMIDDELEN</v>
          </cell>
          <cell r="D841" t="str">
            <v>DOPAMINERGICA</v>
          </cell>
          <cell r="E841" t="str">
            <v>LEVODOPA/CARBIDOPA</v>
          </cell>
          <cell r="F841" t="str">
            <v>DUODOPA 20/5MG/ML GEL 100ML</v>
          </cell>
          <cell r="G841" t="str">
            <v>LEVODO/CARBID 20/5MG/ML GEL</v>
          </cell>
          <cell r="H841" t="str">
            <v>gel voor gastro-enteraal gebruik</v>
          </cell>
          <cell r="I841" t="str">
            <v>gastroenter</v>
          </cell>
          <cell r="J841">
            <v>20</v>
          </cell>
          <cell r="K841" t="str">
            <v>mg/ml</v>
          </cell>
          <cell r="L841">
            <v>20</v>
          </cell>
          <cell r="M841" t="str">
            <v>mg</v>
          </cell>
          <cell r="N841" t="str">
            <v>GTP cyclohydrolase I deficientie (GTPCH); 6 pyruvoyl tetrahydropterin synthase deficientie (PTPS); Dihydropteridine reductase deficientie (DHPR)||Tyrosinehydroxylase deficientie</v>
          </cell>
        </row>
        <row r="842">
          <cell r="A842">
            <v>65803</v>
          </cell>
          <cell r="B842" t="str">
            <v>N04BA02</v>
          </cell>
          <cell r="C842" t="str">
            <v>PARKINSONMIDDELEN</v>
          </cell>
          <cell r="D842" t="str">
            <v>DOPAMINERGICA</v>
          </cell>
          <cell r="E842" t="str">
            <v>LEVODOPA/CARBIDOPA</v>
          </cell>
          <cell r="F842" t="str">
            <v>SINEMET   50/12,5 MG TABLET</v>
          </cell>
          <cell r="G842" t="str">
            <v>LEVODOPA/CARB 50/12,5 TAB</v>
          </cell>
          <cell r="H842" t="str">
            <v>tablet</v>
          </cell>
          <cell r="I842" t="str">
            <v>or</v>
          </cell>
          <cell r="J842">
            <v>50</v>
          </cell>
          <cell r="K842" t="str">
            <v>mg/stuk</v>
          </cell>
          <cell r="L842">
            <v>50</v>
          </cell>
          <cell r="M842" t="str">
            <v>mg</v>
          </cell>
          <cell r="N842" t="str">
            <v>GTP cyclohydrolase I deficientie (GTPCH); 6 pyruvoyl tetrahydropterin synthase deficientie (PTPS); Dihydropteridine reductase deficientie (DHPR)||Tyrosinehydroxylase deficientie</v>
          </cell>
        </row>
        <row r="843">
          <cell r="A843">
            <v>38318</v>
          </cell>
          <cell r="B843" t="str">
            <v>N04BA02</v>
          </cell>
          <cell r="C843" t="str">
            <v>PARKINSONMIDDELEN</v>
          </cell>
          <cell r="D843" t="str">
            <v>DOPAMINERGICA</v>
          </cell>
          <cell r="E843" t="str">
            <v>LEVODOPA/CARBIDOPA</v>
          </cell>
          <cell r="F843" t="str">
            <v>LEVODOPA/CARBIDOPA 125 TABLET</v>
          </cell>
          <cell r="G843" t="str">
            <v>LEVODOPA/CARB 100/25MG TAB</v>
          </cell>
          <cell r="H843" t="str">
            <v>tablet</v>
          </cell>
          <cell r="I843" t="str">
            <v>or</v>
          </cell>
          <cell r="J843">
            <v>100</v>
          </cell>
          <cell r="K843" t="str">
            <v>mg/stuk</v>
          </cell>
          <cell r="L843">
            <v>50</v>
          </cell>
          <cell r="M843" t="str">
            <v>mg</v>
          </cell>
          <cell r="N843" t="str">
            <v>GTP cyclohydrolase I deficientie (GTPCH); 6 pyruvoyl tetrahydropterin synthase deficientie (PTPS); Dihydropteridine reductase deficientie (DHPR)||Tyrosinehydroxylase deficientie</v>
          </cell>
        </row>
        <row r="844">
          <cell r="A844">
            <v>36609</v>
          </cell>
          <cell r="B844" t="str">
            <v>N04BA02</v>
          </cell>
          <cell r="C844" t="str">
            <v>PARKINSONMIDDELEN</v>
          </cell>
          <cell r="D844" t="str">
            <v>DOPAMINERGICA</v>
          </cell>
          <cell r="E844" t="str">
            <v>LEVODOPA/CARBIDOPA</v>
          </cell>
          <cell r="F844" t="str">
            <v>SINEMET  275 TABLET</v>
          </cell>
          <cell r="G844" t="str">
            <v>LEVODOPA/CARB 250/25MG TAB</v>
          </cell>
          <cell r="H844" t="str">
            <v>tablet</v>
          </cell>
          <cell r="I844" t="str">
            <v>or</v>
          </cell>
          <cell r="J844">
            <v>250</v>
          </cell>
          <cell r="K844" t="str">
            <v>mg/stuk</v>
          </cell>
          <cell r="L844">
            <v>250</v>
          </cell>
          <cell r="M844" t="str">
            <v>mg</v>
          </cell>
          <cell r="N844" t="str">
            <v>GTP cyclohydrolase I deficientie (GTPCH); 6 pyruvoyl tetrahydropterin synthase deficientie (PTPS); Dihydropteridine reductase deficientie (DHPR)||Tyrosinehydroxylase deficientie</v>
          </cell>
        </row>
        <row r="845">
          <cell r="A845">
            <v>86851</v>
          </cell>
          <cell r="B845" t="str">
            <v>N04BA02</v>
          </cell>
          <cell r="C845" t="str">
            <v>PARKINSONMIDDELEN</v>
          </cell>
          <cell r="D845" t="str">
            <v>DOPAMINERGICA</v>
          </cell>
          <cell r="E845" t="str">
            <v>LEVODOPA/CARBIDOPA</v>
          </cell>
          <cell r="F845" t="str">
            <v>LEVODOPA/CARBIDOPA PCH 125 TABLET (RETARD)</v>
          </cell>
          <cell r="G845" t="str">
            <v>LEVODOPA/CARB 100/25MG TMGA</v>
          </cell>
          <cell r="H845" t="str">
            <v>tablet met gereguleerde afgifte</v>
          </cell>
          <cell r="I845" t="str">
            <v>or</v>
          </cell>
          <cell r="J845">
            <v>100</v>
          </cell>
          <cell r="K845" t="str">
            <v>mg/stuk</v>
          </cell>
          <cell r="L845">
            <v>100</v>
          </cell>
          <cell r="M845" t="str">
            <v>mg</v>
          </cell>
          <cell r="N845" t="str">
            <v>GTP cyclohydrolase I deficientie (GTPCH); 6 pyruvoyl tetrahydropterin synthase deficientie (PTPS); Dihydropteridine reductase deficientie (DHPR)||Tyrosinehydroxylase deficientie</v>
          </cell>
        </row>
        <row r="846">
          <cell r="A846">
            <v>81337</v>
          </cell>
          <cell r="B846" t="str">
            <v>N04BA02</v>
          </cell>
          <cell r="C846" t="str">
            <v>PARKINSONMIDDELEN</v>
          </cell>
          <cell r="D846" t="str">
            <v>DOPAMINERGICA</v>
          </cell>
          <cell r="E846" t="str">
            <v>LEVODOPA/CARBIDOPA</v>
          </cell>
          <cell r="F846" t="str">
            <v>LEVODOPA/CARBIDOPA 250 MG TABLET (RETARD)</v>
          </cell>
          <cell r="G846" t="str">
            <v>LEVODOPA/CARB 200/50MG TMGA</v>
          </cell>
          <cell r="H846" t="str">
            <v>tablet met gereguleerde afgifte</v>
          </cell>
          <cell r="I846" t="str">
            <v>or</v>
          </cell>
          <cell r="J846">
            <v>200</v>
          </cell>
          <cell r="K846" t="str">
            <v>mg/stuk</v>
          </cell>
          <cell r="L846">
            <v>200</v>
          </cell>
          <cell r="M846" t="str">
            <v>mg</v>
          </cell>
          <cell r="N846" t="str">
            <v>GTP cyclohydrolase I deficientie (GTPCH); 6 pyruvoyl tetrahydropterin synthase deficientie (PTPS); Dihydropteridine reductase deficientie (DHPR)||Tyrosinehydroxylase deficientie</v>
          </cell>
        </row>
        <row r="847">
          <cell r="A847">
            <v>136344</v>
          </cell>
          <cell r="B847" t="str">
            <v>J01MA12</v>
          </cell>
          <cell r="C847" t="str">
            <v>ANTIBACTERIELE MIDDELEN VOOR SYSTEMISCH GEBRUIK</v>
          </cell>
          <cell r="D847" t="str">
            <v>CHINOLONEN</v>
          </cell>
          <cell r="E847" t="str">
            <v>LEVOFLOXACINE</v>
          </cell>
          <cell r="F847" t="str">
            <v>LEVOFLOXACINE  5 MG/ML INFVLST ZAK 100 ML</v>
          </cell>
          <cell r="G847" t="str">
            <v>LEVOFLOXACINE 5MG/ML INFVLS</v>
          </cell>
          <cell r="H847" t="str">
            <v>infusievloeistof</v>
          </cell>
          <cell r="I847" t="str">
            <v>iv</v>
          </cell>
          <cell r="J847">
            <v>5</v>
          </cell>
          <cell r="K847" t="str">
            <v>mg/ml</v>
          </cell>
          <cell r="L847">
            <v>5</v>
          </cell>
          <cell r="M847" t="str">
            <v>mg</v>
          </cell>
          <cell r="N847" t="str">
            <v>Infecties||Ernstige infecties</v>
          </cell>
        </row>
        <row r="848">
          <cell r="A848">
            <v>103926</v>
          </cell>
          <cell r="B848" t="str">
            <v>J01MA12</v>
          </cell>
          <cell r="C848" t="str">
            <v>ANTIBACTERIELE MIDDELEN VOOR SYSTEMISCH GEBRUIK</v>
          </cell>
          <cell r="D848" t="str">
            <v>CHINOLONEN</v>
          </cell>
          <cell r="E848" t="str">
            <v>LEVOFLOXACINE</v>
          </cell>
          <cell r="F848" t="str">
            <v>LEVOFLOXACINE 250 MG TABLET OMHULD</v>
          </cell>
          <cell r="G848" t="str">
            <v>LEVOFLOXACINE 250MG TAB OMH</v>
          </cell>
          <cell r="H848" t="str">
            <v>omhulde tablet</v>
          </cell>
          <cell r="I848" t="str">
            <v>or</v>
          </cell>
          <cell r="J848">
            <v>250</v>
          </cell>
          <cell r="K848" t="str">
            <v>mg/stuk</v>
          </cell>
          <cell r="L848">
            <v>250</v>
          </cell>
          <cell r="M848" t="str">
            <v>mg</v>
          </cell>
          <cell r="N848" t="str">
            <v>Infecties||Ernstige infecties</v>
          </cell>
        </row>
        <row r="849">
          <cell r="A849">
            <v>103934</v>
          </cell>
          <cell r="B849" t="str">
            <v>J01MA12</v>
          </cell>
          <cell r="C849" t="str">
            <v>ANTIBACTERIELE MIDDELEN VOOR SYSTEMISCH GEBRUIK</v>
          </cell>
          <cell r="D849" t="str">
            <v>CHINOLONEN</v>
          </cell>
          <cell r="E849" t="str">
            <v>LEVOFLOXACINE</v>
          </cell>
          <cell r="F849" t="str">
            <v>LEVOFLOXACINE 500 MG TABLET FILMOMHULD</v>
          </cell>
          <cell r="G849" t="str">
            <v>LEVOFLOXACINE 500MG TAB OMH</v>
          </cell>
          <cell r="H849" t="str">
            <v>omhulde tablet</v>
          </cell>
          <cell r="I849" t="str">
            <v>or</v>
          </cell>
          <cell r="J849">
            <v>500</v>
          </cell>
          <cell r="K849" t="str">
            <v>mg/stuk</v>
          </cell>
          <cell r="L849">
            <v>250</v>
          </cell>
          <cell r="M849" t="str">
            <v>mg</v>
          </cell>
          <cell r="N849" t="str">
            <v>Infecties||Ernstige infecties</v>
          </cell>
        </row>
        <row r="850">
          <cell r="A850">
            <v>160806</v>
          </cell>
          <cell r="B850" t="str">
            <v>H03AA01</v>
          </cell>
          <cell r="C850" t="str">
            <v>SCHILDKLIERMIDDELEN</v>
          </cell>
          <cell r="D850" t="str">
            <v>THYREOMIMETICA</v>
          </cell>
          <cell r="E850" t="str">
            <v>LEVOTHYROXINE</v>
          </cell>
          <cell r="F850" t="str">
            <v>TIROSINT 25 MICROG CAPSULE</v>
          </cell>
          <cell r="G850" t="str">
            <v>LEVOTHYROXINE 25UG CAPSULE</v>
          </cell>
          <cell r="H850" t="str">
            <v>capsule</v>
          </cell>
          <cell r="I850" t="str">
            <v>or</v>
          </cell>
          <cell r="J850">
            <v>25</v>
          </cell>
          <cell r="K850" t="str">
            <v>mcg/stuk</v>
          </cell>
          <cell r="L850">
            <v>25</v>
          </cell>
          <cell r="M850" t="str">
            <v>mcg</v>
          </cell>
          <cell r="N850" t="str">
            <v>Hypothyreoidie||Congenitale hypothyreoidie||Suppletie na thyreostatica||Juveniel myxoedeem</v>
          </cell>
        </row>
        <row r="851">
          <cell r="A851">
            <v>42137</v>
          </cell>
          <cell r="B851" t="str">
            <v>H03AA01</v>
          </cell>
          <cell r="C851" t="str">
            <v>SCHILDKLIERMIDDELEN</v>
          </cell>
          <cell r="D851" t="str">
            <v>THYREOMIMETICA</v>
          </cell>
          <cell r="E851" t="str">
            <v>LEVOTHYROXINE</v>
          </cell>
          <cell r="F851" t="str">
            <v>THYRAX DUOTAB 25 MICROG TABLET</v>
          </cell>
          <cell r="G851" t="str">
            <v>LEVOTHYROX 25UG TAB (ZUUR)</v>
          </cell>
          <cell r="H851" t="str">
            <v>tablet</v>
          </cell>
          <cell r="I851" t="str">
            <v>or</v>
          </cell>
          <cell r="J851">
            <v>25</v>
          </cell>
          <cell r="K851" t="str">
            <v>mcg/stuk</v>
          </cell>
          <cell r="L851">
            <v>25</v>
          </cell>
          <cell r="M851" t="str">
            <v>mcg</v>
          </cell>
          <cell r="N851" t="str">
            <v>Hypothyreoidie||Congenitale hypothyreoidie||Suppletie na thyreostatica||Juveniel myxoedeem</v>
          </cell>
        </row>
        <row r="852">
          <cell r="A852">
            <v>64580</v>
          </cell>
          <cell r="B852" t="str">
            <v>H03AA01</v>
          </cell>
          <cell r="C852" t="str">
            <v>SCHILDKLIERMIDDELEN</v>
          </cell>
          <cell r="D852" t="str">
            <v>THYREOMIMETICA</v>
          </cell>
          <cell r="E852" t="str">
            <v>LEVOTHYROXINE</v>
          </cell>
          <cell r="F852" t="str">
            <v>EUTHYROX 25 MICROGRAM TABLET</v>
          </cell>
          <cell r="G852" t="str">
            <v>LEVOTHYROX 25UG TAB (NATR)</v>
          </cell>
          <cell r="H852" t="str">
            <v>tablet</v>
          </cell>
          <cell r="I852" t="str">
            <v>or</v>
          </cell>
          <cell r="J852">
            <v>25</v>
          </cell>
          <cell r="K852" t="str">
            <v>mcg/stuk</v>
          </cell>
          <cell r="L852">
            <v>12.5</v>
          </cell>
          <cell r="M852" t="str">
            <v>mcg</v>
          </cell>
          <cell r="N852" t="str">
            <v>Hypothyreoidie||Congenitale hypothyreoidie||Suppletie na thyreostatica||Juveniel myxoedeem</v>
          </cell>
        </row>
        <row r="853">
          <cell r="A853">
            <v>38628</v>
          </cell>
          <cell r="B853" t="str">
            <v>H03AA01</v>
          </cell>
          <cell r="C853" t="str">
            <v>SCHILDKLIERMIDDELEN</v>
          </cell>
          <cell r="D853" t="str">
            <v>THYREOMIMETICA</v>
          </cell>
          <cell r="E853" t="str">
            <v>LEVOTHYROXINE</v>
          </cell>
          <cell r="F853" t="str">
            <v>ELTROXIN 50 MICROGRAM TABLET</v>
          </cell>
          <cell r="G853" t="str">
            <v>LEVOTHYROX 50UG TAB (NATR)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mcg/stuk</v>
          </cell>
          <cell r="L853">
            <v>50</v>
          </cell>
          <cell r="M853" t="str">
            <v>mcg</v>
          </cell>
          <cell r="N853" t="str">
            <v>Hypothyreoidie||Congenitale hypothyreoidie||Suppletie na thyreostatica||Juveniel myxoedeem</v>
          </cell>
        </row>
        <row r="854">
          <cell r="A854">
            <v>131946</v>
          </cell>
          <cell r="B854" t="str">
            <v>H03AA01</v>
          </cell>
          <cell r="C854" t="str">
            <v>SCHILDKLIERMIDDELEN</v>
          </cell>
          <cell r="D854" t="str">
            <v>THYREOMIMETICA</v>
          </cell>
          <cell r="E854" t="str">
            <v>LEVOTHYROXINE</v>
          </cell>
          <cell r="F854" t="str">
            <v>EUTHYROX 88 MICROGRAM TABLET</v>
          </cell>
          <cell r="G854" t="str">
            <v>LEVOTHYROXINE 88UG TABLET</v>
          </cell>
          <cell r="H854" t="str">
            <v>tablet</v>
          </cell>
          <cell r="I854" t="str">
            <v>or</v>
          </cell>
          <cell r="J854">
            <v>88</v>
          </cell>
          <cell r="K854" t="str">
            <v>mcg/stuk</v>
          </cell>
          <cell r="L854">
            <v>88</v>
          </cell>
          <cell r="M854" t="str">
            <v>mcg</v>
          </cell>
          <cell r="N854" t="str">
            <v>Hypothyreoidie||Congenitale hypothyreoidie||Suppletie na thyreostatica||Juveniel myxoedeem</v>
          </cell>
        </row>
        <row r="855">
          <cell r="A855">
            <v>38571</v>
          </cell>
          <cell r="B855" t="str">
            <v>H03AA01</v>
          </cell>
          <cell r="C855" t="str">
            <v>SCHILDKLIERMIDDELEN</v>
          </cell>
          <cell r="D855" t="str">
            <v>THYREOMIMETICA</v>
          </cell>
          <cell r="E855" t="str">
            <v>LEVOTHYROXINE</v>
          </cell>
          <cell r="F855" t="str">
            <v>THYRAX DUOTAB 100 MICROG TABLET</v>
          </cell>
          <cell r="G855" t="str">
            <v>LEVOTHYROX 100UG TAB (ZUUR)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mcg/stuk</v>
          </cell>
          <cell r="L855">
            <v>100</v>
          </cell>
          <cell r="M855" t="str">
            <v>mcg</v>
          </cell>
          <cell r="N855" t="str">
            <v>Hypothyreoidie||Congenitale hypothyreoidie||Suppletie na thyreostatica||Juveniel myxoedeem</v>
          </cell>
        </row>
        <row r="856">
          <cell r="A856">
            <v>38636</v>
          </cell>
          <cell r="B856" t="str">
            <v>H03AA01</v>
          </cell>
          <cell r="C856" t="str">
            <v>SCHILDKLIERMIDDELEN</v>
          </cell>
          <cell r="D856" t="str">
            <v>THYREOMIMETICA</v>
          </cell>
          <cell r="E856" t="str">
            <v>LEVOTHYROXINE</v>
          </cell>
          <cell r="F856" t="str">
            <v>ELTROXIN 100 MICROGRAM TABLET</v>
          </cell>
          <cell r="G856" t="str">
            <v>LEVOTHYROX 100UG TAB (NATR)</v>
          </cell>
          <cell r="H856" t="str">
            <v>tablet</v>
          </cell>
          <cell r="I856" t="str">
            <v>or</v>
          </cell>
          <cell r="J856">
            <v>100</v>
          </cell>
          <cell r="K856" t="str">
            <v>mcg/stuk</v>
          </cell>
          <cell r="L856">
            <v>100</v>
          </cell>
          <cell r="M856" t="str">
            <v>mcg</v>
          </cell>
          <cell r="N856" t="str">
            <v>Hypothyreoidie||Congenitale hypothyreoidie||Suppletie na thyreostatica||Juveniel myxoedeem</v>
          </cell>
        </row>
        <row r="857">
          <cell r="A857">
            <v>131954</v>
          </cell>
          <cell r="B857" t="str">
            <v>H03AA01</v>
          </cell>
          <cell r="C857" t="str">
            <v>SCHILDKLIERMIDDELEN</v>
          </cell>
          <cell r="D857" t="str">
            <v>THYREOMIMETICA</v>
          </cell>
          <cell r="E857" t="str">
            <v>LEVOTHYROXINE</v>
          </cell>
          <cell r="F857" t="str">
            <v>EUTHYROX 112 MICROGRAM TABLET</v>
          </cell>
          <cell r="G857" t="str">
            <v>LEVOTHYROXINE 112UG TABLET</v>
          </cell>
          <cell r="H857" t="str">
            <v>tablet</v>
          </cell>
          <cell r="I857" t="str">
            <v>or</v>
          </cell>
          <cell r="J857">
            <v>112</v>
          </cell>
          <cell r="K857" t="str">
            <v>mcg/stuk</v>
          </cell>
          <cell r="L857">
            <v>112</v>
          </cell>
          <cell r="M857" t="str">
            <v>mcg</v>
          </cell>
          <cell r="N857" t="str">
            <v>Hypothyreoidie||Congenitale hypothyreoidie||Suppletie na thyreostatica||Juveniel myxoedeem</v>
          </cell>
        </row>
        <row r="858">
          <cell r="A858">
            <v>87823</v>
          </cell>
          <cell r="B858" t="str">
            <v>H03AA01</v>
          </cell>
          <cell r="C858" t="str">
            <v>SCHILDKLIERMIDDELEN</v>
          </cell>
          <cell r="D858" t="str">
            <v>THYREOMIMETICA</v>
          </cell>
          <cell r="E858" t="str">
            <v>LEVOTHYROXINE</v>
          </cell>
          <cell r="F858" t="str">
            <v>EUTHYROX 125  MICROGRAM TABLET</v>
          </cell>
          <cell r="G858" t="str">
            <v>LEVOTHYROX 125UG TAB (NATR)</v>
          </cell>
          <cell r="H858" t="str">
            <v>tablet</v>
          </cell>
          <cell r="I858" t="str">
            <v>or</v>
          </cell>
          <cell r="J858">
            <v>125</v>
          </cell>
          <cell r="K858" t="str">
            <v>mcg/stuk</v>
          </cell>
          <cell r="L858">
            <v>125</v>
          </cell>
          <cell r="M858" t="str">
            <v>mcg</v>
          </cell>
          <cell r="N858" t="str">
            <v>Hypothyreoidie||Congenitale hypothyreoidie||Suppletie na thyreostatica||Juveniel myxoedeem</v>
          </cell>
        </row>
        <row r="859">
          <cell r="A859">
            <v>131962</v>
          </cell>
          <cell r="B859" t="str">
            <v>H03AA01</v>
          </cell>
          <cell r="C859" t="str">
            <v>SCHILDKLIERMIDDELEN</v>
          </cell>
          <cell r="D859" t="str">
            <v>THYREOMIMETICA</v>
          </cell>
          <cell r="E859" t="str">
            <v>LEVOTHYROXINE</v>
          </cell>
          <cell r="F859" t="str">
            <v>EUTHYROX  137 MICROGRAM TABLET</v>
          </cell>
          <cell r="G859" t="str">
            <v>LEVOTHYROXINE 137UG TABLET</v>
          </cell>
          <cell r="H859" t="str">
            <v>tablet</v>
          </cell>
          <cell r="I859" t="str">
            <v>or</v>
          </cell>
          <cell r="J859">
            <v>137</v>
          </cell>
          <cell r="K859" t="str">
            <v>mcg/stuk</v>
          </cell>
          <cell r="L859">
            <v>68.5</v>
          </cell>
          <cell r="M859" t="str">
            <v>mcg</v>
          </cell>
          <cell r="N859" t="str">
            <v>Hypothyreoidie||Congenitale hypothyreoidie||Suppletie na thyreostatica||Juveniel myxoedeem</v>
          </cell>
        </row>
        <row r="860">
          <cell r="A860">
            <v>77801</v>
          </cell>
          <cell r="B860" t="str">
            <v>H03AA01</v>
          </cell>
          <cell r="C860" t="str">
            <v>SCHILDKLIERMIDDELEN</v>
          </cell>
          <cell r="D860" t="str">
            <v>THYREOMIMETICA</v>
          </cell>
          <cell r="E860" t="str">
            <v>LEVOTHYROXINE</v>
          </cell>
          <cell r="F860" t="str">
            <v>THYRAX DUOTAB 150 MICROGRAM TABLET</v>
          </cell>
          <cell r="G860" t="str">
            <v>LEVOTHYROX 150UG TAB (ZUUR)</v>
          </cell>
          <cell r="H860" t="str">
            <v>tablet</v>
          </cell>
          <cell r="I860" t="str">
            <v>or</v>
          </cell>
          <cell r="J860">
            <v>150</v>
          </cell>
          <cell r="K860" t="str">
            <v>mcg/stuk</v>
          </cell>
          <cell r="L860">
            <v>150</v>
          </cell>
          <cell r="M860" t="str">
            <v>mcg</v>
          </cell>
          <cell r="N860" t="str">
            <v>Hypothyreoidie||Congenitale hypothyreoidie||Suppletie na thyreostatica||Juveniel myxoedeem</v>
          </cell>
        </row>
        <row r="861">
          <cell r="A861">
            <v>114669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EUTHYROX 175 MICROGRAM TABLET</v>
          </cell>
          <cell r="G861" t="str">
            <v>LEVOTHYROX 175UG TAB (NATR)</v>
          </cell>
          <cell r="H861" t="str">
            <v>tablet</v>
          </cell>
          <cell r="I861" t="str">
            <v>or</v>
          </cell>
          <cell r="J861">
            <v>175</v>
          </cell>
          <cell r="K861" t="str">
            <v>mcg/stuk</v>
          </cell>
          <cell r="L861">
            <v>175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126225</v>
          </cell>
          <cell r="B862" t="str">
            <v>N01BB02</v>
          </cell>
          <cell r="C862" t="str">
            <v>ANAESTHETICA</v>
          </cell>
          <cell r="D862" t="str">
            <v>ANAESTHETICA, LOKALE</v>
          </cell>
          <cell r="E862" t="str">
            <v>LIDOCAINE</v>
          </cell>
          <cell r="F862" t="str">
            <v>XYLOCAINE 20MG/G GEL 30G</v>
          </cell>
          <cell r="G862" t="str">
            <v>LIDOCAINE 20MG/G GEL</v>
          </cell>
          <cell r="H862" t="str">
            <v>gel</v>
          </cell>
          <cell r="I862" t="str">
            <v>lokaal</v>
          </cell>
          <cell r="J862">
            <v>20</v>
          </cell>
          <cell r="K862" t="str">
            <v>mg/gr</v>
          </cell>
          <cell r="L862">
            <v>20</v>
          </cell>
          <cell r="M862" t="str">
            <v>mg</v>
          </cell>
          <cell r="N86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3">
          <cell r="A863">
            <v>117552</v>
          </cell>
          <cell r="B863" t="str">
            <v>N01BB02</v>
          </cell>
          <cell r="C863" t="str">
            <v>ANAESTHETICA</v>
          </cell>
          <cell r="D863" t="str">
            <v>ANAESTHETICA, LOKALE</v>
          </cell>
          <cell r="E863" t="str">
            <v>LIDOCAINE</v>
          </cell>
          <cell r="F863" t="str">
            <v>LIDOCAINE ORALE GEL 2% 100 ML VOOR ENDOSCOPIE EN BEELD</v>
          </cell>
          <cell r="G863" t="str">
            <v>LIDOCAINE 20MG/ML GEL ORAAL</v>
          </cell>
          <cell r="H863" t="str">
            <v>gel voor oraal gebruik</v>
          </cell>
          <cell r="I863" t="str">
            <v>or</v>
          </cell>
          <cell r="J863">
            <v>20</v>
          </cell>
          <cell r="K863" t="str">
            <v>mg/ml</v>
          </cell>
          <cell r="L863">
            <v>20</v>
          </cell>
          <cell r="M863" t="str">
            <v>mg</v>
          </cell>
          <cell r="N863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4">
          <cell r="A864">
            <v>161268</v>
          </cell>
          <cell r="B864" t="str">
            <v>N01BB02</v>
          </cell>
          <cell r="C864" t="str">
            <v>ANAESTHETICA</v>
          </cell>
          <cell r="D864" t="str">
            <v>ANAESTHETICA, LOKALE</v>
          </cell>
          <cell r="E864" t="str">
            <v>LIDOCAINE</v>
          </cell>
          <cell r="F864" t="str">
            <v>DYNEXAN GEL 20 MG/G OROMUCOSAAL 10 GRAM</v>
          </cell>
          <cell r="G864" t="str">
            <v>LIDOCAINE 20MG/G GEL OROMUC</v>
          </cell>
          <cell r="H864" t="str">
            <v>gel voor oromucosaal gebruik</v>
          </cell>
          <cell r="I864" t="str">
            <v>oromuc</v>
          </cell>
          <cell r="J864">
            <v>20</v>
          </cell>
          <cell r="K864" t="str">
            <v>mg/gr</v>
          </cell>
          <cell r="L864">
            <v>20</v>
          </cell>
          <cell r="M864" t="str">
            <v>mg</v>
          </cell>
          <cell r="N86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5">
          <cell r="A865">
            <v>22411</v>
          </cell>
          <cell r="B865" t="str">
            <v>N01BB02</v>
          </cell>
          <cell r="C865" t="str">
            <v>ANAESTHETICA</v>
          </cell>
          <cell r="D865" t="str">
            <v>ANAESTHETICA, LOKALE</v>
          </cell>
          <cell r="E865" t="str">
            <v>LIDOCAINE</v>
          </cell>
          <cell r="F865" t="str">
            <v>XYLOCAINE 10 MG/ML FLACON 20ML</v>
          </cell>
          <cell r="G865" t="str">
            <v>LIDOCAINE 10MG/ML I (HCL)</v>
          </cell>
          <cell r="H865" t="str">
            <v>injectievloeistof</v>
          </cell>
          <cell r="I865" t="str">
            <v>perineur||intracut</v>
          </cell>
          <cell r="J865">
            <v>10</v>
          </cell>
          <cell r="K865" t="str">
            <v>mg/ml</v>
          </cell>
          <cell r="L865">
            <v>10</v>
          </cell>
          <cell r="M865" t="str">
            <v>mg</v>
          </cell>
          <cell r="N86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6">
          <cell r="A866">
            <v>72362</v>
          </cell>
          <cell r="B866" t="str">
            <v>N01BB02</v>
          </cell>
          <cell r="C866" t="str">
            <v>ANAESTHETICA</v>
          </cell>
          <cell r="D866" t="str">
            <v>ANAESTHETICA, LOKALE</v>
          </cell>
          <cell r="E866" t="str">
            <v>LIDOCAINE</v>
          </cell>
          <cell r="F866" t="str">
            <v>LIDOCAINE HCL 10 MG/ML AMPUL 10 ML</v>
          </cell>
          <cell r="G866" t="str">
            <v>LIDOCAINE 10MG/ML I (H1W)</v>
          </cell>
          <cell r="H866" t="str">
            <v>injectievloeistof</v>
          </cell>
          <cell r="I866" t="str">
            <v>perineur||iv</v>
          </cell>
          <cell r="J866">
            <v>10</v>
          </cell>
          <cell r="K866" t="str">
            <v>mg/ml</v>
          </cell>
          <cell r="L866">
            <v>10</v>
          </cell>
          <cell r="M866" t="str">
            <v>mg</v>
          </cell>
          <cell r="N86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7">
          <cell r="A867">
            <v>22438</v>
          </cell>
          <cell r="B867" t="str">
            <v>N01BB02</v>
          </cell>
          <cell r="C867" t="str">
            <v>ANAESTHETICA</v>
          </cell>
          <cell r="D867" t="str">
            <v>ANAESTHETICA, LOKALE</v>
          </cell>
          <cell r="E867" t="str">
            <v>LIDOCAINE</v>
          </cell>
          <cell r="F867" t="str">
            <v>XYLOCAINE 20 MG/ML FLACON 20 ML</v>
          </cell>
          <cell r="G867" t="str">
            <v>LIDOCAINE 20MG/ML I (HCL)</v>
          </cell>
          <cell r="H867" t="str">
            <v>injectievloeistof</v>
          </cell>
          <cell r="I867" t="str">
            <v>perineur||im||iv||sc||epidur</v>
          </cell>
          <cell r="J867">
            <v>20</v>
          </cell>
          <cell r="K867" t="str">
            <v>mg/ml</v>
          </cell>
          <cell r="L867">
            <v>20</v>
          </cell>
          <cell r="M867" t="str">
            <v>mg</v>
          </cell>
          <cell r="N86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8">
          <cell r="A868">
            <v>31682</v>
          </cell>
          <cell r="B868" t="str">
            <v>S02DA01</v>
          </cell>
          <cell r="C868" t="str">
            <v>MIDDELEN VOOR OORHEELKUNDIG GEBRUIK</v>
          </cell>
          <cell r="D868" t="str">
            <v>OVERIGE MIDDELEN VOOR OORHEELKUNDIG GEBRUIK</v>
          </cell>
          <cell r="E868" t="str">
            <v>LIDOCAINE</v>
          </cell>
          <cell r="F868" t="str">
            <v>OTALGAN OORDRUPPELS</v>
          </cell>
          <cell r="G868" t="str">
            <v>LIDOCAINE 5MG/G OORDRUPPELS</v>
          </cell>
          <cell r="H868" t="str">
            <v>oordruppels</v>
          </cell>
          <cell r="I868" t="str">
            <v>oor</v>
          </cell>
          <cell r="J868">
            <v>5</v>
          </cell>
          <cell r="K868" t="str">
            <v>mg/gr</v>
          </cell>
          <cell r="L868">
            <v>5</v>
          </cell>
          <cell r="M868" t="str">
            <v>mg</v>
          </cell>
          <cell r="N868" t="str">
            <v>Oorpijn</v>
          </cell>
        </row>
        <row r="869">
          <cell r="A869">
            <v>126217</v>
          </cell>
          <cell r="B869" t="str">
            <v>N01BB02</v>
          </cell>
          <cell r="C869" t="str">
            <v>ANAESTHETICA</v>
          </cell>
          <cell r="D869" t="str">
            <v>ANAESTHETICA, LOKALE</v>
          </cell>
          <cell r="E869" t="str">
            <v>LIDOCAINE</v>
          </cell>
          <cell r="F869" t="str">
            <v>XYLOCAINE 100MG/ML SPRAY IN VERSTUIVER 5000 MG</v>
          </cell>
          <cell r="G869" t="str">
            <v>LIDOCAINE 100MG/ML SPRAY</v>
          </cell>
          <cell r="H869" t="str">
            <v>spray</v>
          </cell>
          <cell r="I869" t="str">
            <v>lokaal</v>
          </cell>
          <cell r="J869">
            <v>100</v>
          </cell>
          <cell r="K869" t="str">
            <v>mg/ml</v>
          </cell>
          <cell r="L869">
            <v>100</v>
          </cell>
          <cell r="M869" t="str">
            <v>mg</v>
          </cell>
          <cell r="N86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0">
          <cell r="A870">
            <v>171212</v>
          </cell>
          <cell r="B870" t="str">
            <v>N01BB52</v>
          </cell>
          <cell r="C870" t="str">
            <v>ANAESTHETICA</v>
          </cell>
          <cell r="D870" t="str">
            <v>ANAESTHETICA, LOKALE</v>
          </cell>
          <cell r="E870" t="str">
            <v>LIDOCAINE/ADRENALINE</v>
          </cell>
          <cell r="F870" t="str">
            <v>XYLOCAINE 1 % + ADRENALINE 1:200.000 20 ML</v>
          </cell>
          <cell r="G870" t="str">
            <v>LIDOC/ADREN 10MG/5UG/ML INJ</v>
          </cell>
          <cell r="H870" t="str">
            <v>injectievloeistof</v>
          </cell>
          <cell r="I870" t="str">
            <v>epidur||perineur</v>
          </cell>
          <cell r="J870">
            <v>5</v>
          </cell>
          <cell r="K870" t="str">
            <v>mcg/ml</v>
          </cell>
          <cell r="L870">
            <v>5</v>
          </cell>
          <cell r="M870" t="str">
            <v>mcg</v>
          </cell>
          <cell r="N870" t="str">
            <v>Glijmiddel voor catheters en bij scopieen</v>
          </cell>
        </row>
        <row r="871">
          <cell r="A871">
            <v>171255</v>
          </cell>
          <cell r="B871" t="str">
            <v>N01BB52</v>
          </cell>
          <cell r="C871" t="str">
            <v>ANAESTHETICA</v>
          </cell>
          <cell r="D871" t="str">
            <v>ANAESTHETICA, LOKALE</v>
          </cell>
          <cell r="E871" t="str">
            <v>LIDOCAINE/ADRENALINE</v>
          </cell>
          <cell r="F871" t="str">
            <v>XYLOCAINE 2% + ADRENALINE 1:200.000 20ML</v>
          </cell>
          <cell r="G871" t="str">
            <v>LIDOC/ADREN 20MG/5UG/ML INJ</v>
          </cell>
          <cell r="H871" t="str">
            <v>injectievloeistof</v>
          </cell>
          <cell r="I871" t="str">
            <v>epidur||perineur</v>
          </cell>
          <cell r="J871">
            <v>5</v>
          </cell>
          <cell r="K871" t="str">
            <v>mcg/ml</v>
          </cell>
          <cell r="L871">
            <v>5</v>
          </cell>
          <cell r="M871" t="str">
            <v>mcg</v>
          </cell>
          <cell r="N871" t="str">
            <v>Glijmiddel voor catheters en bij scopieen</v>
          </cell>
        </row>
        <row r="872">
          <cell r="A872">
            <v>126241</v>
          </cell>
          <cell r="B872" t="str">
            <v>N01BB52</v>
          </cell>
          <cell r="C872" t="str">
            <v>ANAESTHETICA</v>
          </cell>
          <cell r="D872" t="str">
            <v>ANAESTHETICA, LOKALE</v>
          </cell>
          <cell r="E872" t="str">
            <v>LIDOCAINE/CHLOORHEXIDINE</v>
          </cell>
          <cell r="F872" t="str">
            <v>INSTILLAGEL  WEGWERPSPUIT 6 ML</v>
          </cell>
          <cell r="G872" t="str">
            <v>LID/CHLOORHEX 20,9/0,523GEL</v>
          </cell>
          <cell r="H872" t="str">
            <v>gel</v>
          </cell>
          <cell r="I872" t="str">
            <v>urethr</v>
          </cell>
          <cell r="J872">
            <v>0.52300000000000002</v>
          </cell>
          <cell r="K872" t="str">
            <v>mg/ml</v>
          </cell>
          <cell r="L872">
            <v>0.52300000000000002</v>
          </cell>
          <cell r="M872" t="str">
            <v>mg</v>
          </cell>
          <cell r="N872" t="str">
            <v>Glijmiddel voor catheters en bij scopieen</v>
          </cell>
        </row>
        <row r="873">
          <cell r="A873">
            <v>66184</v>
          </cell>
          <cell r="B873" t="str">
            <v>N01BB20</v>
          </cell>
          <cell r="C873" t="str">
            <v>ANAESTHETICA</v>
          </cell>
          <cell r="D873" t="str">
            <v>ANAESTHETICA, LOKALE</v>
          </cell>
          <cell r="E873" t="str">
            <v>LIDOCAINE/PRILOCAINE</v>
          </cell>
          <cell r="F873" t="str">
            <v>EMLA CREME 5G</v>
          </cell>
          <cell r="G873" t="str">
            <v>LIDOCAINE/PRILOCAINE CREME</v>
          </cell>
          <cell r="H873" t="str">
            <v>creme</v>
          </cell>
          <cell r="I873" t="str">
            <v>cut</v>
          </cell>
          <cell r="J873">
            <v>25</v>
          </cell>
          <cell r="K873" t="str">
            <v>mg/gr</v>
          </cell>
          <cell r="L873">
            <v>25</v>
          </cell>
          <cell r="M873" t="str">
            <v>mg</v>
          </cell>
          <cell r="N873" t="str">
            <v>Lokale verdoving</v>
          </cell>
        </row>
        <row r="874">
          <cell r="A874">
            <v>93424</v>
          </cell>
          <cell r="B874" t="str">
            <v>N01BB20</v>
          </cell>
          <cell r="C874" t="str">
            <v>ANAESTHETICA</v>
          </cell>
          <cell r="D874" t="str">
            <v>ANAESTHETICA, LOKALE</v>
          </cell>
          <cell r="E874" t="str">
            <v>LIDOCAINE/PRILOCAINE</v>
          </cell>
          <cell r="F874" t="str">
            <v>EMLA PLEISTER</v>
          </cell>
          <cell r="G874" t="str">
            <v>LIDOCAINE/PRILOCAI PLEISTER</v>
          </cell>
          <cell r="H874" t="str">
            <v>pleister</v>
          </cell>
          <cell r="I874" t="str">
            <v>cut</v>
          </cell>
          <cell r="J874">
            <v>25</v>
          </cell>
          <cell r="K874" t="str">
            <v>mg/stuk</v>
          </cell>
          <cell r="L874">
            <v>25</v>
          </cell>
          <cell r="M874" t="str">
            <v>mg</v>
          </cell>
          <cell r="N874" t="str">
            <v>Lokale verdoving</v>
          </cell>
        </row>
        <row r="875">
          <cell r="A875">
            <v>128716</v>
          </cell>
          <cell r="B875" t="str">
            <v>N01BB20</v>
          </cell>
          <cell r="C875" t="str">
            <v>ANAESTHETICA</v>
          </cell>
          <cell r="D875" t="str">
            <v>ANAESTHETICA, LOKALE</v>
          </cell>
          <cell r="E875" t="str">
            <v>LIDOCAINE/TETRACAINE</v>
          </cell>
          <cell r="F875" t="str">
            <v>RAPYDAN 70 MG/70 MG PLEISTER</v>
          </cell>
          <cell r="G875" t="str">
            <v>LIDOCAINE/TETRACAI PLEISTER</v>
          </cell>
          <cell r="H875" t="str">
            <v>pleister</v>
          </cell>
          <cell r="I875" t="str">
            <v>cut</v>
          </cell>
          <cell r="J875">
            <v>70</v>
          </cell>
          <cell r="K875" t="str">
            <v>mg/stuk</v>
          </cell>
          <cell r="L875">
            <v>70</v>
          </cell>
          <cell r="M875" t="str">
            <v>mg</v>
          </cell>
          <cell r="N875" t="str">
            <v>Lokale verdoving</v>
          </cell>
        </row>
        <row r="876">
          <cell r="A876">
            <v>114766</v>
          </cell>
          <cell r="B876" t="str">
            <v>J01XX08</v>
          </cell>
          <cell r="C876" t="str">
            <v>ANTIBACTERIELE MIDDELEN VOOR SYSTEMISCH GEBRUIK</v>
          </cell>
          <cell r="D876" t="str">
            <v>OVERIGE ANTIBACTERIELE MIDDELEN</v>
          </cell>
          <cell r="E876" t="str">
            <v>LINEZOLID</v>
          </cell>
          <cell r="F876" t="str">
            <v>LINEZOLID 600MG TABLET FILMOMHULD</v>
          </cell>
          <cell r="G876" t="str">
            <v>LINEZOLID 600MG TABLET FO</v>
          </cell>
          <cell r="H876" t="str">
            <v>filmomhulde tablet</v>
          </cell>
          <cell r="I876" t="str">
            <v>or</v>
          </cell>
          <cell r="J876">
            <v>600</v>
          </cell>
          <cell r="K876" t="str">
            <v>mg/stuk</v>
          </cell>
          <cell r="L876">
            <v>600</v>
          </cell>
          <cell r="M876" t="str">
            <v>mg</v>
          </cell>
          <cell r="N876" t="str">
            <v>Pneumonie, infecties van huid en weke delen ||Multi-drug resistente tuberculose</v>
          </cell>
        </row>
        <row r="877">
          <cell r="A877">
            <v>114758</v>
          </cell>
          <cell r="B877" t="str">
            <v>J01XX08</v>
          </cell>
          <cell r="C877" t="str">
            <v>ANTIBACTERIELE MIDDELEN VOOR SYSTEMISCH GEBRUIK</v>
          </cell>
          <cell r="D877" t="str">
            <v>OVERIGE ANTIBACTERIELE MIDDELEN</v>
          </cell>
          <cell r="E877" t="str">
            <v>LINEZOLID</v>
          </cell>
          <cell r="F877" t="str">
            <v>ZYVOXID 2 MG/ML ZAK 300ML</v>
          </cell>
          <cell r="G877" t="str">
            <v>LINEZOLID 2MG/ML INFVLST</v>
          </cell>
          <cell r="H877" t="str">
            <v>infusievloeistof</v>
          </cell>
          <cell r="I877" t="str">
            <v>iv</v>
          </cell>
          <cell r="J877">
            <v>2</v>
          </cell>
          <cell r="K877" t="str">
            <v>mg/ml</v>
          </cell>
          <cell r="L877">
            <v>2</v>
          </cell>
          <cell r="M877" t="str">
            <v>mg</v>
          </cell>
          <cell r="N877" t="str">
            <v>Pneumonie, infecties van huid en weke delen ||Multi-drug resistente tuberculose</v>
          </cell>
        </row>
        <row r="878">
          <cell r="A878">
            <v>71579</v>
          </cell>
          <cell r="B878" t="str">
            <v>C09AA03</v>
          </cell>
          <cell r="C878" t="str">
            <v>MIDDELEN AANGRIJPEND OP HET RENINE-ANGIOTENSINESYSTEEM</v>
          </cell>
          <cell r="D878" t="str">
            <v>ACE-REMMERS</v>
          </cell>
          <cell r="E878" t="str">
            <v>LISINOPRIL</v>
          </cell>
          <cell r="F878" t="str">
            <v>LISINOPRIL 5 MG TABLET</v>
          </cell>
          <cell r="G878" t="str">
            <v>LISINOPRIL 5MG TABLET</v>
          </cell>
          <cell r="H878" t="str">
            <v>tablet</v>
          </cell>
          <cell r="I878" t="str">
            <v>or</v>
          </cell>
          <cell r="J878">
            <v>5</v>
          </cell>
          <cell r="K878" t="str">
            <v>mg/stuk</v>
          </cell>
          <cell r="L878">
            <v>2.5</v>
          </cell>
          <cell r="M878" t="str">
            <v>mg</v>
          </cell>
          <cell r="N878" t="str">
            <v>Hypertensie</v>
          </cell>
        </row>
        <row r="879">
          <cell r="A879">
            <v>71587</v>
          </cell>
          <cell r="B879" t="str">
            <v>C09AA03</v>
          </cell>
          <cell r="C879" t="str">
            <v>MIDDELEN AANGRIJPEND OP HET RENINE-ANGIOTENSINESYSTEEM</v>
          </cell>
          <cell r="D879" t="str">
            <v>ACE-REMMERS</v>
          </cell>
          <cell r="E879" t="str">
            <v>LISINOPRIL</v>
          </cell>
          <cell r="F879" t="str">
            <v>LISINOPRIL 10 MG TABLET</v>
          </cell>
          <cell r="G879" t="str">
            <v>LISINOPRIL 10MG TABLET</v>
          </cell>
          <cell r="H879" t="str">
            <v>tablet</v>
          </cell>
          <cell r="I879" t="str">
            <v>or</v>
          </cell>
          <cell r="J879">
            <v>10</v>
          </cell>
          <cell r="K879" t="str">
            <v>mg/stuk</v>
          </cell>
          <cell r="L879">
            <v>5</v>
          </cell>
          <cell r="M879" t="str">
            <v>mg</v>
          </cell>
          <cell r="N879" t="str">
            <v>Hypertensie</v>
          </cell>
        </row>
        <row r="880">
          <cell r="A880">
            <v>71595</v>
          </cell>
          <cell r="B880" t="str">
            <v>C09AA03</v>
          </cell>
          <cell r="C880" t="str">
            <v>MIDDELEN AANGRIJPEND OP HET RENINE-ANGIOTENSINESYSTEEM</v>
          </cell>
          <cell r="D880" t="str">
            <v>ACE-REMMERS</v>
          </cell>
          <cell r="E880" t="str">
            <v>LISINOPRIL</v>
          </cell>
          <cell r="F880" t="str">
            <v>LISINOPRIL 20 MG TABLET</v>
          </cell>
          <cell r="G880" t="str">
            <v>LISINOPRIL 20MG TABLET</v>
          </cell>
          <cell r="H880" t="str">
            <v>tablet</v>
          </cell>
          <cell r="I880" t="str">
            <v>or</v>
          </cell>
          <cell r="J880">
            <v>20</v>
          </cell>
          <cell r="K880" t="str">
            <v>mg/stuk</v>
          </cell>
          <cell r="L880">
            <v>10</v>
          </cell>
          <cell r="M880" t="str">
            <v>mg</v>
          </cell>
          <cell r="N880" t="str">
            <v>Hypertensie</v>
          </cell>
        </row>
        <row r="881">
          <cell r="A881">
            <v>23396</v>
          </cell>
          <cell r="B881" t="str">
            <v>N05AN01</v>
          </cell>
          <cell r="C881" t="str">
            <v>PSYCHOLEPTICA</v>
          </cell>
          <cell r="D881" t="str">
            <v>ANTIPSYCHOTICA</v>
          </cell>
          <cell r="E881" t="str">
            <v>LITHIUMCARBONAAT</v>
          </cell>
          <cell r="F881" t="str">
            <v>LITHIUM CARBONAAT 200 MG TABLET</v>
          </cell>
          <cell r="G881" t="str">
            <v>LITHIUMCARBONAAT 200MG TABL</v>
          </cell>
          <cell r="H881" t="str">
            <v>tablet</v>
          </cell>
          <cell r="I881" t="str">
            <v>or</v>
          </cell>
          <cell r="J881">
            <v>200</v>
          </cell>
          <cell r="K881" t="str">
            <v>mg/stuk</v>
          </cell>
          <cell r="L881">
            <v>100</v>
          </cell>
          <cell r="M881" t="str">
            <v>mg</v>
          </cell>
          <cell r="N881" t="str">
            <v>Acute manische episoden en als onderhoudsbehandeling bij de bipolaire stoornis</v>
          </cell>
        </row>
        <row r="882">
          <cell r="A882">
            <v>53228</v>
          </cell>
          <cell r="B882" t="str">
            <v>N05AN01</v>
          </cell>
          <cell r="C882" t="str">
            <v>PSYCHOLEPTICA</v>
          </cell>
          <cell r="D882" t="str">
            <v>ANTIPSYCHOTICA</v>
          </cell>
          <cell r="E882" t="str">
            <v>LITHIUMCARBONAAT</v>
          </cell>
          <cell r="F882" t="str">
            <v>LITHIUM CARBONAAT 300 MG TABLET</v>
          </cell>
          <cell r="G882" t="str">
            <v>LITHIUMCARBONAAT 300MG TABL</v>
          </cell>
          <cell r="H882" t="str">
            <v>tablet</v>
          </cell>
          <cell r="I882" t="str">
            <v>or</v>
          </cell>
          <cell r="J882">
            <v>300</v>
          </cell>
          <cell r="K882" t="str">
            <v>mg/stuk</v>
          </cell>
          <cell r="L882">
            <v>300</v>
          </cell>
          <cell r="M882" t="str">
            <v>mg</v>
          </cell>
          <cell r="N882" t="str">
            <v>Acute manische episoden en als onderhoudsbehandeling bij de bipolaire stoornis</v>
          </cell>
        </row>
        <row r="883">
          <cell r="A883">
            <v>53236</v>
          </cell>
          <cell r="B883" t="str">
            <v>N05AN01</v>
          </cell>
          <cell r="C883" t="str">
            <v>PSYCHOLEPTICA</v>
          </cell>
          <cell r="D883" t="str">
            <v>ANTIPSYCHOTICA</v>
          </cell>
          <cell r="E883" t="str">
            <v>LITHIUMCARBONAAT</v>
          </cell>
          <cell r="F883" t="str">
            <v>LITHIUM CARBONAAT 400 MG TABLET</v>
          </cell>
          <cell r="G883" t="str">
            <v>LITHIUMCARBONAAT 400MG TABL</v>
          </cell>
          <cell r="H883" t="str">
            <v>tablet</v>
          </cell>
          <cell r="I883" t="str">
            <v>or</v>
          </cell>
          <cell r="J883">
            <v>400</v>
          </cell>
          <cell r="K883" t="str">
            <v>mg/stuk</v>
          </cell>
          <cell r="L883">
            <v>200</v>
          </cell>
          <cell r="M883" t="str">
            <v>mg</v>
          </cell>
          <cell r="N883" t="str">
            <v>Acute manische episoden en als onderhoudsbehandeling bij de bipolaire stoornis</v>
          </cell>
        </row>
        <row r="884">
          <cell r="A884">
            <v>8621</v>
          </cell>
          <cell r="B884" t="str">
            <v>N05AN01</v>
          </cell>
          <cell r="C884" t="str">
            <v>PSYCHOLEPTICA</v>
          </cell>
          <cell r="D884" t="str">
            <v>ANTIPSYCHOTICA</v>
          </cell>
          <cell r="E884" t="str">
            <v>LITHIUMCARBONAAT</v>
          </cell>
          <cell r="F884" t="str">
            <v>CAMCOLIT 400 MG TABLET</v>
          </cell>
          <cell r="G884" t="str">
            <v>LITHIUMCARB 400MG TABL MGA</v>
          </cell>
          <cell r="H884" t="str">
            <v>tablet met gereguleerde afgifte</v>
          </cell>
          <cell r="I884" t="str">
            <v>or</v>
          </cell>
          <cell r="J884">
            <v>400</v>
          </cell>
          <cell r="K884" t="str">
            <v>mg/stuk</v>
          </cell>
          <cell r="L884">
            <v>400</v>
          </cell>
          <cell r="M884" t="str">
            <v>mg</v>
          </cell>
          <cell r="N884" t="str">
            <v>Acute manische episoden en als onderhoudsbehandeling bij de bipolaire stoornis</v>
          </cell>
        </row>
        <row r="885">
          <cell r="A885">
            <v>136379</v>
          </cell>
          <cell r="B885" t="str">
            <v>N05AN01</v>
          </cell>
          <cell r="C885" t="str">
            <v>PSYCHOLEPTICA</v>
          </cell>
          <cell r="D885" t="str">
            <v>ANTIPSYCHOTICA</v>
          </cell>
          <cell r="E885" t="str">
            <v>LITHIUMCITRAAT</v>
          </cell>
          <cell r="F885" t="str">
            <v>LITHIUMCITRAAT 34 MG/ML DRANK 300 ML</v>
          </cell>
          <cell r="G885" t="str">
            <v>LITHIUMCITRAAT 34MG/ML DRAN</v>
          </cell>
          <cell r="H885" t="str">
            <v>drank</v>
          </cell>
          <cell r="I885" t="str">
            <v>or</v>
          </cell>
          <cell r="J885">
            <v>34</v>
          </cell>
          <cell r="K885" t="str">
            <v>mg/ml</v>
          </cell>
          <cell r="L885">
            <v>34</v>
          </cell>
          <cell r="M885" t="str">
            <v>mg</v>
          </cell>
          <cell r="N885" t="str">
            <v>Acute manische episoden en als onderhoudsbehandeling bij de bipolaire stoornis</v>
          </cell>
        </row>
        <row r="886">
          <cell r="A886">
            <v>10766</v>
          </cell>
          <cell r="B886" t="str">
            <v>A07DA03</v>
          </cell>
          <cell r="C886" t="str">
            <v>ANTIDIARRHOICA, ANTI-INFLAMM./ANTIMICROBIELE DARMMIDDELEN</v>
          </cell>
          <cell r="D886" t="str">
            <v>MOTILITEITSREMMENDE MIDDELEN</v>
          </cell>
          <cell r="E886" t="str">
            <v>LOPERAMIDE</v>
          </cell>
          <cell r="F886" t="str">
            <v>LOPERAMIDE  2 MG CAPSULE</v>
          </cell>
          <cell r="G886" t="str">
            <v>LOPERAMIDE 2MG CAPSULE</v>
          </cell>
          <cell r="H886" t="str">
            <v>capsule</v>
          </cell>
          <cell r="I886" t="str">
            <v>or</v>
          </cell>
          <cell r="J886">
            <v>2</v>
          </cell>
          <cell r="K886" t="str">
            <v>mg/stuk</v>
          </cell>
          <cell r="L886">
            <v>2</v>
          </cell>
          <cell r="M886" t="str">
            <v>mg</v>
          </cell>
          <cell r="N886" t="str">
            <v>Diarree</v>
          </cell>
        </row>
        <row r="887">
          <cell r="A887">
            <v>38415</v>
          </cell>
          <cell r="B887" t="str">
            <v>A07DA03</v>
          </cell>
          <cell r="C887" t="str">
            <v>ANTIDIARRHOICA, ANTI-INFLAMM./ANTIMICROBIELE DARMMIDDELEN</v>
          </cell>
          <cell r="D887" t="str">
            <v>MOTILITEITSREMMENDE MIDDELEN</v>
          </cell>
          <cell r="E887" t="str">
            <v>LOPERAMIDE</v>
          </cell>
          <cell r="F887" t="str">
            <v>IMODIUM 0.2 MG/ML DRANK 100ML</v>
          </cell>
          <cell r="G887" t="str">
            <v>LOPERAMIDE 0,2MG/ML DRANK</v>
          </cell>
          <cell r="H887" t="str">
            <v>drank</v>
          </cell>
          <cell r="I887" t="str">
            <v>or</v>
          </cell>
          <cell r="J887">
            <v>0.2</v>
          </cell>
          <cell r="K887" t="str">
            <v>mg/ml</v>
          </cell>
          <cell r="L887">
            <v>0.2</v>
          </cell>
          <cell r="M887" t="str">
            <v>mg</v>
          </cell>
          <cell r="N887" t="str">
            <v>Diarree</v>
          </cell>
        </row>
        <row r="888">
          <cell r="A888">
            <v>104337</v>
          </cell>
          <cell r="B888" t="str">
            <v>A07DA03</v>
          </cell>
          <cell r="C888" t="str">
            <v>ANTIDIARRHOICA, ANTI-INFLAMM./ANTIMICROBIELE DARMMIDDELEN</v>
          </cell>
          <cell r="D888" t="str">
            <v>MOTILITEITSREMMENDE MIDDELEN</v>
          </cell>
          <cell r="E888" t="str">
            <v>LOPERAMIDE</v>
          </cell>
          <cell r="F888" t="str">
            <v>IMODIUM 2 MG SMELTTABLET</v>
          </cell>
          <cell r="G888" t="str">
            <v>LOPERAMIDE 2MG SMELTTABLET</v>
          </cell>
          <cell r="H888" t="str">
            <v>smelttablet</v>
          </cell>
          <cell r="I888" t="str">
            <v>or</v>
          </cell>
          <cell r="J888">
            <v>2</v>
          </cell>
          <cell r="K888" t="str">
            <v>mg/stuk</v>
          </cell>
          <cell r="L888">
            <v>2</v>
          </cell>
          <cell r="M888" t="str">
            <v>mg</v>
          </cell>
          <cell r="N888" t="str">
            <v>Diarree</v>
          </cell>
        </row>
        <row r="889">
          <cell r="A889">
            <v>78824</v>
          </cell>
          <cell r="B889" t="str">
            <v>R06AX13</v>
          </cell>
          <cell r="C889" t="str">
            <v>ANTIHISTAMINICA VOOR SYSTEMISCH GEBRUIK</v>
          </cell>
          <cell r="D889" t="str">
            <v>ANTIHISTAMINICA VOOR SYSTEMISCH GEBRUIK</v>
          </cell>
          <cell r="E889" t="str">
            <v>LORATADINE</v>
          </cell>
          <cell r="F889" t="str">
            <v>CLARITINE 1MG/ML STROOP 60 ML</v>
          </cell>
          <cell r="G889" t="str">
            <v>LORATADINE 1MG/ML STROOP</v>
          </cell>
          <cell r="H889" t="str">
            <v>stroop</v>
          </cell>
          <cell r="I889" t="str">
            <v>or</v>
          </cell>
          <cell r="J889">
            <v>1</v>
          </cell>
          <cell r="K889" t="str">
            <v>mg/ml</v>
          </cell>
          <cell r="L889">
            <v>1</v>
          </cell>
          <cell r="M889" t="str">
            <v>mg</v>
          </cell>
          <cell r="N889" t="str">
            <v>Allergische rhinitis en chronische urticaria</v>
          </cell>
        </row>
        <row r="890">
          <cell r="A890">
            <v>73563</v>
          </cell>
          <cell r="B890" t="str">
            <v>R06AX13</v>
          </cell>
          <cell r="C890" t="str">
            <v>ANTIHISTAMINICA VOOR SYSTEMISCH GEBRUIK</v>
          </cell>
          <cell r="D890" t="str">
            <v>ANTIHISTAMINICA VOOR SYSTEMISCH GEBRUIK</v>
          </cell>
          <cell r="E890" t="str">
            <v>LORATADINE</v>
          </cell>
          <cell r="F890" t="str">
            <v>LORATADINE 10 MG TABLET</v>
          </cell>
          <cell r="G890" t="str">
            <v>LORATADINE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Allergische rhinitis en chronische urticaria</v>
          </cell>
        </row>
        <row r="891">
          <cell r="A891">
            <v>73377</v>
          </cell>
          <cell r="B891" t="str">
            <v>N05BA06</v>
          </cell>
          <cell r="C891" t="str">
            <v>PSYCHOLEPTICA</v>
          </cell>
          <cell r="D891" t="str">
            <v>ANXIOLYTICA</v>
          </cell>
          <cell r="E891" t="str">
            <v>LORAZEPAM</v>
          </cell>
          <cell r="F891" t="str">
            <v>TEMESTA 4 MG/ML AMPUL 1ML</v>
          </cell>
          <cell r="G891" t="str">
            <v>LORAZEPAM 4MG/ML INJVLST</v>
          </cell>
          <cell r="H891" t="str">
            <v>injectievloeistof</v>
          </cell>
          <cell r="I891" t="str">
            <v>im||iv||or</v>
          </cell>
          <cell r="J891">
            <v>4</v>
          </cell>
          <cell r="K891" t="str">
            <v>mg/ml</v>
          </cell>
          <cell r="L891">
            <v>4</v>
          </cell>
          <cell r="M891" t="str">
            <v>mg</v>
          </cell>
          <cell r="N891" t="str">
            <v>Sedatie||Status epilepticus||Acute angsten (kort gebruik)</v>
          </cell>
        </row>
        <row r="892">
          <cell r="A892">
            <v>143715</v>
          </cell>
          <cell r="B892" t="str">
            <v>N05BA06</v>
          </cell>
          <cell r="C892" t="str">
            <v>PSYCHOLEPTICA</v>
          </cell>
          <cell r="D892" t="str">
            <v>ANXIOLYTICA</v>
          </cell>
          <cell r="E892" t="str">
            <v>LORAZEPAM</v>
          </cell>
          <cell r="F892" t="str">
            <v>LORAZEPAM 0,5 MG TABLET</v>
          </cell>
          <cell r="G892" t="str">
            <v>LORAZEPAM 0,5MG TABLET</v>
          </cell>
          <cell r="H892" t="str">
            <v>tablet</v>
          </cell>
          <cell r="I892" t="str">
            <v>or</v>
          </cell>
          <cell r="J892">
            <v>0.5</v>
          </cell>
          <cell r="K892" t="str">
            <v>mg/stuk</v>
          </cell>
          <cell r="L892">
            <v>0.5</v>
          </cell>
          <cell r="M892" t="str">
            <v>mg</v>
          </cell>
          <cell r="N892" t="str">
            <v>Sedatie||Status epilepticus||Acute angsten (kort gebruik)</v>
          </cell>
        </row>
        <row r="893">
          <cell r="A893">
            <v>8990</v>
          </cell>
          <cell r="B893" t="str">
            <v>N05BA06</v>
          </cell>
          <cell r="C893" t="str">
            <v>PSYCHOLEPTICA</v>
          </cell>
          <cell r="D893" t="str">
            <v>ANXIOLYTICA</v>
          </cell>
          <cell r="E893" t="str">
            <v>LORAZEPAM</v>
          </cell>
          <cell r="F893" t="str">
            <v>LORAZEPAM 1 MG  TABLET</v>
          </cell>
          <cell r="G893" t="str">
            <v>LORAZEPAM 1MG TABLET</v>
          </cell>
          <cell r="H893" t="str">
            <v>tablet</v>
          </cell>
          <cell r="I893" t="str">
            <v>or</v>
          </cell>
          <cell r="J893">
            <v>1</v>
          </cell>
          <cell r="K893" t="str">
            <v>mg/stuk</v>
          </cell>
          <cell r="L893">
            <v>1</v>
          </cell>
          <cell r="M893" t="str">
            <v>mg</v>
          </cell>
          <cell r="N893" t="str">
            <v>Sedatie||Status epilepticus||Acute angsten (kort gebruik)</v>
          </cell>
        </row>
        <row r="894">
          <cell r="A894">
            <v>21024</v>
          </cell>
          <cell r="B894" t="str">
            <v>N05BA06</v>
          </cell>
          <cell r="C894" t="str">
            <v>PSYCHOLEPTICA</v>
          </cell>
          <cell r="D894" t="str">
            <v>ANXIOLYTICA</v>
          </cell>
          <cell r="E894" t="str">
            <v>LORAZEPAM</v>
          </cell>
          <cell r="F894" t="str">
            <v>LORAZEPAM 2,5 MG TABLET</v>
          </cell>
          <cell r="G894" t="str">
            <v>LORAZEPAM 2,5MG TABLET</v>
          </cell>
          <cell r="H894" t="str">
            <v>tablet</v>
          </cell>
          <cell r="I894" t="str">
            <v>or</v>
          </cell>
          <cell r="J894">
            <v>2.5</v>
          </cell>
          <cell r="K894" t="str">
            <v>mg/stuk</v>
          </cell>
          <cell r="L894">
            <v>1.25</v>
          </cell>
          <cell r="M894" t="str">
            <v>mg</v>
          </cell>
          <cell r="N894" t="str">
            <v>Sedatie||Status epilepticus||Acute angsten (kort gebruik)</v>
          </cell>
        </row>
        <row r="895">
          <cell r="A895">
            <v>115258</v>
          </cell>
          <cell r="B895" t="str">
            <v>C09CA01</v>
          </cell>
          <cell r="C895" t="str">
            <v>MIDDELEN AANGRIJPEND OP HET RENINE-ANGIOTENSINESYSTEEM</v>
          </cell>
          <cell r="D895" t="str">
            <v>ANGIOTENSINE-II-ANTAGONISTEN</v>
          </cell>
          <cell r="E895" t="str">
            <v>LOSARTAN</v>
          </cell>
          <cell r="F895" t="str">
            <v>LOSARTAN KALIUM 50 MG TABLET OMHULD</v>
          </cell>
          <cell r="G895" t="str">
            <v>LOSARTAN 50MG TABLET FO</v>
          </cell>
          <cell r="H895" t="str">
            <v>filmomhulde tablet</v>
          </cell>
          <cell r="I895" t="str">
            <v>or</v>
          </cell>
          <cell r="J895">
            <v>50</v>
          </cell>
          <cell r="K895" t="str">
            <v>mg/stuk</v>
          </cell>
          <cell r="L895">
            <v>25</v>
          </cell>
          <cell r="M895" t="str">
            <v>mg</v>
          </cell>
          <cell r="N895" t="str">
            <v>Hypertensie, proteïnurie, Marfan syndroom</v>
          </cell>
        </row>
        <row r="896">
          <cell r="A896">
            <v>115266</v>
          </cell>
          <cell r="B896" t="str">
            <v>C09CA01</v>
          </cell>
          <cell r="C896" t="str">
            <v>MIDDELEN AANGRIJPEND OP HET RENINE-ANGIOTENSINESYSTEEM</v>
          </cell>
          <cell r="D896" t="str">
            <v>ANGIOTENSINE-II-ANTAGONISTEN</v>
          </cell>
          <cell r="E896" t="str">
            <v>LOSARTAN</v>
          </cell>
          <cell r="F896" t="str">
            <v>LOSARTAN KALIUM 100 MG TABLET OMHULD</v>
          </cell>
          <cell r="G896" t="str">
            <v>LOSARTAN 100MG TABLET FO</v>
          </cell>
          <cell r="H896" t="str">
            <v>filmomhulde tablet</v>
          </cell>
          <cell r="I896" t="str">
            <v>or</v>
          </cell>
          <cell r="J896">
            <v>100</v>
          </cell>
          <cell r="K896" t="str">
            <v>mg/stuk</v>
          </cell>
          <cell r="L896">
            <v>50</v>
          </cell>
          <cell r="M896" t="str">
            <v>mg</v>
          </cell>
          <cell r="N896" t="str">
            <v>Hypertensie, proteïnurie, Marfan syndroom</v>
          </cell>
        </row>
        <row r="897">
          <cell r="A897">
            <v>131679</v>
          </cell>
          <cell r="B897" t="str">
            <v>C09CA01</v>
          </cell>
          <cell r="C897" t="str">
            <v>MIDDELEN AANGRIJPEND OP HET RENINE-ANGIOTENSINESYSTEEM</v>
          </cell>
          <cell r="D897" t="str">
            <v>ANGIOTENSINE-II-ANTAGONISTEN</v>
          </cell>
          <cell r="E897" t="str">
            <v>LOSARTAN</v>
          </cell>
          <cell r="F897" t="str">
            <v>COZAAR 2,5 MG/ML POEDER VOOR SUSPENSIE + SOLVENS FLACON 200 ML</v>
          </cell>
          <cell r="G897" t="str">
            <v>LOSARTAN 2,5MG/ML SUSP ORAA</v>
          </cell>
          <cell r="H897" t="str">
            <v>suspensie voor oraal gebruik</v>
          </cell>
          <cell r="I897" t="str">
            <v>or</v>
          </cell>
          <cell r="J897">
            <v>2.5</v>
          </cell>
          <cell r="K897" t="str">
            <v>mg/ml</v>
          </cell>
          <cell r="L897">
            <v>2.5</v>
          </cell>
          <cell r="M897" t="str">
            <v>mg</v>
          </cell>
          <cell r="N897" t="str">
            <v>Hypertensie, proteïnurie, Marfan syndroom</v>
          </cell>
        </row>
        <row r="898">
          <cell r="A898">
            <v>7498</v>
          </cell>
          <cell r="B898" t="str">
            <v>G03DC03</v>
          </cell>
          <cell r="C898" t="str">
            <v>GESLACHTSHORMONEN EN MODULATOREN VAN HET GENITALE STELSEL</v>
          </cell>
          <cell r="D898" t="str">
            <v>PROGESTAGENEN</v>
          </cell>
          <cell r="E898" t="str">
            <v>LYNESTRENOL</v>
          </cell>
          <cell r="F898" t="str">
            <v>ORGAMETRIL 5 MG TABLET</v>
          </cell>
          <cell r="G898" t="str">
            <v>LYNESTRENOL 5MG TABLET</v>
          </cell>
          <cell r="H898" t="str">
            <v>tablet</v>
          </cell>
          <cell r="I898" t="str">
            <v>or</v>
          </cell>
          <cell r="J898">
            <v>5</v>
          </cell>
          <cell r="K898" t="str">
            <v>mg/stuk</v>
          </cell>
          <cell r="L898">
            <v>2.5</v>
          </cell>
          <cell r="M898" t="str">
            <v>mg</v>
          </cell>
          <cell r="N898" t="str">
            <v>Uitstel van de menstruatie</v>
          </cell>
        </row>
        <row r="899">
          <cell r="A899">
            <v>119520</v>
          </cell>
          <cell r="B899" t="str">
            <v>A06AD15</v>
          </cell>
          <cell r="C899" t="str">
            <v>MIDDELEN BIJ OBSTIPATIE</v>
          </cell>
          <cell r="D899" t="str">
            <v>MIDDELEN BIJ OBSTIPATIE</v>
          </cell>
          <cell r="E899" t="str">
            <v>MACROGOL</v>
          </cell>
          <cell r="F899" t="str">
            <v>FORLAX JUNIOR 4G SACHET PDR VOOR DRANK</v>
          </cell>
          <cell r="G899" t="str">
            <v>MACROGOL 4G POEDER V DRANK</v>
          </cell>
          <cell r="H899" t="str">
            <v>poeder voor drank</v>
          </cell>
          <cell r="I899" t="str">
            <v>or</v>
          </cell>
          <cell r="J899">
            <v>4</v>
          </cell>
          <cell r="K899" t="str">
            <v>gr/stuk</v>
          </cell>
          <cell r="L899">
            <v>4</v>
          </cell>
          <cell r="M899" t="str">
            <v>gr</v>
          </cell>
          <cell r="N899" t="str">
            <v>Obstipatie</v>
          </cell>
        </row>
        <row r="900">
          <cell r="A900">
            <v>107654</v>
          </cell>
          <cell r="B900" t="str">
            <v>A06AD15</v>
          </cell>
          <cell r="C900" t="str">
            <v>MIDDELEN BIJ OBSTIPATIE</v>
          </cell>
          <cell r="D900" t="str">
            <v>MIDDELEN BIJ OBSTIPATIE</v>
          </cell>
          <cell r="E900" t="str">
            <v>MACROGOL</v>
          </cell>
          <cell r="F900" t="str">
            <v>FORLAX 10G SACHET POEDER VOOR DRANK</v>
          </cell>
          <cell r="G900" t="str">
            <v>MACROGOL 10G POEDER V DRANK</v>
          </cell>
          <cell r="H900" t="str">
            <v>poeder voor drank</v>
          </cell>
          <cell r="I900" t="str">
            <v>or</v>
          </cell>
          <cell r="J900">
            <v>10</v>
          </cell>
          <cell r="K900" t="str">
            <v>gr/stuk</v>
          </cell>
          <cell r="L900">
            <v>10</v>
          </cell>
          <cell r="M900" t="str">
            <v>gr</v>
          </cell>
          <cell r="N900" t="str">
            <v>Obstipatie</v>
          </cell>
        </row>
        <row r="901">
          <cell r="A901">
            <v>137626</v>
          </cell>
          <cell r="B901" t="str">
            <v>A06AD65</v>
          </cell>
          <cell r="C901" t="str">
            <v>MIDDELEN BIJ OBSTIPATIE</v>
          </cell>
          <cell r="D901" t="str">
            <v>MIDDELEN BIJ OBSTIPATIE</v>
          </cell>
          <cell r="E901" t="str">
            <v>MACROGOL/ZOUTEN</v>
          </cell>
          <cell r="F901" t="str">
            <v>MOVICOLON LIQUID ORANGE CONCENTRAAT VOOR DRANK 500 ML</v>
          </cell>
          <cell r="G901" t="str">
            <v>MACROGOL/ZOUTEN CONC. DRANK</v>
          </cell>
          <cell r="H901" t="str">
            <v>concentraat voor drank</v>
          </cell>
          <cell r="I901" t="str">
            <v>or</v>
          </cell>
          <cell r="J901">
            <v>1.8640000000000001</v>
          </cell>
          <cell r="K901" t="str">
            <v>mg/ml</v>
          </cell>
          <cell r="L901">
            <v>1.8640000000000001</v>
          </cell>
          <cell r="M901" t="str">
            <v>mg</v>
          </cell>
          <cell r="N901" t="str">
            <v>Obstipatie||Faecale impactie||Colonlavage (Klean-prep)</v>
          </cell>
        </row>
        <row r="902">
          <cell r="A902">
            <v>127248</v>
          </cell>
          <cell r="B902" t="str">
            <v>A06AD65</v>
          </cell>
          <cell r="C902" t="str">
            <v>MIDDELEN BIJ OBSTIPATIE</v>
          </cell>
          <cell r="D902" t="str">
            <v>MIDDELEN BIJ OBSTIPATIE</v>
          </cell>
          <cell r="E902" t="str">
            <v>MACROGOL/ZOUTEN</v>
          </cell>
          <cell r="F902" t="str">
            <v>MOVIPREP POEDER VOOR DRANK ZAK A+B 4ST</v>
          </cell>
          <cell r="G902" t="str">
            <v>MACROGOL/ZOUT PDR MOVIPREP</v>
          </cell>
          <cell r="H902" t="str">
            <v>poeder voor drank</v>
          </cell>
          <cell r="I902" t="str">
            <v>or</v>
          </cell>
          <cell r="J902">
            <v>4.7</v>
          </cell>
          <cell r="K902" t="str">
            <v>gr/stuk</v>
          </cell>
          <cell r="L902">
            <v>4.7</v>
          </cell>
          <cell r="M902" t="str">
            <v>gr</v>
          </cell>
          <cell r="N902" t="str">
            <v>Obstipatie||Faecale impactie||Colonlavage (Klean-prep)</v>
          </cell>
        </row>
        <row r="903">
          <cell r="A903">
            <v>138789</v>
          </cell>
          <cell r="B903" t="str">
            <v>A06AD65</v>
          </cell>
          <cell r="C903" t="str">
            <v>MIDDELEN BIJ OBSTIPATIE</v>
          </cell>
          <cell r="D903" t="str">
            <v>MIDDELEN BIJ OBSTIPATIE</v>
          </cell>
          <cell r="E903" t="str">
            <v>MACROGOL/ZOUTEN</v>
          </cell>
          <cell r="F903" t="str">
            <v>MOVICOLON JUNIOR CHOCOLATE PDR V DRANK</v>
          </cell>
          <cell r="G903" t="str">
            <v>MACROGOL/ZOUTEN MOVIC JR CH</v>
          </cell>
          <cell r="H903" t="str">
            <v>poeder voor drank</v>
          </cell>
          <cell r="I903" t="str">
            <v>or</v>
          </cell>
          <cell r="J903">
            <v>15.9</v>
          </cell>
          <cell r="K903" t="str">
            <v>mg/stuk</v>
          </cell>
          <cell r="L903">
            <v>15.9</v>
          </cell>
          <cell r="M903" t="str">
            <v>mg</v>
          </cell>
          <cell r="N903" t="str">
            <v>Obstipatie||Faecale impactie||Colonlavage (Klean-prep)</v>
          </cell>
        </row>
        <row r="904">
          <cell r="A904">
            <v>125520</v>
          </cell>
          <cell r="B904" t="str">
            <v>A06AD65</v>
          </cell>
          <cell r="C904" t="str">
            <v>MIDDELEN BIJ OBSTIPATIE</v>
          </cell>
          <cell r="D904" t="str">
            <v>MIDDELEN BIJ OBSTIPATIE</v>
          </cell>
          <cell r="E904" t="str">
            <v>MACROGOL/ZOUTEN</v>
          </cell>
          <cell r="F904" t="str">
            <v>MOVICOLON JUNIOR NATUREL POEDER V DRANK 6,9 GRAM</v>
          </cell>
          <cell r="G904" t="str">
            <v>MACROG/ZOU PDR MOVICOLON JR</v>
          </cell>
          <cell r="H904" t="str">
            <v>poeder voor drank</v>
          </cell>
          <cell r="I904" t="str">
            <v>or</v>
          </cell>
          <cell r="J904">
            <v>25.1</v>
          </cell>
          <cell r="K904" t="str">
            <v>mg/stuk</v>
          </cell>
          <cell r="L904">
            <v>25.1</v>
          </cell>
          <cell r="M904" t="str">
            <v>mg</v>
          </cell>
          <cell r="N904" t="str">
            <v>Obstipatie||Faecale impactie||Colonlavage (Klean-prep)</v>
          </cell>
        </row>
        <row r="905">
          <cell r="A905">
            <v>105015</v>
          </cell>
          <cell r="B905" t="str">
            <v>A06AD65</v>
          </cell>
          <cell r="C905" t="str">
            <v>MIDDELEN BIJ OBSTIPATIE</v>
          </cell>
          <cell r="D905" t="str">
            <v>MIDDELEN BIJ OBSTIPATIE</v>
          </cell>
          <cell r="E905" t="str">
            <v>MACROGOL/ZOUTEN</v>
          </cell>
          <cell r="F905" t="str">
            <v>TRANSIPEG POEDER VOOR DRANK</v>
          </cell>
          <cell r="G905" t="str">
            <v>MACROGOL/ZOUT PDR TRANSIPEG</v>
          </cell>
          <cell r="H905" t="str">
            <v>poeder voor drank</v>
          </cell>
          <cell r="I905" t="str">
            <v>or</v>
          </cell>
          <cell r="J905">
            <v>37.5</v>
          </cell>
          <cell r="K905" t="str">
            <v>mg/stuk</v>
          </cell>
          <cell r="L905">
            <v>37.5</v>
          </cell>
          <cell r="M905" t="str">
            <v>mg</v>
          </cell>
          <cell r="N905" t="str">
            <v>Obstipatie||Faecale impactie||Colonlavage (Klean-prep)</v>
          </cell>
        </row>
        <row r="906">
          <cell r="A906">
            <v>128783</v>
          </cell>
          <cell r="B906" t="str">
            <v>A06AD65</v>
          </cell>
          <cell r="C906" t="str">
            <v>MIDDELEN BIJ OBSTIPATIE</v>
          </cell>
          <cell r="D906" t="str">
            <v>MIDDELEN BIJ OBSTIPATIE</v>
          </cell>
          <cell r="E906" t="str">
            <v>MACROGOL/ZOUTEN</v>
          </cell>
          <cell r="F906" t="str">
            <v>MOVICOLON NATUREL POEDER VOOR DRANK 13,7 GRAM</v>
          </cell>
          <cell r="G906" t="str">
            <v>MACROG/ZOU PDR MOVICO/GENER</v>
          </cell>
          <cell r="H906" t="str">
            <v>poeder voor drank</v>
          </cell>
          <cell r="I906" t="str">
            <v>or</v>
          </cell>
          <cell r="J906">
            <v>50.2</v>
          </cell>
          <cell r="K906" t="str">
            <v>mg/stuk</v>
          </cell>
          <cell r="L906">
            <v>50.2</v>
          </cell>
          <cell r="M906" t="str">
            <v>mg</v>
          </cell>
          <cell r="N906" t="str">
            <v>Obstipatie||Faecale impactie||Colonlavage (Klean-prep)</v>
          </cell>
        </row>
        <row r="907">
          <cell r="A907">
            <v>114820</v>
          </cell>
          <cell r="B907" t="str">
            <v>A06AD65</v>
          </cell>
          <cell r="C907" t="str">
            <v>MIDDELEN BIJ OBSTIPATIE</v>
          </cell>
          <cell r="D907" t="str">
            <v>MIDDELEN BIJ OBSTIPATIE</v>
          </cell>
          <cell r="E907" t="str">
            <v>MACROGOL/ZOUTEN</v>
          </cell>
          <cell r="F907" t="str">
            <v>COLOFORT POEDER V DRANK</v>
          </cell>
          <cell r="G907" t="str">
            <v>MACROGOL/ZOUT PDR COLOFORT</v>
          </cell>
          <cell r="H907" t="str">
            <v>poeder voor drank</v>
          </cell>
          <cell r="I907" t="str">
            <v>or</v>
          </cell>
          <cell r="J907">
            <v>750</v>
          </cell>
          <cell r="K907" t="str">
            <v>mg/stuk</v>
          </cell>
          <cell r="L907">
            <v>750</v>
          </cell>
          <cell r="M907" t="str">
            <v>mg</v>
          </cell>
          <cell r="N907" t="str">
            <v>Obstipatie||Faecale impactie||Colonlavage (Klean-prep)</v>
          </cell>
        </row>
        <row r="908">
          <cell r="A908">
            <v>156590</v>
          </cell>
          <cell r="B908" t="str">
            <v>A12CC04</v>
          </cell>
          <cell r="C908" t="str">
            <v>MINERAALSUPPLEMENTEN</v>
          </cell>
          <cell r="D908" t="str">
            <v>OVERIGE MINERAALSUPPLEMENTEN</v>
          </cell>
          <cell r="E908" t="str">
            <v>MAGNESIUMCITRAAT</v>
          </cell>
          <cell r="F908" t="str">
            <v>MAGNESIUMCITRAAT 376 MG (=2,5MMOL MAGNESIUM) CAPSULE</v>
          </cell>
          <cell r="G908" t="str">
            <v>MAGNESIUMCITRAAT 376MG CAPS</v>
          </cell>
          <cell r="H908" t="str">
            <v>capsule</v>
          </cell>
          <cell r="I908" t="str">
            <v>or</v>
          </cell>
          <cell r="J908">
            <v>376</v>
          </cell>
          <cell r="K908" t="str">
            <v>mg/stuk</v>
          </cell>
          <cell r="L908">
            <v>2.5</v>
          </cell>
          <cell r="M908" t="str">
            <v>mmol</v>
          </cell>
          <cell r="N908" t="str">
            <v>Hypomagnesiëmie</v>
          </cell>
        </row>
        <row r="909">
          <cell r="A909">
            <v>138703</v>
          </cell>
          <cell r="B909" t="str">
            <v>A12CC03</v>
          </cell>
          <cell r="C909" t="str">
            <v>MINERAALSUPPLEMENTEN</v>
          </cell>
          <cell r="D909" t="str">
            <v>OVERIGE MINERAALSUPPLEMENTEN</v>
          </cell>
          <cell r="E909" t="str">
            <v>MAGNESIUMGLUCONAAT</v>
          </cell>
          <cell r="F909" t="str">
            <v>MAGNESIUMGLUCONAAT 41,5 MG/ML (= 0,1 mmol Mg/ml = 2,43 mg Mg/ml) DRANK 500 ML</v>
          </cell>
          <cell r="G909" t="str">
            <v>MAGNESIUMGLU 41,5MG/ML DRAN</v>
          </cell>
          <cell r="H909" t="str">
            <v>drank</v>
          </cell>
          <cell r="I909" t="str">
            <v>or</v>
          </cell>
          <cell r="J909">
            <v>41.5</v>
          </cell>
          <cell r="K909" t="str">
            <v>mg/ml</v>
          </cell>
          <cell r="L909">
            <v>1</v>
          </cell>
          <cell r="M909" t="str">
            <v>ml</v>
          </cell>
          <cell r="N909" t="str">
            <v>Hypomagnesiëmie</v>
          </cell>
        </row>
        <row r="910">
          <cell r="A910">
            <v>150460</v>
          </cell>
          <cell r="B910" t="str">
            <v>A12CC03</v>
          </cell>
          <cell r="C910" t="str">
            <v>MINERAALSUPPLEMENTEN</v>
          </cell>
          <cell r="D910" t="str">
            <v>OVERIGE MINERAALSUPPLEMENTEN</v>
          </cell>
          <cell r="E910" t="str">
            <v>MAGNESIUMGLUCONAAT</v>
          </cell>
          <cell r="F910" t="str">
            <v>MAGNESIUM GLUCONAAT 500 MG TABLET</v>
          </cell>
          <cell r="G910" t="str">
            <v>MAGNESIUMGLUCONAAT 500MG TA</v>
          </cell>
          <cell r="H910" t="str">
            <v>tablet</v>
          </cell>
          <cell r="I910" t="str">
            <v>or</v>
          </cell>
          <cell r="J910">
            <v>500</v>
          </cell>
          <cell r="K910" t="str">
            <v>mg/stuk</v>
          </cell>
          <cell r="L910">
            <v>500</v>
          </cell>
          <cell r="M910" t="str">
            <v>mg</v>
          </cell>
          <cell r="N910" t="str">
            <v>Hypomagnesiëmie</v>
          </cell>
        </row>
        <row r="911">
          <cell r="A911">
            <v>56634</v>
          </cell>
          <cell r="B911" t="str">
            <v>B05BC01</v>
          </cell>
          <cell r="C911" t="str">
            <v>BLOEDVERVANGINGSMIDDELEN EN PERFUSIEVLOEISTOFFEN</v>
          </cell>
          <cell r="D911" t="str">
            <v>INTRAVENEUZE OPLOSSINGEN</v>
          </cell>
          <cell r="E911" t="str">
            <v>MANNITOL</v>
          </cell>
          <cell r="F911" t="str">
            <v>MANNITOL 10% INFUUSZAK 500ML WE5613</v>
          </cell>
          <cell r="G911" t="str">
            <v>MANNITOL 100MG/ML INFVLST</v>
          </cell>
          <cell r="H911" t="str">
            <v>infusievloeistof</v>
          </cell>
          <cell r="I911" t="str">
            <v>iv</v>
          </cell>
          <cell r="J911">
            <v>100</v>
          </cell>
          <cell r="K911" t="str">
            <v>mg/ml</v>
          </cell>
          <cell r="L911">
            <v>100</v>
          </cell>
          <cell r="M911" t="str">
            <v>mg</v>
          </cell>
          <cell r="N911" t="str">
            <v>Dialyse||Vermindering van intracraniale of intraoculaire druk, acute nierinsufficiëntie||Cystische Fibrose</v>
          </cell>
        </row>
        <row r="912">
          <cell r="A912">
            <v>134619</v>
          </cell>
          <cell r="B912" t="str">
            <v>B05BC01</v>
          </cell>
          <cell r="C912" t="str">
            <v>BLOEDVERVANGINGSMIDDELEN EN PERFUSIEVLOEISTOFFEN</v>
          </cell>
          <cell r="D912" t="str">
            <v>INTRAVENEUZE OPLOSSINGEN</v>
          </cell>
          <cell r="E912" t="str">
            <v>MANNITOL</v>
          </cell>
          <cell r="F912" t="str">
            <v>MANNITOL 150 MG/ML ZAK 500ML INFVLST WE5623</v>
          </cell>
          <cell r="G912" t="str">
            <v>MANNITOL 150MG/ML INFVLST</v>
          </cell>
          <cell r="H912" t="str">
            <v>infusievloeistof</v>
          </cell>
          <cell r="I912" t="str">
            <v>iv</v>
          </cell>
          <cell r="J912">
            <v>150</v>
          </cell>
          <cell r="K912" t="str">
            <v>mg/ml</v>
          </cell>
          <cell r="L912">
            <v>150</v>
          </cell>
          <cell r="M912" t="str">
            <v>mg</v>
          </cell>
          <cell r="N912" t="str">
            <v>Dialyse||Vermindering van intracraniale of intraoculaire druk, acute nierinsufficiëntie||Cystische Fibrose</v>
          </cell>
        </row>
        <row r="913">
          <cell r="A913">
            <v>9954</v>
          </cell>
          <cell r="B913" t="str">
            <v>P02CA01</v>
          </cell>
          <cell r="C913" t="str">
            <v>ANTHELMINTHICA</v>
          </cell>
          <cell r="D913" t="str">
            <v>ANTHELMINTHICA TEGEN NEMATODEN</v>
          </cell>
          <cell r="E913" t="str">
            <v>MEBENDAZOL</v>
          </cell>
          <cell r="F913" t="str">
            <v>MEBENDAZOL 100 MG TABLET</v>
          </cell>
          <cell r="G913" t="str">
            <v>MEBENDAZOL 100MG TABLET</v>
          </cell>
          <cell r="H913" t="str">
            <v>tablet</v>
          </cell>
          <cell r="I913" t="str">
            <v>or</v>
          </cell>
          <cell r="J913">
            <v>100</v>
          </cell>
          <cell r="K913" t="str">
            <v>mg/stuk</v>
          </cell>
          <cell r="L913">
            <v>50</v>
          </cell>
          <cell r="M913" t="str">
            <v>mg</v>
          </cell>
          <cell r="N913" t="str">
            <v>Enterobiasis||Ascariasis, trichuriasis, toxocariasis en mijnworminfecties</v>
          </cell>
        </row>
        <row r="914">
          <cell r="A914">
            <v>65390</v>
          </cell>
          <cell r="B914" t="str">
            <v>A03AA04</v>
          </cell>
          <cell r="C914" t="str">
            <v>MIDDELEN BIJ FUNCTIONELE MAAGDARMSTOORNISSEN</v>
          </cell>
          <cell r="D914" t="str">
            <v>MIDDELEN BIJ FUNCTIONELE MAAGDARMSTOORNISSEN</v>
          </cell>
          <cell r="E914" t="str">
            <v>MEBEVERINE</v>
          </cell>
          <cell r="F914" t="str">
            <v>DUSPATAL RETARD 200 MG CAPSULE MGA</v>
          </cell>
          <cell r="G914" t="str">
            <v>MEBEVERINE 200MG CAPS MGA</v>
          </cell>
          <cell r="H914" t="str">
            <v>capsule met gereguleerde afgifte</v>
          </cell>
          <cell r="I914" t="str">
            <v>or</v>
          </cell>
          <cell r="J914">
            <v>200</v>
          </cell>
          <cell r="K914" t="str">
            <v>mg/stuk</v>
          </cell>
          <cell r="L914">
            <v>200</v>
          </cell>
          <cell r="M914" t="str">
            <v>mg</v>
          </cell>
          <cell r="N914" t="str">
            <v>Prikkelbare darm syndroom</v>
          </cell>
        </row>
        <row r="915">
          <cell r="A915">
            <v>128724</v>
          </cell>
          <cell r="B915" t="str">
            <v>H01AC03</v>
          </cell>
          <cell r="C915" t="str">
            <v>HYPOFYSE- EN HYPOTHALAMUSHORMONEN EN VERWANTE VERBINDINGEN</v>
          </cell>
          <cell r="D915" t="str">
            <v>ADENOHYPOFYSEHORMONEN EN VERWANTE VERBINDINGEN</v>
          </cell>
          <cell r="E915" t="str">
            <v>MECASERMINE</v>
          </cell>
          <cell r="F915" t="str">
            <v>INCRELEX 10 MG/ML INJVLST FLACON 4 ML</v>
          </cell>
          <cell r="G915" t="str">
            <v>MECASERMINE 10MG/ML INJVLST</v>
          </cell>
          <cell r="H915" t="str">
            <v>injectievloeistof</v>
          </cell>
          <cell r="I915" t="str">
            <v>sc</v>
          </cell>
          <cell r="J915">
            <v>10</v>
          </cell>
          <cell r="K915" t="str">
            <v>mg/ml</v>
          </cell>
          <cell r="L915">
            <v>10</v>
          </cell>
          <cell r="M915" t="str">
            <v>mg</v>
          </cell>
          <cell r="N915" t="str">
            <v>Groeistoornissen met ernstige primaire insuline-achtige groeifactor-1-deficiëntie (IGFD).</v>
          </cell>
        </row>
        <row r="916">
          <cell r="A916">
            <v>116092</v>
          </cell>
          <cell r="B916" t="str">
            <v>G03AC06</v>
          </cell>
          <cell r="C916" t="str">
            <v>GESLACHTSHORMONEN EN MODULATOREN VAN HET GENITALE STELSEL</v>
          </cell>
          <cell r="D916" t="str">
            <v>HORMONALE ANTICONCEPTIVA VOOR SYSTEMISCH GEBRUIK</v>
          </cell>
          <cell r="E916" t="str">
            <v>MEDROXYPROGESTERON</v>
          </cell>
          <cell r="F916" t="str">
            <v>DEPO PROVERA 150MG/ML WWSP 1ML</v>
          </cell>
          <cell r="G916" t="str">
            <v>MEDROXYPROGES 150MG/ML INJS</v>
          </cell>
          <cell r="H916" t="str">
            <v>suspensie voor injectie</v>
          </cell>
          <cell r="I916" t="str">
            <v>im</v>
          </cell>
          <cell r="J916">
            <v>150</v>
          </cell>
          <cell r="K916" t="str">
            <v>mg/ml</v>
          </cell>
          <cell r="L916">
            <v>150</v>
          </cell>
          <cell r="M916" t="str">
            <v>mg</v>
          </cell>
          <cell r="N916" t="str">
            <v>Anticonceptie||Voorkomen endometriumhyperplasie bij oestrogeenbehandeling ivm puberteitsinductie of groeiremming</v>
          </cell>
        </row>
        <row r="917">
          <cell r="A917">
            <v>66478</v>
          </cell>
          <cell r="B917" t="str">
            <v>P01BC02</v>
          </cell>
          <cell r="C917" t="str">
            <v>ANTIPROTOZOICA</v>
          </cell>
          <cell r="D917" t="str">
            <v>MALARIAMIDDELEN</v>
          </cell>
          <cell r="E917" t="str">
            <v>MEFLOQUINE</v>
          </cell>
          <cell r="F917" t="str">
            <v>LARIAM 250 MG TABLET</v>
          </cell>
          <cell r="G917" t="str">
            <v>MEFLOQUINE 250MG TABLET</v>
          </cell>
          <cell r="H917" t="str">
            <v>tablet</v>
          </cell>
          <cell r="I917" t="str">
            <v>or</v>
          </cell>
          <cell r="J917">
            <v>250</v>
          </cell>
          <cell r="K917" t="str">
            <v>mg/stuk</v>
          </cell>
          <cell r="L917">
            <v>62.5</v>
          </cell>
          <cell r="M917" t="str">
            <v>mg</v>
          </cell>
          <cell r="N917" t="str">
            <v>Profylaxe malaria||Behandeling malaria</v>
          </cell>
        </row>
        <row r="918">
          <cell r="A918">
            <v>142573</v>
          </cell>
          <cell r="B918" t="str">
            <v>N05CH01</v>
          </cell>
          <cell r="C918" t="str">
            <v>PSYCHOLEPTICA</v>
          </cell>
          <cell r="D918" t="str">
            <v>HYPNOTICA EN SEDATIVA</v>
          </cell>
          <cell r="E918" t="str">
            <v>MELATONINE</v>
          </cell>
          <cell r="F918" t="str">
            <v>MELATONINE 1 MG TABLET</v>
          </cell>
          <cell r="G918" t="str">
            <v>MELATONINE 1MG TABLET</v>
          </cell>
          <cell r="H918" t="str">
            <v>tablet</v>
          </cell>
          <cell r="I918" t="str">
            <v>or</v>
          </cell>
          <cell r="J918">
            <v>1</v>
          </cell>
          <cell r="K918" t="str">
            <v>mg/stuk</v>
          </cell>
          <cell r="L918">
            <v>1</v>
          </cell>
          <cell r="M918" t="str">
            <v>mg</v>
          </cell>
          <cell r="N918" t="str">
            <v>Slaapstoornissen</v>
          </cell>
        </row>
        <row r="919">
          <cell r="A919">
            <v>142581</v>
          </cell>
          <cell r="B919" t="str">
            <v>N05CH01</v>
          </cell>
          <cell r="C919" t="str">
            <v>PSYCHOLEPTICA</v>
          </cell>
          <cell r="D919" t="str">
            <v>HYPNOTICA EN SEDATIVA</v>
          </cell>
          <cell r="E919" t="str">
            <v>MELATONINE</v>
          </cell>
          <cell r="F919" t="str">
            <v>MELATONINE 3 MG TABLET</v>
          </cell>
          <cell r="G919" t="str">
            <v>MELATONINE 3MG TABLET</v>
          </cell>
          <cell r="H919" t="str">
            <v>tablet</v>
          </cell>
          <cell r="I919" t="str">
            <v>or</v>
          </cell>
          <cell r="J919">
            <v>3</v>
          </cell>
          <cell r="K919" t="str">
            <v>mg/stuk</v>
          </cell>
          <cell r="L919">
            <v>3</v>
          </cell>
          <cell r="M919" t="str">
            <v>mg</v>
          </cell>
          <cell r="N919" t="str">
            <v>Slaapstoornissen</v>
          </cell>
        </row>
        <row r="920">
          <cell r="A920">
            <v>129615</v>
          </cell>
          <cell r="B920" t="str">
            <v>N05CH01</v>
          </cell>
          <cell r="C920" t="str">
            <v>PSYCHOLEPTICA</v>
          </cell>
          <cell r="D920" t="str">
            <v>HYPNOTICA EN SEDATIVA</v>
          </cell>
          <cell r="E920" t="str">
            <v>MELATONINE</v>
          </cell>
          <cell r="F920" t="str">
            <v>CIRCADIN 2 MG TABLET MVA (RETARD)</v>
          </cell>
          <cell r="G920" t="str">
            <v>MELATONINE 2MG TABLET MGA</v>
          </cell>
          <cell r="H920" t="str">
            <v>tablet met gereguleerde afgifte</v>
          </cell>
          <cell r="I920" t="str">
            <v>or</v>
          </cell>
          <cell r="J920">
            <v>2</v>
          </cell>
          <cell r="K920" t="str">
            <v>mg/stuk</v>
          </cell>
          <cell r="L920">
            <v>2</v>
          </cell>
          <cell r="M920" t="str">
            <v>mg</v>
          </cell>
          <cell r="N920" t="str">
            <v>Slaapstoornissen</v>
          </cell>
        </row>
        <row r="921">
          <cell r="A921">
            <v>113840</v>
          </cell>
          <cell r="B921" t="str">
            <v>J07AH07</v>
          </cell>
          <cell r="C921" t="str">
            <v>VACCINS</v>
          </cell>
          <cell r="D921" t="str">
            <v>BACTERIELE VACCINS</v>
          </cell>
          <cell r="E921" t="str">
            <v>MENINGOKOKKENVACCIN</v>
          </cell>
          <cell r="F921" t="str">
            <v>NEISVAC-C 10 MCG/ST WEGWERPSPUIT</v>
          </cell>
          <cell r="G921" t="str">
            <v>MENINGOKOKVACCIN NEISVAC-C</v>
          </cell>
          <cell r="H921" t="str">
            <v>suspensie voor injectie</v>
          </cell>
          <cell r="I921" t="str">
            <v>im</v>
          </cell>
          <cell r="J921">
            <v>20</v>
          </cell>
          <cell r="K921" t="str">
            <v>mcg/ml</v>
          </cell>
          <cell r="L921">
            <v>20</v>
          </cell>
          <cell r="M921" t="str">
            <v>mcg</v>
          </cell>
          <cell r="N921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22">
          <cell r="A922">
            <v>20052</v>
          </cell>
          <cell r="B922" t="str">
            <v>N01BB03</v>
          </cell>
          <cell r="C922" t="str">
            <v>ANAESTHETICA</v>
          </cell>
          <cell r="D922" t="str">
            <v>ANAESTHETICA, LOKALE</v>
          </cell>
          <cell r="E922" t="str">
            <v>MEPIVACAINE</v>
          </cell>
          <cell r="F922" t="str">
            <v>MEPIVACAINE 10MG/ML AMPUL 20 ML</v>
          </cell>
          <cell r="G922" t="str">
            <v>MEPIVACAINE 10MG/ML INJVLST</v>
          </cell>
          <cell r="H922" t="str">
            <v>injectievloeistof</v>
          </cell>
          <cell r="I922" t="str">
            <v>epidur||perineur</v>
          </cell>
          <cell r="J922">
            <v>10</v>
          </cell>
          <cell r="K922" t="str">
            <v>mg/ml</v>
          </cell>
          <cell r="L922">
            <v>10</v>
          </cell>
          <cell r="M922" t="str">
            <v>mg</v>
          </cell>
          <cell r="N922" t="str">
            <v>Lokale en regionale anesthesie in weefsels met aanzienlijke systemische absorptie||Pijnstilling: epiduraal (caudaal)||Bij tandheelkundige ingrepen</v>
          </cell>
        </row>
        <row r="923">
          <cell r="A923">
            <v>20060</v>
          </cell>
          <cell r="B923" t="str">
            <v>N01BB03</v>
          </cell>
          <cell r="C923" t="str">
            <v>ANAESTHETICA</v>
          </cell>
          <cell r="D923" t="str">
            <v>ANAESTHETICA, LOKALE</v>
          </cell>
          <cell r="E923" t="str">
            <v>MEPIVACAINE</v>
          </cell>
          <cell r="F923" t="str">
            <v>MEPIVACAINE 20 MG/ML AMPUL 10 ML</v>
          </cell>
          <cell r="G923" t="str">
            <v>MEPIVACAINE 20MG/ML INJVLST</v>
          </cell>
          <cell r="H923" t="str">
            <v>injectievloeistof</v>
          </cell>
          <cell r="I923" t="str">
            <v>epidur||perineur</v>
          </cell>
          <cell r="J923">
            <v>20</v>
          </cell>
          <cell r="K923" t="str">
            <v>mg/ml</v>
          </cell>
          <cell r="L923">
            <v>20</v>
          </cell>
          <cell r="M923" t="str">
            <v>mg</v>
          </cell>
          <cell r="N923" t="str">
            <v>Lokale en regionale anesthesie in weefsels met aanzienlijke systemische absorptie||Pijnstilling: epiduraal (caudaal)||Bij tandheelkundige ingrepen</v>
          </cell>
        </row>
        <row r="924">
          <cell r="A924">
            <v>110000</v>
          </cell>
          <cell r="B924" t="str">
            <v>A16AA04</v>
          </cell>
          <cell r="C924" t="str">
            <v>OVERIGE MAAGDARMKANAAL- EN METABOLISMEPRODUCTEN</v>
          </cell>
          <cell r="D924" t="str">
            <v>OVERIGE MAAGDARMKANAAL- EN METABOLISMEPRODUCTEN</v>
          </cell>
          <cell r="E924" t="str">
            <v>MERCAPTAMINE</v>
          </cell>
          <cell r="F924" t="str">
            <v>CYSTAGON 50 MG CAPSULE</v>
          </cell>
          <cell r="G924" t="str">
            <v>MERCAPTAMINE 50MG CAPSULE</v>
          </cell>
          <cell r="H924" t="str">
            <v>capsule</v>
          </cell>
          <cell r="I924" t="str">
            <v>or</v>
          </cell>
          <cell r="J924">
            <v>50</v>
          </cell>
          <cell r="K924" t="str">
            <v>mg/stuk</v>
          </cell>
          <cell r="L924">
            <v>50</v>
          </cell>
          <cell r="M924" t="str">
            <v>mg</v>
          </cell>
          <cell r="N924" t="str">
            <v>Cystinosis ||Fotofobie en corneale ulceraties tgv neerslagen van cystine in de cornea</v>
          </cell>
        </row>
        <row r="925">
          <cell r="A925">
            <v>110019</v>
          </cell>
          <cell r="B925" t="str">
            <v>A16AA04</v>
          </cell>
          <cell r="C925" t="str">
            <v>OVERIGE MAAGDARMKANAAL- EN METABOLISMEPRODUCTEN</v>
          </cell>
          <cell r="D925" t="str">
            <v>OVERIGE MAAGDARMKANAAL- EN METABOLISMEPRODUCTEN</v>
          </cell>
          <cell r="E925" t="str">
            <v>MERCAPTAMINE</v>
          </cell>
          <cell r="F925" t="str">
            <v>CYSTAGON 150 MG CAPSULE</v>
          </cell>
          <cell r="G925" t="str">
            <v>MERCAPTAMINE 150MG CAPSULE</v>
          </cell>
          <cell r="H925" t="str">
            <v>capsule</v>
          </cell>
          <cell r="I925" t="str">
            <v>or</v>
          </cell>
          <cell r="J925">
            <v>150</v>
          </cell>
          <cell r="K925" t="str">
            <v>mg/stuk</v>
          </cell>
          <cell r="L925">
            <v>150</v>
          </cell>
          <cell r="M925" t="str">
            <v>mg</v>
          </cell>
          <cell r="N925" t="str">
            <v>Cystinosis ||Fotofobie en corneale ulceraties tgv neerslagen van cystine in de cornea</v>
          </cell>
        </row>
        <row r="926">
          <cell r="A926">
            <v>38598</v>
          </cell>
          <cell r="B926" t="str">
            <v>V03AF01</v>
          </cell>
          <cell r="C926" t="str">
            <v>ALLE OVERIGE THERAPEUTISCHE MIDDELEN</v>
          </cell>
          <cell r="D926" t="str">
            <v>ALLE OVERIGE THERAPEUTISCHE MIDDELEN</v>
          </cell>
          <cell r="E926" t="str">
            <v>MERCAPTO-ETHAANSULFONZUUR</v>
          </cell>
          <cell r="F926" t="str">
            <v>UROMITEXAN 100MG/ML AMPUL 4ML</v>
          </cell>
          <cell r="G926" t="str">
            <v>MERCAPTOETSULF 100MG/ML INJ</v>
          </cell>
          <cell r="H926" t="str">
            <v>injectievloeistof</v>
          </cell>
          <cell r="I926" t="str">
            <v>iv</v>
          </cell>
          <cell r="J926">
            <v>100</v>
          </cell>
          <cell r="K926" t="str">
            <v>mg/ml</v>
          </cell>
          <cell r="L926">
            <v>100</v>
          </cell>
          <cell r="M926" t="str">
            <v>mg</v>
          </cell>
          <cell r="N926" t="str">
            <v>Profylaxe hemorragische cystitis</v>
          </cell>
        </row>
        <row r="927">
          <cell r="A927">
            <v>97632</v>
          </cell>
          <cell r="B927" t="str">
            <v>V03AF01</v>
          </cell>
          <cell r="C927" t="str">
            <v>ALLE OVERIGE THERAPEUTISCHE MIDDELEN</v>
          </cell>
          <cell r="D927" t="str">
            <v>ALLE OVERIGE THERAPEUTISCHE MIDDELEN</v>
          </cell>
          <cell r="E927" t="str">
            <v>MERCAPTO-ETHAANSULFONZUUR</v>
          </cell>
          <cell r="F927" t="str">
            <v>UROMITEXAN 400 MG TABLET OMHULD</v>
          </cell>
          <cell r="G927" t="str">
            <v>MERCAPTOETSULF 400MG TABLET</v>
          </cell>
          <cell r="H927" t="str">
            <v>tablet</v>
          </cell>
          <cell r="I927" t="str">
            <v>or</v>
          </cell>
          <cell r="J927">
            <v>400</v>
          </cell>
          <cell r="K927" t="str">
            <v>mg/stuk</v>
          </cell>
          <cell r="L927">
            <v>400</v>
          </cell>
          <cell r="M927" t="str">
            <v>mg</v>
          </cell>
          <cell r="N927" t="str">
            <v>Profylaxe hemorragische cystitis</v>
          </cell>
        </row>
        <row r="928">
          <cell r="A928">
            <v>97640</v>
          </cell>
          <cell r="B928" t="str">
            <v>V03AF01</v>
          </cell>
          <cell r="C928" t="str">
            <v>ALLE OVERIGE THERAPEUTISCHE MIDDELEN</v>
          </cell>
          <cell r="D928" t="str">
            <v>ALLE OVERIGE THERAPEUTISCHE MIDDELEN</v>
          </cell>
          <cell r="E928" t="str">
            <v>MERCAPTO-ETHAANSULFONZUUR</v>
          </cell>
          <cell r="F928" t="str">
            <v>UROMITEXAN 600 MG TABLET OMHULD</v>
          </cell>
          <cell r="G928" t="str">
            <v>MERCAPTOETSULF 600MG TABLET</v>
          </cell>
          <cell r="H928" t="str">
            <v>tablet</v>
          </cell>
          <cell r="I928" t="str">
            <v>or</v>
          </cell>
          <cell r="J928">
            <v>600</v>
          </cell>
          <cell r="K928" t="str">
            <v>mg/stuk</v>
          </cell>
          <cell r="L928">
            <v>600</v>
          </cell>
          <cell r="M928" t="str">
            <v>mg</v>
          </cell>
          <cell r="N928" t="str">
            <v>Profylaxe hemorragische cystitis</v>
          </cell>
        </row>
        <row r="929">
          <cell r="A929">
            <v>140929</v>
          </cell>
          <cell r="B929" t="str">
            <v>L01BB02</v>
          </cell>
          <cell r="C929" t="str">
            <v>ONCOLYTICA</v>
          </cell>
          <cell r="D929" t="str">
            <v>ANTIMETABOLIETEN</v>
          </cell>
          <cell r="E929" t="str">
            <v>MERCAPTOPURINE</v>
          </cell>
          <cell r="F929" t="str">
            <v>XALUPRINE 20 MG/ML SUSPENSIE 100 ML</v>
          </cell>
          <cell r="G929" t="str">
            <v>MERCAPTOPURINE 20MG/ML SUSP</v>
          </cell>
          <cell r="H929" t="str">
            <v>suspensie voor oraal gebruik</v>
          </cell>
          <cell r="I929" t="str">
            <v>or</v>
          </cell>
          <cell r="J929">
            <v>20</v>
          </cell>
          <cell r="K929" t="str">
            <v>mg/ml</v>
          </cell>
          <cell r="L929">
            <v>20</v>
          </cell>
          <cell r="M929" t="str">
            <v>mg</v>
          </cell>
          <cell r="N929" t="str">
            <v>Oncologische aandoeningen||Inflammatoire darmziekten (IBD)</v>
          </cell>
        </row>
        <row r="930">
          <cell r="A930">
            <v>469</v>
          </cell>
          <cell r="B930" t="str">
            <v>L01BB02</v>
          </cell>
          <cell r="C930" t="str">
            <v>ONCOLYTICA</v>
          </cell>
          <cell r="D930" t="str">
            <v>ANTIMETABOLIETEN</v>
          </cell>
          <cell r="E930" t="str">
            <v>MERCAPTOPURINE</v>
          </cell>
          <cell r="F930" t="str">
            <v>PURINETHOL 50 MG TABLET</v>
          </cell>
          <cell r="G930" t="str">
            <v>MERCAPTOPURINE 50MG TABLET</v>
          </cell>
          <cell r="H930" t="str">
            <v>tablet</v>
          </cell>
          <cell r="I930" t="str">
            <v>or</v>
          </cell>
          <cell r="J930">
            <v>50</v>
          </cell>
          <cell r="K930" t="str">
            <v>mg/stuk</v>
          </cell>
          <cell r="L930">
            <v>50</v>
          </cell>
          <cell r="M930" t="str">
            <v>mg</v>
          </cell>
          <cell r="N930" t="str">
            <v>Oncologische aandoeningen||Inflammatoire darmziekten (IBD)</v>
          </cell>
        </row>
        <row r="931">
          <cell r="A931">
            <v>134627</v>
          </cell>
          <cell r="B931" t="str">
            <v>J01DH02</v>
          </cell>
          <cell r="C931" t="str">
            <v>ANTIBACTERIELE MIDDELEN VOOR SYSTEMISCH GEBRUIK</v>
          </cell>
          <cell r="D931" t="str">
            <v>OVERIGE BETALACTAM-ANTIBIOTICA</v>
          </cell>
          <cell r="E931" t="str">
            <v>MEROPENEM</v>
          </cell>
          <cell r="F931" t="str">
            <v>MEROPENEM 500 MG POEDER VOOR INJECTIE</v>
          </cell>
          <cell r="G931" t="str">
            <v>MEROPENEM 500MG PDR INJ/INF</v>
          </cell>
          <cell r="H931" t="str">
            <v>poeder voor injectie/infusieoplossing</v>
          </cell>
          <cell r="I931" t="str">
            <v>iv</v>
          </cell>
          <cell r="J931">
            <v>500</v>
          </cell>
          <cell r="K931" t="str">
            <v>mg/stuk</v>
          </cell>
          <cell r="L931">
            <v>500</v>
          </cell>
          <cell r="M931" t="str">
            <v>mg</v>
          </cell>
          <cell r="N931" t="str">
            <v>Meningitis||Infecties||Infecties bij Cystic Fibrosis</v>
          </cell>
        </row>
        <row r="932">
          <cell r="A932">
            <v>134635</v>
          </cell>
          <cell r="B932" t="str">
            <v>J01DH02</v>
          </cell>
          <cell r="C932" t="str">
            <v>ANTIBACTERIELE MIDDELEN VOOR SYSTEMISCH GEBRUIK</v>
          </cell>
          <cell r="D932" t="str">
            <v>OVERIGE BETALACTAM-ANTIBIOTICA</v>
          </cell>
          <cell r="E932" t="str">
            <v>MEROPENEM</v>
          </cell>
          <cell r="F932" t="str">
            <v>MEROPENEM 1000 MG POEDER VOOR INJECTIE</v>
          </cell>
          <cell r="G932" t="str">
            <v>MEROPENEM 1000MG PD INJ/INF</v>
          </cell>
          <cell r="H932" t="str">
            <v>poeder voor injectie/infusieoplossing</v>
          </cell>
          <cell r="I932" t="str">
            <v>iv</v>
          </cell>
          <cell r="J932">
            <v>1000</v>
          </cell>
          <cell r="K932" t="str">
            <v>mg/stuk</v>
          </cell>
          <cell r="L932">
            <v>1000</v>
          </cell>
          <cell r="M932" t="str">
            <v>mg</v>
          </cell>
          <cell r="N932" t="str">
            <v>Meningitis||Infecties||Infecties bij Cystic Fibrosis</v>
          </cell>
        </row>
        <row r="933">
          <cell r="A933">
            <v>98116</v>
          </cell>
          <cell r="B933" t="str">
            <v>A07EC02</v>
          </cell>
          <cell r="C933" t="str">
            <v>ANTIDIARRHOICA, ANTI-INFLAMM./ANTIMICROBIELE DARMMIDDELEN</v>
          </cell>
          <cell r="D933" t="str">
            <v>ANTI-INFLAMMATOIRE DARMMIDDELEN</v>
          </cell>
          <cell r="E933" t="str">
            <v>MESALAZINE</v>
          </cell>
          <cell r="F933" t="str">
            <v>PENTASA COMPACT GRANULAAT MVA 1G IN SACHET</v>
          </cell>
          <cell r="G933" t="str">
            <v>MESALAZINE 1G GRANULAAT MGA</v>
          </cell>
          <cell r="H933" t="str">
            <v>granulaat met gereguleerde afgifte</v>
          </cell>
          <cell r="I933" t="str">
            <v>or</v>
          </cell>
          <cell r="J933">
            <v>1</v>
          </cell>
          <cell r="K933" t="str">
            <v>gr/stuk</v>
          </cell>
          <cell r="L933">
            <v>1</v>
          </cell>
          <cell r="M933" t="str">
            <v>gr</v>
          </cell>
          <cell r="N933" t="str">
            <v>Colitis ulcerosa, zowel in de acute fase als ter voorkoming van recidieven</v>
          </cell>
        </row>
        <row r="934">
          <cell r="A934">
            <v>117293</v>
          </cell>
          <cell r="B934" t="str">
            <v>A07EC02</v>
          </cell>
          <cell r="C934" t="str">
            <v>ANTIDIARRHOICA, ANTI-INFLAMM./ANTIMICROBIELE DARMMIDDELEN</v>
          </cell>
          <cell r="D934" t="str">
            <v>ANTI-INFLAMMATOIRE DARMMIDDELEN</v>
          </cell>
          <cell r="E934" t="str">
            <v>MESALAZINE</v>
          </cell>
          <cell r="F934" t="str">
            <v>SALOFALK 500 MG GRANULAAT MGA SACHET</v>
          </cell>
          <cell r="G934" t="str">
            <v>MESALAZINE 500MG GRANULAAT</v>
          </cell>
          <cell r="H934" t="str">
            <v>granulaat met gereguleerde afgifte</v>
          </cell>
          <cell r="I934" t="str">
            <v>or</v>
          </cell>
          <cell r="J934">
            <v>500</v>
          </cell>
          <cell r="K934" t="str">
            <v>mg/stuk</v>
          </cell>
          <cell r="L934">
            <v>500</v>
          </cell>
          <cell r="M934" t="str">
            <v>mg</v>
          </cell>
          <cell r="N934" t="str">
            <v>Colitis ulcerosa, zowel in de acute fase als ter voorkoming van recidieven</v>
          </cell>
        </row>
        <row r="935">
          <cell r="A935">
            <v>65684</v>
          </cell>
          <cell r="B935" t="str">
            <v>A07EC02</v>
          </cell>
          <cell r="C935" t="str">
            <v>ANTIDIARRHOICA, ANTI-INFLAMM./ANTIMICROBIELE DARMMIDDELEN</v>
          </cell>
          <cell r="D935" t="str">
            <v>ANTI-INFLAMMATOIRE DARMMIDDELEN</v>
          </cell>
          <cell r="E935" t="str">
            <v>MESALAZINE</v>
          </cell>
          <cell r="F935" t="str">
            <v>PENTASA 10 MG/ML KLYSMA 100 ML</v>
          </cell>
          <cell r="G935" t="str">
            <v>MESALAZINE 10MG/ML KLYSMA</v>
          </cell>
          <cell r="H935" t="str">
            <v>klysma</v>
          </cell>
          <cell r="I935" t="str">
            <v>rect</v>
          </cell>
          <cell r="J935">
            <v>10</v>
          </cell>
          <cell r="K935" t="str">
            <v>mg/ml</v>
          </cell>
          <cell r="L935">
            <v>10</v>
          </cell>
          <cell r="M935" t="str">
            <v>mg</v>
          </cell>
          <cell r="N935" t="str">
            <v>Colitis ulcerosa, zowel in de acute fase als ter voorkoming van recidieven</v>
          </cell>
        </row>
        <row r="936">
          <cell r="A936">
            <v>63509</v>
          </cell>
          <cell r="B936" t="str">
            <v>A07EC02</v>
          </cell>
          <cell r="C936" t="str">
            <v>ANTIDIARRHOICA, ANTI-INFLAMM./ANTIMICROBIELE DARMMIDDELEN</v>
          </cell>
          <cell r="D936" t="str">
            <v>ANTI-INFLAMMATOIRE DARMMIDDELEN</v>
          </cell>
          <cell r="E936" t="str">
            <v>MESALAZINE</v>
          </cell>
          <cell r="F936" t="str">
            <v>SALOFALK 2 G/30G KLYSMA</v>
          </cell>
          <cell r="G936" t="str">
            <v>MESALAZINE 66,7MG/G KLYSMA</v>
          </cell>
          <cell r="H936" t="str">
            <v>klysma</v>
          </cell>
          <cell r="I936" t="str">
            <v>rect</v>
          </cell>
          <cell r="J936">
            <v>66.7</v>
          </cell>
          <cell r="K936" t="str">
            <v>mg/gr</v>
          </cell>
          <cell r="L936">
            <v>66.7</v>
          </cell>
          <cell r="M936" t="str">
            <v>mg</v>
          </cell>
          <cell r="N936" t="str">
            <v>Colitis ulcerosa, zowel in de acute fase als ter voorkoming van recidieven</v>
          </cell>
        </row>
        <row r="937">
          <cell r="A937">
            <v>66095</v>
          </cell>
          <cell r="B937" t="str">
            <v>A07EC02</v>
          </cell>
          <cell r="C937" t="str">
            <v>ANTIDIARRHOICA, ANTI-INFLAMM./ANTIMICROBIELE DARMMIDDELEN</v>
          </cell>
          <cell r="D937" t="str">
            <v>ANTI-INFLAMMATOIRE DARMMIDDELEN</v>
          </cell>
          <cell r="E937" t="str">
            <v>MESALAZINE</v>
          </cell>
          <cell r="F937" t="str">
            <v>SALOFALK 250 MG TABLET MSR</v>
          </cell>
          <cell r="G937" t="str">
            <v>MESALAZINE 250MG TABLET MSR</v>
          </cell>
          <cell r="H937" t="str">
            <v>maagsapresistente tablet</v>
          </cell>
          <cell r="I937" t="str">
            <v>or</v>
          </cell>
          <cell r="J937">
            <v>250</v>
          </cell>
          <cell r="K937" t="str">
            <v>mg/stuk</v>
          </cell>
          <cell r="L937">
            <v>250</v>
          </cell>
          <cell r="M937" t="str">
            <v>mg</v>
          </cell>
          <cell r="N937" t="str">
            <v>Colitis ulcerosa, zowel in de acute fase als ter voorkoming van recidieven</v>
          </cell>
        </row>
        <row r="938">
          <cell r="A938">
            <v>60577</v>
          </cell>
          <cell r="B938" t="str">
            <v>A07EC02</v>
          </cell>
          <cell r="C938" t="str">
            <v>ANTIDIARRHOICA, ANTI-INFLAMM./ANTIMICROBIELE DARMMIDDELEN</v>
          </cell>
          <cell r="D938" t="str">
            <v>ANTI-INFLAMMATOIRE DARMMIDDELEN</v>
          </cell>
          <cell r="E938" t="str">
            <v>MESALAZINE</v>
          </cell>
          <cell r="F938" t="str">
            <v>ASACOL 400 MG TABLET MSR</v>
          </cell>
          <cell r="G938" t="str">
            <v>MESALAZINE 400MG TABLET MSR</v>
          </cell>
          <cell r="H938" t="str">
            <v>maagsapresistente tablet</v>
          </cell>
          <cell r="I938" t="str">
            <v>or</v>
          </cell>
          <cell r="J938">
            <v>400</v>
          </cell>
          <cell r="K938" t="str">
            <v>mg/stuk</v>
          </cell>
          <cell r="L938">
            <v>400</v>
          </cell>
          <cell r="M938" t="str">
            <v>mg</v>
          </cell>
          <cell r="N938" t="str">
            <v>Colitis ulcerosa, zowel in de acute fase als ter voorkoming van recidieven</v>
          </cell>
        </row>
        <row r="939">
          <cell r="A939">
            <v>66494</v>
          </cell>
          <cell r="B939" t="str">
            <v>A07EC02</v>
          </cell>
          <cell r="C939" t="str">
            <v>ANTIDIARRHOICA, ANTI-INFLAMM./ANTIMICROBIELE DARMMIDDELEN</v>
          </cell>
          <cell r="D939" t="str">
            <v>ANTI-INFLAMMATOIRE DARMMIDDELEN</v>
          </cell>
          <cell r="E939" t="str">
            <v>MESALAZINE</v>
          </cell>
          <cell r="F939" t="str">
            <v>SALOFALK 500 MG TABLET MSR</v>
          </cell>
          <cell r="G939" t="str">
            <v>MESALAZINE 500MG TABLET MSR</v>
          </cell>
          <cell r="H939" t="str">
            <v>maagsapresistente tablet</v>
          </cell>
          <cell r="I939" t="str">
            <v>or</v>
          </cell>
          <cell r="J939">
            <v>500</v>
          </cell>
          <cell r="K939" t="str">
            <v>mg/stuk</v>
          </cell>
          <cell r="L939">
            <v>500</v>
          </cell>
          <cell r="M939" t="str">
            <v>mg</v>
          </cell>
          <cell r="N939" t="str">
            <v>Colitis ulcerosa, zowel in de acute fase als ter voorkoming van recidieven</v>
          </cell>
        </row>
        <row r="940">
          <cell r="A940">
            <v>117633</v>
          </cell>
          <cell r="B940" t="str">
            <v>A07EC02</v>
          </cell>
          <cell r="C940" t="str">
            <v>ANTIDIARRHOICA, ANTI-INFLAMM./ANTIMICROBIELE DARMMIDDELEN</v>
          </cell>
          <cell r="D940" t="str">
            <v>ANTI-INFLAMMATOIRE DARMMIDDELEN</v>
          </cell>
          <cell r="E940" t="str">
            <v>MESALAZINE</v>
          </cell>
          <cell r="F940" t="str">
            <v>SALOFALK SCHUIM 1G/DOSIS FLACON 14DOSES</v>
          </cell>
          <cell r="G940" t="str">
            <v>MESALAZINE 1G/DO SCHUIM REC</v>
          </cell>
          <cell r="H940" t="str">
            <v>schuim voor rectaal gebruik</v>
          </cell>
          <cell r="I940" t="str">
            <v>rect</v>
          </cell>
          <cell r="J940">
            <v>1</v>
          </cell>
          <cell r="K940" t="str">
            <v>gr/dose</v>
          </cell>
          <cell r="L940">
            <v>1</v>
          </cell>
          <cell r="M940" t="str">
            <v>gr</v>
          </cell>
          <cell r="N940" t="str">
            <v>Colitis ulcerosa, zowel in de acute fase als ter voorkoming van recidieven</v>
          </cell>
        </row>
        <row r="941">
          <cell r="A941">
            <v>129526</v>
          </cell>
          <cell r="B941" t="str">
            <v>A07EC02</v>
          </cell>
          <cell r="C941" t="str">
            <v>ANTIDIARRHOICA, ANTI-INFLAMM./ANTIMICROBIELE DARMMIDDELEN</v>
          </cell>
          <cell r="D941" t="str">
            <v>ANTI-INFLAMMATOIRE DARMMIDDELEN</v>
          </cell>
          <cell r="E941" t="str">
            <v>MESALAZINE</v>
          </cell>
          <cell r="F941" t="str">
            <v>MEZAVANT 1200 MG TABLET MVA (RETARD)</v>
          </cell>
          <cell r="G941" t="str">
            <v>MESALAZINE 1,2G TAB MGA</v>
          </cell>
          <cell r="H941" t="str">
            <v>tablet met gereguleerde afgifte</v>
          </cell>
          <cell r="I941" t="str">
            <v>or</v>
          </cell>
          <cell r="J941">
            <v>1.2</v>
          </cell>
          <cell r="K941" t="str">
            <v>gr/stuk</v>
          </cell>
          <cell r="L941">
            <v>1.2</v>
          </cell>
          <cell r="M941" t="str">
            <v>gr</v>
          </cell>
          <cell r="N941" t="str">
            <v>Colitis ulcerosa, zowel in de acute fase als ter voorkoming van recidieven</v>
          </cell>
        </row>
        <row r="942">
          <cell r="A942">
            <v>82139</v>
          </cell>
          <cell r="B942" t="str">
            <v>A07EC02</v>
          </cell>
          <cell r="C942" t="str">
            <v>ANTIDIARRHOICA, ANTI-INFLAMM./ANTIMICROBIELE DARMMIDDELEN</v>
          </cell>
          <cell r="D942" t="str">
            <v>ANTI-INFLAMMATOIRE DARMMIDDELEN</v>
          </cell>
          <cell r="E942" t="str">
            <v>MESALAZINE</v>
          </cell>
          <cell r="F942" t="str">
            <v>PENTASA 500 TABLET MGA (RETARD)</v>
          </cell>
          <cell r="G942" t="str">
            <v>MESALAZINE 500MG TABLET MGA</v>
          </cell>
          <cell r="H942" t="str">
            <v>tablet met gereguleerde afgifte</v>
          </cell>
          <cell r="I942" t="str">
            <v>or</v>
          </cell>
          <cell r="J942">
            <v>500</v>
          </cell>
          <cell r="K942" t="str">
            <v>mg/stuk</v>
          </cell>
          <cell r="L942">
            <v>250</v>
          </cell>
          <cell r="M942" t="str">
            <v>mg</v>
          </cell>
          <cell r="N942" t="str">
            <v>Colitis ulcerosa, zowel in de acute fase als ter voorkoming van recidieven</v>
          </cell>
        </row>
        <row r="943">
          <cell r="A943">
            <v>53023</v>
          </cell>
          <cell r="B943" t="str">
            <v>A07EC02</v>
          </cell>
          <cell r="C943" t="str">
            <v>ANTIDIARRHOICA, ANTI-INFLAMM./ANTIMICROBIELE DARMMIDDELEN</v>
          </cell>
          <cell r="D943" t="str">
            <v>ANTI-INFLAMMATOIRE DARMMIDDELEN</v>
          </cell>
          <cell r="E943" t="str">
            <v>MESALAZINE</v>
          </cell>
          <cell r="F943" t="str">
            <v>SALOFALK 250 MG ZETPIL</v>
          </cell>
          <cell r="G943" t="str">
            <v>MESALAZINE 250MG ZETPIL</v>
          </cell>
          <cell r="H943" t="str">
            <v>zetpil</v>
          </cell>
          <cell r="I943" t="str">
            <v>rect</v>
          </cell>
          <cell r="J943">
            <v>250</v>
          </cell>
          <cell r="K943" t="str">
            <v>mg/stuk</v>
          </cell>
          <cell r="L943">
            <v>250</v>
          </cell>
          <cell r="M943" t="str">
            <v>mg</v>
          </cell>
          <cell r="N943" t="str">
            <v>Colitis ulcerosa, zowel in de acute fase als ter voorkoming van recidieven</v>
          </cell>
        </row>
        <row r="944">
          <cell r="A944">
            <v>63827</v>
          </cell>
          <cell r="B944" t="str">
            <v>A07EC02</v>
          </cell>
          <cell r="C944" t="str">
            <v>ANTIDIARRHOICA, ANTI-INFLAMM./ANTIMICROBIELE DARMMIDDELEN</v>
          </cell>
          <cell r="D944" t="str">
            <v>ANTI-INFLAMMATOIRE DARMMIDDELEN</v>
          </cell>
          <cell r="E944" t="str">
            <v>MESALAZINE</v>
          </cell>
          <cell r="F944" t="str">
            <v>SALOFALK 500 MG ZETPIL</v>
          </cell>
          <cell r="G944" t="str">
            <v>MESALAZINE 500MG ZETPIL</v>
          </cell>
          <cell r="H944" t="str">
            <v>zetpil</v>
          </cell>
          <cell r="I944" t="str">
            <v>rect</v>
          </cell>
          <cell r="J944">
            <v>500</v>
          </cell>
          <cell r="K944" t="str">
            <v>mg/stuk</v>
          </cell>
          <cell r="L944">
            <v>500</v>
          </cell>
          <cell r="M944" t="str">
            <v>mg</v>
          </cell>
          <cell r="N944" t="str">
            <v>Colitis ulcerosa, zowel in de acute fase als ter voorkoming van recidieven</v>
          </cell>
        </row>
        <row r="945">
          <cell r="A945">
            <v>3816</v>
          </cell>
          <cell r="B945" t="str">
            <v>A10BA02</v>
          </cell>
          <cell r="C945" t="str">
            <v>DIABETESMIDDELEN</v>
          </cell>
          <cell r="D945" t="str">
            <v>BLOEDGLUCOSEVERLAGENDE MIDDELEN EXCL. INSULINES</v>
          </cell>
          <cell r="E945" t="str">
            <v>METFORMINE</v>
          </cell>
          <cell r="F945" t="str">
            <v>METFORMINE 500MG TABLET</v>
          </cell>
          <cell r="G945" t="str">
            <v>METFORMINE 500MG TABLET</v>
          </cell>
          <cell r="H945" t="str">
            <v>tablet</v>
          </cell>
          <cell r="I945" t="str">
            <v>or</v>
          </cell>
          <cell r="J945">
            <v>500</v>
          </cell>
          <cell r="K945" t="str">
            <v>mg/stuk</v>
          </cell>
          <cell r="L945">
            <v>500</v>
          </cell>
          <cell r="M945" t="str">
            <v>mg</v>
          </cell>
          <cell r="N945" t="str">
            <v>Diabetes type II</v>
          </cell>
        </row>
        <row r="946">
          <cell r="A946">
            <v>15865</v>
          </cell>
          <cell r="B946" t="str">
            <v>A10BA02</v>
          </cell>
          <cell r="C946" t="str">
            <v>DIABETESMIDDELEN</v>
          </cell>
          <cell r="D946" t="str">
            <v>BLOEDGLUCOSEVERLAGENDE MIDDELEN EXCL. INSULINES</v>
          </cell>
          <cell r="E946" t="str">
            <v>METFORMINE</v>
          </cell>
          <cell r="F946" t="str">
            <v>METFORMINE HCL 850 MG TABLET</v>
          </cell>
          <cell r="G946" t="str">
            <v>METFORMINE 850MG TABLET</v>
          </cell>
          <cell r="H946" t="str">
            <v>tablet</v>
          </cell>
          <cell r="I946" t="str">
            <v>or</v>
          </cell>
          <cell r="J946">
            <v>850</v>
          </cell>
          <cell r="K946" t="str">
            <v>mg/stuk</v>
          </cell>
          <cell r="L946">
            <v>850</v>
          </cell>
          <cell r="M946" t="str">
            <v>mg</v>
          </cell>
          <cell r="N946" t="str">
            <v>Diabetes type II</v>
          </cell>
        </row>
        <row r="947">
          <cell r="A947">
            <v>114421</v>
          </cell>
          <cell r="B947" t="str">
            <v>A10BA02</v>
          </cell>
          <cell r="C947" t="str">
            <v>DIABETESMIDDELEN</v>
          </cell>
          <cell r="D947" t="str">
            <v>BLOEDGLUCOSEVERLAGENDE MIDDELEN EXCL. INSULINES</v>
          </cell>
          <cell r="E947" t="str">
            <v>METFORMINE</v>
          </cell>
          <cell r="F947" t="str">
            <v>METFORMINE 1000 MG TABLET</v>
          </cell>
          <cell r="G947" t="str">
            <v>METFORMINE 1000MG TABLET</v>
          </cell>
          <cell r="H947" t="str">
            <v>tablet</v>
          </cell>
          <cell r="I947" t="str">
            <v>or</v>
          </cell>
          <cell r="J947">
            <v>1000</v>
          </cell>
          <cell r="K947" t="str">
            <v>mg/stuk</v>
          </cell>
          <cell r="L947">
            <v>500</v>
          </cell>
          <cell r="M947" t="str">
            <v>mg</v>
          </cell>
          <cell r="N947" t="str">
            <v>Diabetes type II</v>
          </cell>
        </row>
        <row r="948">
          <cell r="A948">
            <v>120316</v>
          </cell>
          <cell r="B948" t="str">
            <v>N07BC02</v>
          </cell>
          <cell r="C948" t="str">
            <v>OVERIGE MIDDELEN WERKZAAM OP HET ZENUWSTELSEL</v>
          </cell>
          <cell r="D948" t="str">
            <v>MIDDELEN BIJ VERSLAVINGEN</v>
          </cell>
          <cell r="E948" t="str">
            <v>METHADON</v>
          </cell>
          <cell r="F948" t="str">
            <v>METHADON 5 MG/ML DRANK 100 ML</v>
          </cell>
          <cell r="G948" t="str">
            <v>METHADON 5MG/ML DRANK</v>
          </cell>
          <cell r="H948" t="str">
            <v>drank</v>
          </cell>
          <cell r="I948" t="str">
            <v>or</v>
          </cell>
          <cell r="J948">
            <v>5</v>
          </cell>
          <cell r="K948" t="str">
            <v>mg/ml</v>
          </cell>
          <cell r="L948">
            <v>5</v>
          </cell>
          <cell r="M948" t="str">
            <v>mg</v>
          </cell>
          <cell r="N948" t="str">
            <v>Pijnbestrijding||Ontwenning van opiaten</v>
          </cell>
        </row>
        <row r="949">
          <cell r="A949">
            <v>1368</v>
          </cell>
          <cell r="B949" t="str">
            <v>N07BC02</v>
          </cell>
          <cell r="C949" t="str">
            <v>OVERIGE MIDDELEN WERKZAAM OP HET ZENUWSTELSEL</v>
          </cell>
          <cell r="D949" t="str">
            <v>MIDDELEN BIJ VERSLAVINGEN</v>
          </cell>
          <cell r="E949" t="str">
            <v>METHADON</v>
          </cell>
          <cell r="F949" t="str">
            <v>METHADON 10 MG/ML AMPUL 1ML INJVLST</v>
          </cell>
          <cell r="G949" t="str">
            <v>METHADON 10MG/ML INJVLST</v>
          </cell>
          <cell r="H949" t="str">
            <v>injectievloeistof</v>
          </cell>
          <cell r="I949" t="str">
            <v>im||iv||sc</v>
          </cell>
          <cell r="J949">
            <v>10</v>
          </cell>
          <cell r="K949" t="str">
            <v>mg/ml</v>
          </cell>
          <cell r="L949">
            <v>10</v>
          </cell>
          <cell r="M949" t="str">
            <v>mg</v>
          </cell>
          <cell r="N949" t="str">
            <v>Pijnbestrijding||Ontwenning van opiaten</v>
          </cell>
        </row>
        <row r="950">
          <cell r="A950">
            <v>20796</v>
          </cell>
          <cell r="B950" t="str">
            <v>N07BC02</v>
          </cell>
          <cell r="C950" t="str">
            <v>OVERIGE MIDDELEN WERKZAAM OP HET ZENUWSTELSEL</v>
          </cell>
          <cell r="D950" t="str">
            <v>MIDDELEN BIJ VERSLAVINGEN</v>
          </cell>
          <cell r="E950" t="str">
            <v>METHADON</v>
          </cell>
          <cell r="F950" t="str">
            <v>METHADON TABLET 5 MG</v>
          </cell>
          <cell r="G950" t="str">
            <v>METHADON 5MG TABLET</v>
          </cell>
          <cell r="H950" t="str">
            <v>tablet</v>
          </cell>
          <cell r="I950" t="str">
            <v>or</v>
          </cell>
          <cell r="J950">
            <v>5</v>
          </cell>
          <cell r="K950" t="str">
            <v>mg/stuk</v>
          </cell>
          <cell r="L950">
            <v>2.5</v>
          </cell>
          <cell r="M950" t="str">
            <v>mg</v>
          </cell>
          <cell r="N950" t="str">
            <v>Pijnbestrijding||Ontwenning van opiaten</v>
          </cell>
        </row>
        <row r="951">
          <cell r="A951">
            <v>129208</v>
          </cell>
          <cell r="B951" t="str">
            <v>N07BC02</v>
          </cell>
          <cell r="C951" t="str">
            <v>OVERIGE MIDDELEN WERKZAAM OP HET ZENUWSTELSEL</v>
          </cell>
          <cell r="D951" t="str">
            <v>MIDDELEN BIJ VERSLAVINGEN</v>
          </cell>
          <cell r="E951" t="str">
            <v>METHADON</v>
          </cell>
          <cell r="F951" t="str">
            <v>METHADON 20 MG TABLET</v>
          </cell>
          <cell r="G951" t="str">
            <v>METHADON 20MG TABLET</v>
          </cell>
          <cell r="H951" t="str">
            <v>tablet</v>
          </cell>
          <cell r="I951" t="str">
            <v>or</v>
          </cell>
          <cell r="J951">
            <v>20</v>
          </cell>
          <cell r="K951" t="str">
            <v>mg/stuk</v>
          </cell>
          <cell r="L951">
            <v>20</v>
          </cell>
          <cell r="M951" t="str">
            <v>mg</v>
          </cell>
          <cell r="N951" t="str">
            <v>Pijnbestrijding||Ontwenning van opiaten</v>
          </cell>
        </row>
        <row r="952">
          <cell r="A952">
            <v>168513</v>
          </cell>
          <cell r="B952" t="str">
            <v>L04AX03</v>
          </cell>
          <cell r="C952" t="str">
            <v>IMMUNOSUPPRESSIVA</v>
          </cell>
          <cell r="D952" t="str">
            <v>IMMUNOSUPPRESSIVA</v>
          </cell>
          <cell r="E952" t="str">
            <v>METHOTREXAAT</v>
          </cell>
          <cell r="F952" t="str">
            <v>EBETREX 12,5 MG WWSP 0,625ML</v>
          </cell>
          <cell r="G952" t="str">
            <v>METHOTREXAAT 20MG/ML INJVLS</v>
          </cell>
          <cell r="H952" t="str">
            <v>injectievloeistof</v>
          </cell>
          <cell r="I952" t="str">
            <v>sc</v>
          </cell>
          <cell r="J952">
            <v>20</v>
          </cell>
          <cell r="K952" t="str">
            <v>mg/ml</v>
          </cell>
          <cell r="L952">
            <v>12.5</v>
          </cell>
          <cell r="M952" t="str">
            <v>mg</v>
          </cell>
          <cell r="N952" t="str">
            <v>Juveniele Idiopathische Arthritis (J.I.A.)||Oncologische aandoeningen||Ziekte van Crohn||Juveniele dermatomyositis</v>
          </cell>
        </row>
        <row r="953">
          <cell r="A953">
            <v>109568</v>
          </cell>
          <cell r="B953" t="str">
            <v>L04AX03</v>
          </cell>
          <cell r="C953" t="str">
            <v>IMMUNOSUPPRESSIVA</v>
          </cell>
          <cell r="D953" t="str">
            <v>IMMUNOSUPPRESSIVA</v>
          </cell>
          <cell r="E953" t="str">
            <v>METHOTREXAAT</v>
          </cell>
          <cell r="F953" t="str">
            <v>EMTHEXATE PF 1000 MG = 40 ML FLACON</v>
          </cell>
          <cell r="G953" t="str">
            <v>METHOTREXAAT 25MG/ML INJVLS</v>
          </cell>
          <cell r="H953" t="str">
            <v>injectievloeistof</v>
          </cell>
          <cell r="I953" t="str">
            <v>sc</v>
          </cell>
          <cell r="J953">
            <v>25</v>
          </cell>
          <cell r="K953" t="str">
            <v>mg/ml</v>
          </cell>
          <cell r="L953">
            <v>25</v>
          </cell>
          <cell r="M953" t="str">
            <v>mg</v>
          </cell>
          <cell r="N953" t="str">
            <v>Juveniele Idiopathische Arthritis (J.I.A.)||Oncologische aandoeningen||Ziekte van Crohn||Juveniele dermatomyositis</v>
          </cell>
        </row>
        <row r="954">
          <cell r="A954">
            <v>168505</v>
          </cell>
          <cell r="B954" t="str">
            <v>L04AX03</v>
          </cell>
          <cell r="C954" t="str">
            <v>IMMUNOSUPPRESSIVA</v>
          </cell>
          <cell r="D954" t="str">
            <v>IMMUNOSUPPRESSIVA</v>
          </cell>
          <cell r="E954" t="str">
            <v>METHOTREXAAT</v>
          </cell>
          <cell r="F954" t="str">
            <v>METOJECT 10 MG WEGWERPSPUIT 0.2 ML</v>
          </cell>
          <cell r="G954" t="str">
            <v>METHOTREXAAT 50MG/ML INJVLS</v>
          </cell>
          <cell r="H954" t="str">
            <v>injectievloeistof</v>
          </cell>
          <cell r="I954" t="str">
            <v>sc</v>
          </cell>
          <cell r="J954">
            <v>50</v>
          </cell>
          <cell r="K954" t="str">
            <v>mg/ml</v>
          </cell>
          <cell r="L954">
            <v>10</v>
          </cell>
          <cell r="M954" t="str">
            <v>mg</v>
          </cell>
          <cell r="N954" t="str">
            <v>Juveniele Idiopathische Arthritis (J.I.A.)||Oncologische aandoeningen||Ziekte van Crohn||Juveniele dermatomyositis</v>
          </cell>
        </row>
        <row r="955">
          <cell r="A955">
            <v>16918</v>
          </cell>
          <cell r="B955" t="str">
            <v>L04AX03</v>
          </cell>
          <cell r="C955" t="str">
            <v>IMMUNOSUPPRESSIVA</v>
          </cell>
          <cell r="D955" t="str">
            <v>IMMUNOSUPPRESSIVA</v>
          </cell>
          <cell r="E955" t="str">
            <v>METHOTREXAAT</v>
          </cell>
          <cell r="F955" t="str">
            <v>METHOTREXAAT 2,5 MG TABLET</v>
          </cell>
          <cell r="G955" t="str">
            <v>METHOTREXAAT 2,5MG TABLET</v>
          </cell>
          <cell r="H955" t="str">
            <v>tablet</v>
          </cell>
          <cell r="I955" t="str">
            <v>or</v>
          </cell>
          <cell r="J955">
            <v>2.5</v>
          </cell>
          <cell r="K955" t="str">
            <v>mg/stuk</v>
          </cell>
          <cell r="L955">
            <v>2.5</v>
          </cell>
          <cell r="M955" t="str">
            <v>mg</v>
          </cell>
          <cell r="N955" t="str">
            <v>Juveniele Idiopathische Arthritis (J.I.A.)||Oncologische aandoeningen||Ziekte van Crohn||Juveniele dermatomyositis</v>
          </cell>
        </row>
        <row r="956">
          <cell r="A956">
            <v>168459</v>
          </cell>
          <cell r="B956" t="str">
            <v>L04AX03</v>
          </cell>
          <cell r="C956" t="str">
            <v>IMMUNOSUPPRESSIVA</v>
          </cell>
          <cell r="D956" t="str">
            <v>IMMUNOSUPPRESSIVA</v>
          </cell>
          <cell r="E956" t="str">
            <v>METHOTREXAAT</v>
          </cell>
          <cell r="F956" t="str">
            <v>METHOTREXAAT 10 MG TABLET</v>
          </cell>
          <cell r="G956" t="str">
            <v>METHOTREXAAT 10MG TABLET</v>
          </cell>
          <cell r="H956" t="str">
            <v>tablet</v>
          </cell>
          <cell r="I956" t="str">
            <v>or</v>
          </cell>
          <cell r="J956">
            <v>10</v>
          </cell>
          <cell r="K956" t="str">
            <v>mg/stuk</v>
          </cell>
          <cell r="L956">
            <v>5</v>
          </cell>
          <cell r="M956" t="str">
            <v>mg</v>
          </cell>
          <cell r="N956" t="str">
            <v>Juveniele Idiopathische Arthritis (J.I.A.)||Oncologische aandoeningen||Ziekte van Crohn||Juveniele dermatomyositis</v>
          </cell>
        </row>
        <row r="957">
          <cell r="A957">
            <v>83364</v>
          </cell>
          <cell r="B957" t="str">
            <v>S01XA20</v>
          </cell>
          <cell r="C957" t="str">
            <v>MIDDELEN VOOR OOGHEELKUNDIG GEBRUIK</v>
          </cell>
          <cell r="D957" t="str">
            <v>OVERIGE MIDDELEN VOOR OOGHEELKUNDIG GEBRUIK</v>
          </cell>
          <cell r="E957" t="str">
            <v>METHYLCELLULOSE</v>
          </cell>
          <cell r="F957" t="str">
            <v>METHYLCELLULOSE 0,5% OOGDR  FLACON 10 ML</v>
          </cell>
          <cell r="G957" t="str">
            <v>METHYLCELLULOSE 5MG/ML OOGD</v>
          </cell>
          <cell r="H957" t="str">
            <v>oogdruppels</v>
          </cell>
          <cell r="I957" t="str">
            <v>oog</v>
          </cell>
          <cell r="J957">
            <v>5</v>
          </cell>
          <cell r="K957" t="str">
            <v>mg/ml</v>
          </cell>
          <cell r="L957">
            <v>5</v>
          </cell>
          <cell r="M957" t="str">
            <v>mg</v>
          </cell>
          <cell r="N957" t="str">
            <v>Verminderde traansecretie/uitdroging</v>
          </cell>
        </row>
        <row r="958">
          <cell r="A958">
            <v>130354</v>
          </cell>
          <cell r="B958" t="str">
            <v>N06BA04</v>
          </cell>
          <cell r="C958" t="str">
            <v>PSYCHOANALEPTICA</v>
          </cell>
          <cell r="D958" t="str">
            <v>PSYCHOSTIMULANTIA, MIDDELEN VOOR ADHD EN NOOTROPICA</v>
          </cell>
          <cell r="E958" t="str">
            <v>METHYLFENIDAAT</v>
          </cell>
          <cell r="F958" t="str">
            <v>MEDIKINET CR 5 MG CAPSULE</v>
          </cell>
          <cell r="G958" t="str">
            <v>METHYLFENIDAAT 5MG CAPS MGA</v>
          </cell>
          <cell r="H958" t="str">
            <v>capsule met gereguleerde afgifte</v>
          </cell>
          <cell r="I958" t="str">
            <v>or</v>
          </cell>
          <cell r="J958">
            <v>5</v>
          </cell>
          <cell r="K958" t="str">
            <v>mg/stuk</v>
          </cell>
          <cell r="L958">
            <v>5</v>
          </cell>
          <cell r="M958" t="str">
            <v>mg</v>
          </cell>
          <cell r="N958" t="str">
            <v>Attention Deficit Hyperactivity Disorder (ADHD)</v>
          </cell>
        </row>
        <row r="959">
          <cell r="A959">
            <v>126489</v>
          </cell>
          <cell r="B959" t="str">
            <v>N06BA04</v>
          </cell>
          <cell r="C959" t="str">
            <v>PSYCHOANALEPTICA</v>
          </cell>
          <cell r="D959" t="str">
            <v>PSYCHOSTIMULANTIA, MIDDELEN VOOR ADHD EN NOOTROPICA</v>
          </cell>
          <cell r="E959" t="str">
            <v>METHYLFENIDAAT</v>
          </cell>
          <cell r="F959" t="str">
            <v>EQUASYM XL 10 MG CAPSULE MGA (RETARD)</v>
          </cell>
          <cell r="G959" t="str">
            <v>METHYLFENIDAAT 10MG CAP MGA</v>
          </cell>
          <cell r="H959" t="str">
            <v>capsule met gereguleerde afgifte</v>
          </cell>
          <cell r="I959" t="str">
            <v>or</v>
          </cell>
          <cell r="J959">
            <v>10</v>
          </cell>
          <cell r="K959" t="str">
            <v>mg/stuk</v>
          </cell>
          <cell r="L959">
            <v>10</v>
          </cell>
          <cell r="M959" t="str">
            <v>mg</v>
          </cell>
          <cell r="N959" t="str">
            <v>Attention Deficit Hyperactivity Disorder (ADHD)</v>
          </cell>
        </row>
        <row r="960">
          <cell r="A960">
            <v>126497</v>
          </cell>
          <cell r="B960" t="str">
            <v>N06BA04</v>
          </cell>
          <cell r="C960" t="str">
            <v>PSYCHOANALEPTICA</v>
          </cell>
          <cell r="D960" t="str">
            <v>PSYCHOSTIMULANTIA, MIDDELEN VOOR ADHD EN NOOTROPICA</v>
          </cell>
          <cell r="E960" t="str">
            <v>METHYLFENIDAAT</v>
          </cell>
          <cell r="F960" t="str">
            <v>EQUASYM XL 20 MG CAPSULE MGA (RETARD)</v>
          </cell>
          <cell r="G960" t="str">
            <v>METHYLFENIDAAT 20MG CAP MGA</v>
          </cell>
          <cell r="H960" t="str">
            <v>capsule met gereguleerde afgifte</v>
          </cell>
          <cell r="I960" t="str">
            <v>or</v>
          </cell>
          <cell r="J960">
            <v>20</v>
          </cell>
          <cell r="K960" t="str">
            <v>mg/stuk</v>
          </cell>
          <cell r="L960">
            <v>20</v>
          </cell>
          <cell r="M960" t="str">
            <v>mg</v>
          </cell>
          <cell r="N960" t="str">
            <v>Attention Deficit Hyperactivity Disorder (ADHD)</v>
          </cell>
        </row>
        <row r="961">
          <cell r="A961">
            <v>126500</v>
          </cell>
          <cell r="B961" t="str">
            <v>N06BA04</v>
          </cell>
          <cell r="C961" t="str">
            <v>PSYCHOANALEPTICA</v>
          </cell>
          <cell r="D961" t="str">
            <v>PSYCHOSTIMULANTIA, MIDDELEN VOOR ADHD EN NOOTROPICA</v>
          </cell>
          <cell r="E961" t="str">
            <v>METHYLFENIDAAT</v>
          </cell>
          <cell r="F961" t="str">
            <v>EQUASYM XL 30 MG CAPSULE MGA (RETARD)</v>
          </cell>
          <cell r="G961" t="str">
            <v>METHYLFENIDAAT 30MG CAP MGA</v>
          </cell>
          <cell r="H961" t="str">
            <v>capsule met gereguleerde afgifte</v>
          </cell>
          <cell r="I961" t="str">
            <v>or</v>
          </cell>
          <cell r="J961">
            <v>30</v>
          </cell>
          <cell r="K961" t="str">
            <v>mg/stuk</v>
          </cell>
          <cell r="L961">
            <v>30</v>
          </cell>
          <cell r="M961" t="str">
            <v>mg</v>
          </cell>
          <cell r="N961" t="str">
            <v>Attention Deficit Hyperactivity Disorder (ADHD)</v>
          </cell>
        </row>
        <row r="962">
          <cell r="A962">
            <v>127086</v>
          </cell>
          <cell r="B962" t="str">
            <v>N06BA04</v>
          </cell>
          <cell r="C962" t="str">
            <v>PSYCHOANALEPTICA</v>
          </cell>
          <cell r="D962" t="str">
            <v>PSYCHOSTIMULANTIA, MIDDELEN VOOR ADHD EN NOOTROPICA</v>
          </cell>
          <cell r="E962" t="str">
            <v>METHYLFENIDAAT</v>
          </cell>
          <cell r="F962" t="str">
            <v>MEDIKINET CR 40 MG CAPSULE MGA (RETARD)</v>
          </cell>
          <cell r="G962" t="str">
            <v>METHYLFENIDAAT 40MG CAP MGA</v>
          </cell>
          <cell r="H962" t="str">
            <v>capsule met gereguleerde afgifte</v>
          </cell>
          <cell r="I962" t="str">
            <v>or</v>
          </cell>
          <cell r="J962">
            <v>40</v>
          </cell>
          <cell r="K962" t="str">
            <v>mg/stuk</v>
          </cell>
          <cell r="L962">
            <v>40</v>
          </cell>
          <cell r="M962" t="str">
            <v>mg</v>
          </cell>
          <cell r="N962" t="str">
            <v>Attention Deficit Hyperactivity Disorder (ADHD)</v>
          </cell>
        </row>
        <row r="963">
          <cell r="A963">
            <v>123668</v>
          </cell>
          <cell r="B963" t="str">
            <v>N06BA04</v>
          </cell>
          <cell r="C963" t="str">
            <v>PSYCHOANALEPTICA</v>
          </cell>
          <cell r="D963" t="str">
            <v>PSYCHOSTIMULANTIA, MIDDELEN VOOR ADHD EN NOOTROPICA</v>
          </cell>
          <cell r="E963" t="str">
            <v>METHYLFENIDAAT</v>
          </cell>
          <cell r="F963" t="str">
            <v>METHYLFENIDAAT HCL 5 MG TABLET</v>
          </cell>
          <cell r="G963" t="str">
            <v>METHYLFENIDAAT 5MG TABLET</v>
          </cell>
          <cell r="H963" t="str">
            <v>tablet</v>
          </cell>
          <cell r="I963" t="str">
            <v>or</v>
          </cell>
          <cell r="J963">
            <v>5</v>
          </cell>
          <cell r="K963" t="str">
            <v>mg/stuk</v>
          </cell>
          <cell r="L963">
            <v>5</v>
          </cell>
          <cell r="M963" t="str">
            <v>mg</v>
          </cell>
          <cell r="N963" t="str">
            <v>Attention Deficit Hyperactivity Disorder (ADHD)</v>
          </cell>
        </row>
        <row r="964">
          <cell r="A964">
            <v>8354</v>
          </cell>
          <cell r="B964" t="str">
            <v>N06BA04</v>
          </cell>
          <cell r="C964" t="str">
            <v>PSYCHOANALEPTICA</v>
          </cell>
          <cell r="D964" t="str">
            <v>PSYCHOSTIMULANTIA, MIDDELEN VOOR ADHD EN NOOTROPICA</v>
          </cell>
          <cell r="E964" t="str">
            <v>METHYLFENIDAAT</v>
          </cell>
          <cell r="F964" t="str">
            <v>METHYLFENIDAAT 10 MG TABLET</v>
          </cell>
          <cell r="G964" t="str">
            <v>METHYLFENIDAAT 10MG TABLET</v>
          </cell>
          <cell r="H964" t="str">
            <v>tablet</v>
          </cell>
          <cell r="I964" t="str">
            <v>or</v>
          </cell>
          <cell r="J964">
            <v>10</v>
          </cell>
          <cell r="K964" t="str">
            <v>mg/stuk</v>
          </cell>
          <cell r="L964">
            <v>10</v>
          </cell>
          <cell r="M964" t="str">
            <v>mg</v>
          </cell>
          <cell r="N964" t="str">
            <v>Attention Deficit Hyperactivity Disorder (ADHD)</v>
          </cell>
        </row>
        <row r="965">
          <cell r="A965">
            <v>116734</v>
          </cell>
          <cell r="B965" t="str">
            <v>N06BA04</v>
          </cell>
          <cell r="C965" t="str">
            <v>PSYCHOANALEPTICA</v>
          </cell>
          <cell r="D965" t="str">
            <v>PSYCHOSTIMULANTIA, MIDDELEN VOOR ADHD EN NOOTROPICA</v>
          </cell>
          <cell r="E965" t="str">
            <v>METHYLFENIDAAT</v>
          </cell>
          <cell r="F965" t="str">
            <v>CONCERTA 18 MG TABLET MGA (RETARD)</v>
          </cell>
          <cell r="G965" t="str">
            <v>METHYLFENIDAAT 18MG TAB MGA</v>
          </cell>
          <cell r="H965" t="str">
            <v>tablet met gereguleerde afgifte</v>
          </cell>
          <cell r="I965" t="str">
            <v>or</v>
          </cell>
          <cell r="J965">
            <v>18</v>
          </cell>
          <cell r="K965" t="str">
            <v>mg/stuk</v>
          </cell>
          <cell r="L965">
            <v>18</v>
          </cell>
          <cell r="M965" t="str">
            <v>mg</v>
          </cell>
          <cell r="N965" t="str">
            <v>Attention Deficit Hyperactivity Disorder (ADHD)</v>
          </cell>
        </row>
        <row r="966">
          <cell r="A966">
            <v>129798</v>
          </cell>
          <cell r="B966" t="str">
            <v>N06BA04</v>
          </cell>
          <cell r="C966" t="str">
            <v>PSYCHOANALEPTICA</v>
          </cell>
          <cell r="D966" t="str">
            <v>PSYCHOSTIMULANTIA, MIDDELEN VOOR ADHD EN NOOTROPICA</v>
          </cell>
          <cell r="E966" t="str">
            <v>METHYLFENIDAAT</v>
          </cell>
          <cell r="F966" t="str">
            <v>CONCERTA 27 MG TABLET MGA (RETARD)</v>
          </cell>
          <cell r="G966" t="str">
            <v>METHYLFENIDAAT 27MG TABLET</v>
          </cell>
          <cell r="H966" t="str">
            <v>tablet met gereguleerde afgifte</v>
          </cell>
          <cell r="I966" t="str">
            <v>or</v>
          </cell>
          <cell r="J966">
            <v>27</v>
          </cell>
          <cell r="K966" t="str">
            <v>mg/stuk</v>
          </cell>
          <cell r="L966">
            <v>27</v>
          </cell>
          <cell r="M966" t="str">
            <v>mg</v>
          </cell>
          <cell r="N966" t="str">
            <v>Attention Deficit Hyperactivity Disorder (ADHD)</v>
          </cell>
        </row>
        <row r="967">
          <cell r="A967">
            <v>116742</v>
          </cell>
          <cell r="B967" t="str">
            <v>N06BA04</v>
          </cell>
          <cell r="C967" t="str">
            <v>PSYCHOANALEPTICA</v>
          </cell>
          <cell r="D967" t="str">
            <v>PSYCHOSTIMULANTIA, MIDDELEN VOOR ADHD EN NOOTROPICA</v>
          </cell>
          <cell r="E967" t="str">
            <v>METHYLFENIDAAT</v>
          </cell>
          <cell r="F967" t="str">
            <v>CONCERTA 36 MG TABLET MGA (RETARD)</v>
          </cell>
          <cell r="G967" t="str">
            <v>METHYLFENIDAAT 36MG TAB MGA</v>
          </cell>
          <cell r="H967" t="str">
            <v>tablet met gereguleerde afgifte</v>
          </cell>
          <cell r="I967" t="str">
            <v>or</v>
          </cell>
          <cell r="J967">
            <v>36</v>
          </cell>
          <cell r="K967" t="str">
            <v>mg/stuk</v>
          </cell>
          <cell r="L967">
            <v>36</v>
          </cell>
          <cell r="M967" t="str">
            <v>mg</v>
          </cell>
          <cell r="N967" t="str">
            <v>Attention Deficit Hyperactivity Disorder (ADHD)</v>
          </cell>
        </row>
        <row r="968">
          <cell r="A968">
            <v>117560</v>
          </cell>
          <cell r="B968" t="str">
            <v>N06BA04</v>
          </cell>
          <cell r="C968" t="str">
            <v>PSYCHOANALEPTICA</v>
          </cell>
          <cell r="D968" t="str">
            <v>PSYCHOSTIMULANTIA, MIDDELEN VOOR ADHD EN NOOTROPICA</v>
          </cell>
          <cell r="E968" t="str">
            <v>METHYLFENIDAAT</v>
          </cell>
          <cell r="F968" t="str">
            <v>CONCERTA 54 MG TABLET MGA (RETARD)</v>
          </cell>
          <cell r="G968" t="str">
            <v>METHYLFENIDAAT 54MG TAB MGA</v>
          </cell>
          <cell r="H968" t="str">
            <v>tablet met gereguleerde afgifte</v>
          </cell>
          <cell r="I968" t="str">
            <v>or</v>
          </cell>
          <cell r="J968">
            <v>54</v>
          </cell>
          <cell r="K968" t="str">
            <v>mg/stuk</v>
          </cell>
          <cell r="L968">
            <v>54</v>
          </cell>
          <cell r="M968" t="str">
            <v>mg</v>
          </cell>
          <cell r="N968" t="str">
            <v>Attention Deficit Hyperactivity Disorder (ADHD)</v>
          </cell>
        </row>
        <row r="969">
          <cell r="A969">
            <v>8567</v>
          </cell>
          <cell r="B969" t="str">
            <v>H02AB04</v>
          </cell>
          <cell r="C969" t="str">
            <v>CORTICOSTEROIDEN VOOR SYSTEMISCH GEBRUIK</v>
          </cell>
          <cell r="D969" t="str">
            <v>CORTICOSTEROIDEN VOOR SYSTEMISCH GEBRUIK</v>
          </cell>
          <cell r="E969" t="str">
            <v>METHYLPREDNISOLON</v>
          </cell>
          <cell r="F969" t="str">
            <v>DEPO MEDROL 40 MG/ML FLACON 1ML</v>
          </cell>
          <cell r="G969" t="str">
            <v>METHYLPREDNISOL 40MG/ML INJ</v>
          </cell>
          <cell r="H969" t="str">
            <v>injectievloeistof</v>
          </cell>
          <cell r="I969" t="str">
            <v>im||intraartic||lesion||intraburs||periartic</v>
          </cell>
          <cell r="J969">
            <v>40</v>
          </cell>
          <cell r="K969" t="str">
            <v>mg/ml</v>
          </cell>
          <cell r="L969">
            <v>40</v>
          </cell>
          <cell r="M969" t="str">
            <v>mg</v>
          </cell>
          <cell r="N969" t="str">
            <v>Pulse-therapie na rejectie donororganen of therapie resistente SLE||Alloreactieve longproblemen||High-dose schema (nektrauma) ||Hemolytische autoimmuun anemie||Juveniele dermatomyositis</v>
          </cell>
        </row>
        <row r="970">
          <cell r="A970">
            <v>70777</v>
          </cell>
          <cell r="B970" t="str">
            <v>H02AB04</v>
          </cell>
          <cell r="C970" t="str">
            <v>CORTICOSTEROIDEN VOOR SYSTEMISCH GEBRUIK</v>
          </cell>
          <cell r="D970" t="str">
            <v>CORTICOSTEROIDEN VOOR SYSTEMISCH GEBRUIK</v>
          </cell>
          <cell r="E970" t="str">
            <v>METHYLPREDNISOLON</v>
          </cell>
          <cell r="F970" t="str">
            <v>SOLU MEDROL 125 MG POEDER VOOR INFUUS</v>
          </cell>
          <cell r="G970" t="str">
            <v>METHYLPREDNISOL 125MG INFPD</v>
          </cell>
          <cell r="H970" t="str">
            <v>poeder voor oplossing voor infusie</v>
          </cell>
          <cell r="I970" t="str">
            <v>im||iv</v>
          </cell>
          <cell r="J970">
            <v>125</v>
          </cell>
          <cell r="K970" t="str">
            <v>mg/stuk</v>
          </cell>
          <cell r="L970">
            <v>125</v>
          </cell>
          <cell r="M970" t="str">
            <v>mg</v>
          </cell>
          <cell r="N970" t="str">
            <v>Pulse-therapie na rejectie donororganen of therapie resistente SLE||Alloreactieve longproblemen||High-dose schema (nektrauma) ||Hemolytische autoimmuun anemie||Juveniele dermatomyositis</v>
          </cell>
        </row>
        <row r="971">
          <cell r="A971">
            <v>70785</v>
          </cell>
          <cell r="B971" t="str">
            <v>H02AB04</v>
          </cell>
          <cell r="C971" t="str">
            <v>CORTICOSTEROIDEN VOOR SYSTEMISCH GEBRUIK</v>
          </cell>
          <cell r="D971" t="str">
            <v>CORTICOSTEROIDEN VOOR SYSTEMISCH GEBRUIK</v>
          </cell>
          <cell r="E971" t="str">
            <v>METHYLPREDNISOLON</v>
          </cell>
          <cell r="F971" t="str">
            <v>SOLU MEDROL 500MG POEDER VOOR INFUUS</v>
          </cell>
          <cell r="G971" t="str">
            <v>METHYLPREDNISOL 500MG INFPD</v>
          </cell>
          <cell r="H971" t="str">
            <v>poeder voor oplossing voor infusie</v>
          </cell>
          <cell r="I971" t="str">
            <v>iv</v>
          </cell>
          <cell r="J971">
            <v>500</v>
          </cell>
          <cell r="K971" t="str">
            <v>mg/stuk</v>
          </cell>
          <cell r="L971">
            <v>500</v>
          </cell>
          <cell r="M971" t="str">
            <v>mg</v>
          </cell>
          <cell r="N971" t="str">
            <v>Pulse-therapie na rejectie donororganen of therapie resistente SLE||Alloreactieve longproblemen||High-dose schema (nektrauma) ||Hemolytische autoimmuun anemie||Juveniele dermatomyositis</v>
          </cell>
        </row>
        <row r="972">
          <cell r="A972">
            <v>142018</v>
          </cell>
          <cell r="B972" t="str">
            <v>V03AB17</v>
          </cell>
          <cell r="C972" t="str">
            <v>ALLE OVERIGE THERAPEUTISCHE MIDDELEN</v>
          </cell>
          <cell r="D972" t="str">
            <v>ALLE OVERIGE THERAPEUTISCHE MIDDELEN</v>
          </cell>
          <cell r="E972" t="str">
            <v>METHYLTHIONINE</v>
          </cell>
          <cell r="F972" t="str">
            <v>METHYLTHIONINE 5 MG/ML AMPUL 10 ML</v>
          </cell>
          <cell r="G972" t="str">
            <v>METHYLTHIONINE 5MG/ML INJVL</v>
          </cell>
          <cell r="H972" t="str">
            <v>injectievloeistof</v>
          </cell>
          <cell r="I972" t="str">
            <v>iv</v>
          </cell>
          <cell r="J972">
            <v>5</v>
          </cell>
          <cell r="K972" t="str">
            <v>mg/ml</v>
          </cell>
          <cell r="L972">
            <v>5</v>
          </cell>
          <cell r="M972" t="str">
            <v>mg</v>
          </cell>
          <cell r="N972" t="str">
            <v>Methemoglobinemie||Aniline of dapsone geïnduceerde methemoglobinemie</v>
          </cell>
        </row>
        <row r="973">
          <cell r="A973">
            <v>19399</v>
          </cell>
          <cell r="B973" t="str">
            <v>A03FA01</v>
          </cell>
          <cell r="C973" t="str">
            <v>MIDDELEN BIJ FUNCTIONELE MAAGDARMSTOORNISSEN</v>
          </cell>
          <cell r="D973" t="str">
            <v>MOTILITEITSBEVORDERENDE MIDDELEN</v>
          </cell>
          <cell r="E973" t="str">
            <v>METOCLOPRAMIDE</v>
          </cell>
          <cell r="F973" t="str">
            <v>PRIMPERAN 1 MG/ML DRANK 200ML</v>
          </cell>
          <cell r="G973" t="str">
            <v>METOCLOPRAMIDE 1MG/ML DRANK</v>
          </cell>
          <cell r="H973" t="str">
            <v>drank</v>
          </cell>
          <cell r="I973" t="str">
            <v>or</v>
          </cell>
          <cell r="J973">
            <v>1</v>
          </cell>
          <cell r="K973" t="str">
            <v>mg/ml</v>
          </cell>
          <cell r="L973">
            <v>1</v>
          </cell>
          <cell r="M973" t="str">
            <v>mg</v>
          </cell>
          <cell r="N973" t="str">
            <v>Ernstige misselijkheid en braken waarvan de oorzaak bekend is en indien behandeling met andere middelen onvoldoende effectief is gebleken</v>
          </cell>
        </row>
        <row r="974">
          <cell r="A974">
            <v>71706</v>
          </cell>
          <cell r="B974" t="str">
            <v>A03FA01</v>
          </cell>
          <cell r="C974" t="str">
            <v>MIDDELEN BIJ FUNCTIONELE MAAGDARMSTOORNISSEN</v>
          </cell>
          <cell r="D974" t="str">
            <v>MOTILITEITSBEVORDERENDE MIDDELEN</v>
          </cell>
          <cell r="E974" t="str">
            <v>METOCLOPRAMIDE</v>
          </cell>
          <cell r="F974" t="str">
            <v>PRIMPERAN 5MG/ML INJVLST 2ML</v>
          </cell>
          <cell r="G974" t="str">
            <v>METOCLOPRA 5MG/ML INJ HCL</v>
          </cell>
          <cell r="H974" t="str">
            <v>injectievloeistof</v>
          </cell>
          <cell r="I974" t="str">
            <v>im||iv</v>
          </cell>
          <cell r="J974">
            <v>5</v>
          </cell>
          <cell r="K974" t="str">
            <v>mg/ml</v>
          </cell>
          <cell r="L974">
            <v>5</v>
          </cell>
          <cell r="M974" t="str">
            <v>mg</v>
          </cell>
          <cell r="N974" t="str">
            <v>Ernstige misselijkheid en braken waarvan de oorzaak bekend is en indien behandeling met andere middelen onvoldoende effectief is gebleken</v>
          </cell>
        </row>
        <row r="975">
          <cell r="A975">
            <v>19429</v>
          </cell>
          <cell r="B975" t="str">
            <v>A03FA01</v>
          </cell>
          <cell r="C975" t="str">
            <v>MIDDELEN BIJ FUNCTIONELE MAAGDARMSTOORNISSEN</v>
          </cell>
          <cell r="D975" t="str">
            <v>MOTILITEITSBEVORDERENDE MIDDELEN</v>
          </cell>
          <cell r="E975" t="str">
            <v>METOCLOPRAMIDE</v>
          </cell>
          <cell r="F975" t="str">
            <v>METOCLOPRAMIDE 10 MG TABLET</v>
          </cell>
          <cell r="G975" t="str">
            <v>METOCLOPRAMIDE 10MG TABLET</v>
          </cell>
          <cell r="H975" t="str">
            <v>tablet</v>
          </cell>
          <cell r="I975" t="str">
            <v>or</v>
          </cell>
          <cell r="J975">
            <v>10</v>
          </cell>
          <cell r="K975" t="str">
            <v>mg/stuk</v>
          </cell>
          <cell r="L975">
            <v>5</v>
          </cell>
          <cell r="M975" t="str">
            <v>mg</v>
          </cell>
          <cell r="N975" t="str">
            <v>Ernstige misselijkheid en braken waarvan de oorzaak bekend is en indien behandeling met andere middelen onvoldoende effectief is gebleken</v>
          </cell>
        </row>
        <row r="976">
          <cell r="A976">
            <v>63622</v>
          </cell>
          <cell r="B976" t="str">
            <v>A03FA01</v>
          </cell>
          <cell r="C976" t="str">
            <v>MIDDELEN BIJ FUNCTIONELE MAAGDARMSTOORNISSEN</v>
          </cell>
          <cell r="D976" t="str">
            <v>MOTILITEITSBEVORDERENDE MIDDELEN</v>
          </cell>
          <cell r="E976" t="str">
            <v>METOCLOPRAMIDE</v>
          </cell>
          <cell r="F976" t="str">
            <v>PRIMPERAN 10 MG ZETPIL</v>
          </cell>
          <cell r="G976" t="str">
            <v>METOCLOPRAMIDE 10MG ZETPIL</v>
          </cell>
          <cell r="H976" t="str">
            <v>zetpil</v>
          </cell>
          <cell r="I976" t="str">
            <v>rect</v>
          </cell>
          <cell r="J976">
            <v>10</v>
          </cell>
          <cell r="K976" t="str">
            <v>mg/stuk</v>
          </cell>
          <cell r="L976">
            <v>10</v>
          </cell>
          <cell r="M976" t="str">
            <v>mg</v>
          </cell>
          <cell r="N976" t="str">
            <v>Ernstige misselijkheid en braken waarvan de oorzaak bekend is en indien behandeling met andere middelen onvoldoende effectief is gebleken</v>
          </cell>
        </row>
        <row r="977">
          <cell r="A977">
            <v>38067</v>
          </cell>
          <cell r="B977" t="str">
            <v>C07AB02</v>
          </cell>
          <cell r="C977" t="str">
            <v>BETA-BLOKKERS</v>
          </cell>
          <cell r="D977" t="str">
            <v>BETA-BLOKKERS</v>
          </cell>
          <cell r="E977" t="str">
            <v>METOPROLOL</v>
          </cell>
          <cell r="F977" t="str">
            <v>SELOKEEN 1 MG/ML AMPUL 5ML</v>
          </cell>
          <cell r="G977" t="str">
            <v>METOPROLOL 1MG/ML INJVLST</v>
          </cell>
          <cell r="H977" t="str">
            <v>injectievloeistof</v>
          </cell>
          <cell r="I977" t="str">
            <v>iv</v>
          </cell>
          <cell r="J977">
            <v>1</v>
          </cell>
          <cell r="K977" t="str">
            <v>mg/ml</v>
          </cell>
          <cell r="L977">
            <v>1</v>
          </cell>
          <cell r="M977" t="str">
            <v>mg</v>
          </cell>
          <cell r="N977" t="str">
            <v>Hypertensie||Gedilateerde cardiomyopathie met hartfalen</v>
          </cell>
        </row>
        <row r="978">
          <cell r="A978">
            <v>170089</v>
          </cell>
          <cell r="B978" t="str">
            <v>C07AB02</v>
          </cell>
          <cell r="C978" t="str">
            <v>BETA-BLOKKERS</v>
          </cell>
          <cell r="D978" t="str">
            <v>BETA-BLOKKERS</v>
          </cell>
          <cell r="E978" t="str">
            <v>METOPROLOL</v>
          </cell>
          <cell r="F978" t="str">
            <v>METOPROLOL SUSP ORAAL 10MG/ML</v>
          </cell>
          <cell r="G978" t="str">
            <v>METOPROLOL SUSP ORAAL 10MG/ML</v>
          </cell>
          <cell r="H978" t="str">
            <v>suspensie</v>
          </cell>
          <cell r="I978" t="str">
            <v>or</v>
          </cell>
          <cell r="J978">
            <v>10</v>
          </cell>
          <cell r="K978" t="str">
            <v>mg/ml</v>
          </cell>
          <cell r="L978">
            <v>1</v>
          </cell>
          <cell r="M978" t="str">
            <v>mg</v>
          </cell>
          <cell r="N978" t="str">
            <v>Hypertensie||Gedilateerde cardiomyopathie met hartfalen</v>
          </cell>
        </row>
        <row r="979">
          <cell r="A979">
            <v>10642</v>
          </cell>
          <cell r="B979" t="str">
            <v>C07AB02</v>
          </cell>
          <cell r="C979" t="str">
            <v>BETA-BLOKKERS</v>
          </cell>
          <cell r="D979" t="str">
            <v>BETA-BLOKKERS</v>
          </cell>
          <cell r="E979" t="str">
            <v>METOPROLOL</v>
          </cell>
          <cell r="F979" t="str">
            <v>METOPROLOLTARTRAAT 50 MG TABLET</v>
          </cell>
          <cell r="G979" t="str">
            <v>METOPROLOL 50MG TABLET</v>
          </cell>
          <cell r="H979" t="str">
            <v>tablet</v>
          </cell>
          <cell r="I979" t="str">
            <v>or</v>
          </cell>
          <cell r="J979">
            <v>50</v>
          </cell>
          <cell r="K979" t="str">
            <v>mg/stuk</v>
          </cell>
          <cell r="L979">
            <v>25</v>
          </cell>
          <cell r="M979" t="str">
            <v>mg</v>
          </cell>
          <cell r="N979" t="str">
            <v>Hypertensie||Gedilateerde cardiomyopathie met hartfalen</v>
          </cell>
        </row>
        <row r="980">
          <cell r="A980">
            <v>17175</v>
          </cell>
          <cell r="B980" t="str">
            <v>C07AB02</v>
          </cell>
          <cell r="C980" t="str">
            <v>BETA-BLOKKERS</v>
          </cell>
          <cell r="D980" t="str">
            <v>BETA-BLOKKERS</v>
          </cell>
          <cell r="E980" t="str">
            <v>METOPROLOL</v>
          </cell>
          <cell r="F980" t="str">
            <v>METOPROLOL TARTRAAT 100 MG TABLET</v>
          </cell>
          <cell r="G980" t="str">
            <v>METOPROLOL 100MG TABLET</v>
          </cell>
          <cell r="H980" t="str">
            <v>tablet</v>
          </cell>
          <cell r="I980" t="str">
            <v>or</v>
          </cell>
          <cell r="J980">
            <v>100</v>
          </cell>
          <cell r="K980" t="str">
            <v>mg/stuk</v>
          </cell>
          <cell r="L980">
            <v>50</v>
          </cell>
          <cell r="M980" t="str">
            <v>mg</v>
          </cell>
          <cell r="N980" t="str">
            <v>Hypertensie||Gedilateerde cardiomyopathie met hartfalen</v>
          </cell>
        </row>
        <row r="981">
          <cell r="A981">
            <v>125598</v>
          </cell>
          <cell r="B981" t="str">
            <v>C07AB02</v>
          </cell>
          <cell r="C981" t="str">
            <v>BETA-BLOKKERS</v>
          </cell>
          <cell r="D981" t="str">
            <v>BETA-BLOKKERS</v>
          </cell>
          <cell r="E981" t="str">
            <v>METOPROLOL</v>
          </cell>
          <cell r="F981" t="str">
            <v>SELOKEEN ZOC 25 MG TABLET MGA (RETARD)</v>
          </cell>
          <cell r="G981" t="str">
            <v>METOPROLOL 25MG TAB MGA SUC</v>
          </cell>
          <cell r="H981" t="str">
            <v>tablet met gereguleerde afgifte</v>
          </cell>
          <cell r="I981" t="str">
            <v>or</v>
          </cell>
          <cell r="J981">
            <v>23.75</v>
          </cell>
          <cell r="K981" t="str">
            <v>mg/stuk</v>
          </cell>
          <cell r="L981">
            <v>11.875</v>
          </cell>
          <cell r="M981" t="str">
            <v>mg</v>
          </cell>
          <cell r="N981" t="str">
            <v>Hypertensie||Gedilateerde cardiomyopathie met hartfalen</v>
          </cell>
        </row>
        <row r="982">
          <cell r="A982">
            <v>71005</v>
          </cell>
          <cell r="B982" t="str">
            <v>C07AB02</v>
          </cell>
          <cell r="C982" t="str">
            <v>BETA-BLOKKERS</v>
          </cell>
          <cell r="D982" t="str">
            <v>BETA-BLOKKERS</v>
          </cell>
          <cell r="E982" t="str">
            <v>METOPROLOL</v>
          </cell>
          <cell r="F982" t="str">
            <v>METOPROLOLSUCCINAAT 50 MG TABLET MGA (RETARD)</v>
          </cell>
          <cell r="G982" t="str">
            <v>METOPROLOL 50MG TAB MGA SUC</v>
          </cell>
          <cell r="H982" t="str">
            <v>tablet met gereguleerde afgifte</v>
          </cell>
          <cell r="I982" t="str">
            <v>or</v>
          </cell>
          <cell r="J982">
            <v>47.5</v>
          </cell>
          <cell r="K982" t="str">
            <v>mg/stuk</v>
          </cell>
          <cell r="L982">
            <v>23.75</v>
          </cell>
          <cell r="M982" t="str">
            <v>mg</v>
          </cell>
          <cell r="N982" t="str">
            <v>Hypertensie||Gedilateerde cardiomyopathie met hartfalen</v>
          </cell>
        </row>
        <row r="983">
          <cell r="A983">
            <v>71013</v>
          </cell>
          <cell r="B983" t="str">
            <v>C07AB02</v>
          </cell>
          <cell r="C983" t="str">
            <v>BETA-BLOKKERS</v>
          </cell>
          <cell r="D983" t="str">
            <v>BETA-BLOKKERS</v>
          </cell>
          <cell r="E983" t="str">
            <v>METOPROLOL</v>
          </cell>
          <cell r="F983" t="str">
            <v>METOPROLOL SUCCINAAT 100 MG TABLET MGA (RETARD)</v>
          </cell>
          <cell r="G983" t="str">
            <v>METOPROLOL 100MG TB MGA SUC</v>
          </cell>
          <cell r="H983" t="str">
            <v>tablet met gereguleerde afgifte</v>
          </cell>
          <cell r="I983" t="str">
            <v>or</v>
          </cell>
          <cell r="J983">
            <v>95</v>
          </cell>
          <cell r="K983" t="str">
            <v>mg/stuk</v>
          </cell>
          <cell r="L983">
            <v>47.5</v>
          </cell>
          <cell r="M983" t="str">
            <v>mg</v>
          </cell>
          <cell r="N983" t="str">
            <v>Hypertensie||Gedilateerde cardiomyopathie met hartfalen</v>
          </cell>
        </row>
        <row r="984">
          <cell r="A984">
            <v>71021</v>
          </cell>
          <cell r="B984" t="str">
            <v>C07AB02</v>
          </cell>
          <cell r="C984" t="str">
            <v>BETA-BLOKKERS</v>
          </cell>
          <cell r="D984" t="str">
            <v>BETA-BLOKKERS</v>
          </cell>
          <cell r="E984" t="str">
            <v>METOPROLOL</v>
          </cell>
          <cell r="F984" t="str">
            <v>METOPROLOL SUCCINAAT 200 MG TABLET MGA (RETARD)</v>
          </cell>
          <cell r="G984" t="str">
            <v>METOPROLOL 200MG TB MGA SUC</v>
          </cell>
          <cell r="H984" t="str">
            <v>tablet met gereguleerde afgifte</v>
          </cell>
          <cell r="I984" t="str">
            <v>or</v>
          </cell>
          <cell r="J984">
            <v>190</v>
          </cell>
          <cell r="K984" t="str">
            <v>mg/stuk</v>
          </cell>
          <cell r="L984">
            <v>190</v>
          </cell>
          <cell r="M984" t="str">
            <v>mg</v>
          </cell>
          <cell r="N984" t="str">
            <v>Hypertensie||Gedilateerde cardiomyopathie met hartfalen</v>
          </cell>
        </row>
        <row r="985">
          <cell r="A985">
            <v>3492</v>
          </cell>
          <cell r="B985" t="str">
            <v>J01XD01</v>
          </cell>
          <cell r="C985" t="str">
            <v>ANTIPROTOZOICA</v>
          </cell>
          <cell r="D985" t="str">
            <v>AMOEBIASISMIDDELEN EN ANDERE ANTIPROTOZOICA</v>
          </cell>
          <cell r="E985" t="str">
            <v>METRONIDAZOL</v>
          </cell>
          <cell r="F985" t="str">
            <v>METRONIDAZOL 5MG/ML 100 ML INFVLST</v>
          </cell>
          <cell r="G985" t="str">
            <v>METRONIDAZOL 5MG/ML INFVLST</v>
          </cell>
          <cell r="H985" t="str">
            <v>infusievloeistof</v>
          </cell>
          <cell r="I985" t="str">
            <v>iv</v>
          </cell>
          <cell r="J985">
            <v>5</v>
          </cell>
          <cell r="K985" t="str">
            <v>mg/ml</v>
          </cell>
          <cell r="L985">
            <v>0.5</v>
          </cell>
          <cell r="M985" t="str">
            <v>mg</v>
          </cell>
          <cell r="N985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6">
          <cell r="A986">
            <v>54259</v>
          </cell>
          <cell r="B986" t="str">
            <v>P01AB01</v>
          </cell>
          <cell r="C986" t="str">
            <v>ANTIPROTOZOICA</v>
          </cell>
          <cell r="D986" t="str">
            <v>AMOEBIASISMIDDELEN EN ANDERE ANTIPROTOZOICA</v>
          </cell>
          <cell r="E986" t="str">
            <v>METRONIDAZOL</v>
          </cell>
          <cell r="F986" t="str">
            <v>FLAGYL 40 MG/ML SUSPENSIE</v>
          </cell>
          <cell r="G986" t="str">
            <v>METRONIDAZOL 40MG/ML SUSPEN</v>
          </cell>
          <cell r="H986" t="str">
            <v>suspensie voor oraal gebruik</v>
          </cell>
          <cell r="I986" t="str">
            <v>or</v>
          </cell>
          <cell r="J986">
            <v>40</v>
          </cell>
          <cell r="K986" t="str">
            <v>mg/ml</v>
          </cell>
          <cell r="L986">
            <v>40</v>
          </cell>
          <cell r="M986" t="str">
            <v>mg</v>
          </cell>
          <cell r="N986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7">
          <cell r="A987">
            <v>15393</v>
          </cell>
          <cell r="B987" t="str">
            <v>P01AB01</v>
          </cell>
          <cell r="C987" t="str">
            <v>ANTIPROTOZOICA</v>
          </cell>
          <cell r="D987" t="str">
            <v>AMOEBIASISMIDDELEN EN ANDERE ANTIPROTOZOICA</v>
          </cell>
          <cell r="E987" t="str">
            <v>METRONIDAZOL</v>
          </cell>
          <cell r="F987" t="str">
            <v>METRONIDAZOL 250 MG TABLET</v>
          </cell>
          <cell r="G987" t="str">
            <v>METRONIDAZOL 250MG TABLET</v>
          </cell>
          <cell r="H987" t="str">
            <v>tablet</v>
          </cell>
          <cell r="I987" t="str">
            <v>or</v>
          </cell>
          <cell r="J987">
            <v>250</v>
          </cell>
          <cell r="K987" t="str">
            <v>mg/stuk</v>
          </cell>
          <cell r="L987">
            <v>125</v>
          </cell>
          <cell r="M987" t="str">
            <v>mg</v>
          </cell>
          <cell r="N987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8">
          <cell r="A988">
            <v>40487</v>
          </cell>
          <cell r="B988" t="str">
            <v>P01AB01</v>
          </cell>
          <cell r="C988" t="str">
            <v>ANTIPROTOZOICA</v>
          </cell>
          <cell r="D988" t="str">
            <v>AMOEBIASISMIDDELEN EN ANDERE ANTIPROTOZOICA</v>
          </cell>
          <cell r="E988" t="str">
            <v>METRONIDAZOL</v>
          </cell>
          <cell r="F988" t="str">
            <v>METRONIDAZOL 500 MG TABLET</v>
          </cell>
          <cell r="G988" t="str">
            <v>METRONIDAZOL 500MG TABLET</v>
          </cell>
          <cell r="H988" t="str">
            <v>tablet</v>
          </cell>
          <cell r="I988" t="str">
            <v>or</v>
          </cell>
          <cell r="J988">
            <v>500</v>
          </cell>
          <cell r="K988" t="str">
            <v>mg/stuk</v>
          </cell>
          <cell r="L988">
            <v>250</v>
          </cell>
          <cell r="M988" t="str">
            <v>mg</v>
          </cell>
          <cell r="N98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9">
          <cell r="A989">
            <v>132683</v>
          </cell>
          <cell r="B989" t="str">
            <v>J02AX05</v>
          </cell>
          <cell r="C989" t="str">
            <v>ANTIMYCOTICA VOOR SYSTEMISCH GEBRUIK</v>
          </cell>
          <cell r="D989" t="str">
            <v>ANTIMYCOTICA VOOR SYSTEMISCH GEBRUIK</v>
          </cell>
          <cell r="E989" t="str">
            <v>MICAFUNGINE</v>
          </cell>
          <cell r="F989" t="str">
            <v>MYCAMINE 50 MG POEDER VOOR INFUSIE</v>
          </cell>
          <cell r="G989" t="str">
            <v>MICAFUNGINE 50MG INFPDR</v>
          </cell>
          <cell r="H989" t="str">
            <v>poeder voor oplossing voor infusie</v>
          </cell>
          <cell r="I989" t="str">
            <v>iv</v>
          </cell>
          <cell r="J989">
            <v>50</v>
          </cell>
          <cell r="K989" t="str">
            <v>mg/stuk</v>
          </cell>
          <cell r="L989">
            <v>50</v>
          </cell>
          <cell r="M989" t="str">
            <v>mg</v>
          </cell>
          <cell r="N989" t="str">
            <v>Invasieve candidiasis||Profylaxe van Candida-infectie</v>
          </cell>
        </row>
        <row r="990">
          <cell r="A990">
            <v>132691</v>
          </cell>
          <cell r="B990" t="str">
            <v>J02AX05</v>
          </cell>
          <cell r="C990" t="str">
            <v>ANTIMYCOTICA VOOR SYSTEMISCH GEBRUIK</v>
          </cell>
          <cell r="D990" t="str">
            <v>ANTIMYCOTICA VOOR SYSTEMISCH GEBRUIK</v>
          </cell>
          <cell r="E990" t="str">
            <v>MICAFUNGINE</v>
          </cell>
          <cell r="F990" t="str">
            <v>MYCAMINE 100 MG POEDER VOOR INFUSIE</v>
          </cell>
          <cell r="G990" t="str">
            <v>MICAFUNGINE 100MG INFPDR</v>
          </cell>
          <cell r="H990" t="str">
            <v>poeder voor oplossing voor infusie</v>
          </cell>
          <cell r="I990" t="str">
            <v>iv</v>
          </cell>
          <cell r="J990">
            <v>100</v>
          </cell>
          <cell r="K990" t="str">
            <v>mg/stuk</v>
          </cell>
          <cell r="L990">
            <v>100</v>
          </cell>
          <cell r="M990" t="str">
            <v>mg</v>
          </cell>
          <cell r="N990" t="str">
            <v>Invasieve candidiasis||Profylaxe van Candida-infectie</v>
          </cell>
        </row>
        <row r="991">
          <cell r="A991">
            <v>9032</v>
          </cell>
          <cell r="B991" t="str">
            <v>D01AC02</v>
          </cell>
          <cell r="C991" t="str">
            <v>ANTIMYCOTICA VOOR DERMATOLOGISCH GEBRUIK</v>
          </cell>
          <cell r="D991" t="str">
            <v>ANTIMYCOTICA, LOKALE</v>
          </cell>
          <cell r="E991" t="str">
            <v>MICONAZOL</v>
          </cell>
          <cell r="F991" t="str">
            <v>DAKTARIN CREME 20MG/G</v>
          </cell>
          <cell r="G991" t="str">
            <v>MICONAZOL 20MG/G CREME</v>
          </cell>
          <cell r="H991" t="str">
            <v>creme</v>
          </cell>
          <cell r="I991" t="str">
            <v>cut</v>
          </cell>
          <cell r="J991">
            <v>20</v>
          </cell>
          <cell r="K991" t="str">
            <v>mg/gr</v>
          </cell>
          <cell r="L991">
            <v>20</v>
          </cell>
          <cell r="M991" t="str">
            <v>mg</v>
          </cell>
          <cell r="N991" t="str">
            <v>Schimmelinfecties van de huid||Luierdermatitis met secundaire candidida infectie</v>
          </cell>
        </row>
        <row r="992">
          <cell r="A992">
            <v>14001</v>
          </cell>
          <cell r="B992" t="str">
            <v>A07AC01</v>
          </cell>
          <cell r="C992" t="str">
            <v>ANTIDIARRHOICA, ANTI-INFLAMM./ANTIMICROBIELE DARMMIDDELEN</v>
          </cell>
          <cell r="D992" t="str">
            <v>ANTIMICROBIELE DARMMIDDELEN</v>
          </cell>
          <cell r="E992" t="str">
            <v>MICONAZOL</v>
          </cell>
          <cell r="F992" t="str">
            <v>DAKTARIN 20 MG/G ORALE GEL 80G</v>
          </cell>
          <cell r="G992" t="str">
            <v>MICONAZOL 20MG/G GEL ORAAL</v>
          </cell>
          <cell r="H992" t="str">
            <v>gel voor oraal gebruik</v>
          </cell>
          <cell r="I992" t="str">
            <v>or</v>
          </cell>
          <cell r="J992">
            <v>20</v>
          </cell>
          <cell r="K992" t="str">
            <v>mg/gr</v>
          </cell>
          <cell r="L992">
            <v>20</v>
          </cell>
          <cell r="M992" t="str">
            <v>mg</v>
          </cell>
          <cell r="N992" t="str">
            <v>Schimmelinfecties van de mondholte en/of het maag-darmkanaal</v>
          </cell>
        </row>
        <row r="993">
          <cell r="A993">
            <v>119644</v>
          </cell>
          <cell r="B993" t="str">
            <v>D01AC02</v>
          </cell>
          <cell r="C993" t="str">
            <v>ANTIMYCOTICA VOOR DERMATOLOGISCH GEBRUIK</v>
          </cell>
          <cell r="D993" t="str">
            <v>ANTIMYCOTICA, LOKALE</v>
          </cell>
          <cell r="E993" t="str">
            <v>MICONAZOL</v>
          </cell>
          <cell r="F993" t="str">
            <v>DAKTARIN 20 MG/ML NAGELLAK 30ML</v>
          </cell>
          <cell r="G993" t="str">
            <v>MICONAZOL 20MG/ML OPL CUTAA</v>
          </cell>
          <cell r="H993" t="str">
            <v>oplossing voor cutaan gebruik</v>
          </cell>
          <cell r="I993" t="str">
            <v>cut</v>
          </cell>
          <cell r="J993">
            <v>20</v>
          </cell>
          <cell r="K993" t="str">
            <v>mg/ml</v>
          </cell>
          <cell r="L993">
            <v>20</v>
          </cell>
          <cell r="M993" t="str">
            <v>mg</v>
          </cell>
          <cell r="N993" t="str">
            <v>Schimmelinfecties van de huid||Luierdermatitis met secundaire candidida infectie</v>
          </cell>
        </row>
        <row r="994">
          <cell r="A994">
            <v>14036</v>
          </cell>
          <cell r="B994" t="str">
            <v>D01AC02</v>
          </cell>
          <cell r="C994" t="str">
            <v>ANTIMYCOTICA VOOR DERMATOLOGISCH GEBRUIK</v>
          </cell>
          <cell r="D994" t="str">
            <v>ANTIMYCOTICA, LOKALE</v>
          </cell>
          <cell r="E994" t="str">
            <v>MICONAZOL</v>
          </cell>
          <cell r="F994" t="str">
            <v>MICONAZOL NITRAAT 20 MG/G POEDER 20G</v>
          </cell>
          <cell r="G994" t="str">
            <v>MICONAZOL 20MG/G STROOIPDR</v>
          </cell>
          <cell r="H994" t="str">
            <v>strooipoeder</v>
          </cell>
          <cell r="I994" t="str">
            <v>cut</v>
          </cell>
          <cell r="J994">
            <v>20</v>
          </cell>
          <cell r="K994" t="str">
            <v>mg/gr</v>
          </cell>
          <cell r="L994">
            <v>20</v>
          </cell>
          <cell r="M994" t="str">
            <v>mg</v>
          </cell>
          <cell r="N994" t="str">
            <v>Schimmelinfecties van de huid||Luierdermatitis met secundaire candidida infectie</v>
          </cell>
        </row>
        <row r="995">
          <cell r="A995">
            <v>141933</v>
          </cell>
          <cell r="B995" t="str">
            <v>N05CD08</v>
          </cell>
          <cell r="C995" t="str">
            <v>PSYCHOLEPTICA</v>
          </cell>
          <cell r="D995" t="str">
            <v>HYPNOTICA EN SEDATIVA</v>
          </cell>
          <cell r="E995" t="str">
            <v>MIDAZOLAM</v>
          </cell>
          <cell r="F995" t="str">
            <v>MIDAZOLAM 1MG/ML 100ML DRANK</v>
          </cell>
          <cell r="G995" t="str">
            <v>MIDAZOLAM 1MG/ML DRANK</v>
          </cell>
          <cell r="H995" t="str">
            <v>drank</v>
          </cell>
          <cell r="I995" t="str">
            <v>or</v>
          </cell>
          <cell r="J995">
            <v>1</v>
          </cell>
          <cell r="K995" t="str">
            <v>mg/ml</v>
          </cell>
          <cell r="L995">
            <v>1</v>
          </cell>
          <cell r="M995" t="str">
            <v>mg</v>
          </cell>
          <cell r="N995" t="str">
            <v>Premedicatie vóór inleiding van anesthesie||Procedurele sedatie||Sedatie op de IC||Status epilepticus||Dyspnoe in de palliatieve fase||Angst en depressie in de palliatieve fase</v>
          </cell>
        </row>
        <row r="996">
          <cell r="A996">
            <v>133779</v>
          </cell>
          <cell r="B996" t="str">
            <v>N05CD08</v>
          </cell>
          <cell r="C996" t="str">
            <v>PSYCHOLEPTICA</v>
          </cell>
          <cell r="D996" t="str">
            <v>HYPNOTICA EN SEDATIVA</v>
          </cell>
          <cell r="E996" t="str">
            <v>MIDAZOLAM</v>
          </cell>
          <cell r="F996" t="str">
            <v>MIDAZOLAM 5 MG/ML AMPUL 1 ML</v>
          </cell>
          <cell r="G996" t="str">
            <v>MIDAZOLAM 5MG/ML INJVLST</v>
          </cell>
          <cell r="H996" t="str">
            <v>injectievloeistof</v>
          </cell>
          <cell r="I996" t="str">
            <v>im||iv||rect||sc</v>
          </cell>
          <cell r="J996">
            <v>5</v>
          </cell>
          <cell r="K996" t="str">
            <v>mg/ml</v>
          </cell>
          <cell r="L996">
            <v>5</v>
          </cell>
          <cell r="M996" t="str">
            <v>mg</v>
          </cell>
          <cell r="N996" t="str">
            <v>Premedicatie vóór inleiding van anesthesie||Procedurele sedatie||Sedatie op de IC||Status epilepticus||Dyspnoe in de palliatieve fase||Angst en depressie in de palliatieve fase</v>
          </cell>
        </row>
        <row r="997">
          <cell r="A997">
            <v>145874</v>
          </cell>
          <cell r="B997" t="str">
            <v>N05CD08</v>
          </cell>
          <cell r="C997" t="str">
            <v>PSYCHOLEPTICA</v>
          </cell>
          <cell r="D997" t="str">
            <v>HYPNOTICA EN SEDATIVA</v>
          </cell>
          <cell r="E997" t="str">
            <v>MIDAZOLAM</v>
          </cell>
          <cell r="F997" t="str">
            <v>MIDAZOLAM NEUSSPRAY 2,5 MG/DO FLACON  95 DOSES</v>
          </cell>
          <cell r="G997" t="str">
            <v>MIDAZOLAM 2,5MG/DO NEUSSPRA</v>
          </cell>
          <cell r="H997" t="str">
            <v>neusspray</v>
          </cell>
          <cell r="I997" t="str">
            <v>nasaal</v>
          </cell>
          <cell r="J997">
            <v>2.5</v>
          </cell>
          <cell r="K997" t="str">
            <v>mg/dose</v>
          </cell>
          <cell r="L997">
            <v>2.5</v>
          </cell>
          <cell r="M997" t="str">
            <v>mg</v>
          </cell>
          <cell r="N997" t="str">
            <v>Premedicatie vóór inleiding van anesthesie||Procedurele sedatie||Sedatie op de IC||Status epilepticus||Dyspnoe in de palliatieve fase||Angst en depressie in de palliatieve fase</v>
          </cell>
        </row>
        <row r="998">
          <cell r="A998">
            <v>77712</v>
          </cell>
          <cell r="B998" t="str">
            <v>N05CD08</v>
          </cell>
          <cell r="C998" t="str">
            <v>PSYCHOLEPTICA</v>
          </cell>
          <cell r="D998" t="str">
            <v>HYPNOTICA EN SEDATIVA</v>
          </cell>
          <cell r="E998" t="str">
            <v>MIDAZOLAM</v>
          </cell>
          <cell r="F998" t="str">
            <v>DORMICUM 7,5 MG TABLET</v>
          </cell>
          <cell r="G998" t="str">
            <v>MIDAZOLAM 7,5MG TABLET</v>
          </cell>
          <cell r="H998" t="str">
            <v>tablet</v>
          </cell>
          <cell r="I998" t="str">
            <v>or</v>
          </cell>
          <cell r="J998">
            <v>7.5</v>
          </cell>
          <cell r="K998" t="str">
            <v>mg/stuk</v>
          </cell>
          <cell r="L998">
            <v>7.5</v>
          </cell>
          <cell r="M998" t="str">
            <v>mg</v>
          </cell>
          <cell r="N998" t="str">
            <v>Premedicatie vóór inleiding van anesthesie||Procedurele sedatie||Sedatie op de IC||Status epilepticus||Dyspnoe in de palliatieve fase||Angst en depressie in de palliatieve fase</v>
          </cell>
        </row>
        <row r="999">
          <cell r="A999">
            <v>54380</v>
          </cell>
          <cell r="B999" t="str">
            <v>N05CD08</v>
          </cell>
          <cell r="C999" t="str">
            <v>PSYCHOLEPTICA</v>
          </cell>
          <cell r="D999" t="str">
            <v>HYPNOTICA EN SEDATIVA</v>
          </cell>
          <cell r="E999" t="str">
            <v>MIDAZOLAM</v>
          </cell>
          <cell r="F999" t="str">
            <v>DORMICUM 15 MG TABLET</v>
          </cell>
          <cell r="G999" t="str">
            <v>MIDAZOLAM 15MG TABLET</v>
          </cell>
          <cell r="H999" t="str">
            <v>tablet</v>
          </cell>
          <cell r="I999" t="str">
            <v>or</v>
          </cell>
          <cell r="J999">
            <v>15</v>
          </cell>
          <cell r="K999" t="str">
            <v>mg/stuk</v>
          </cell>
          <cell r="L999">
            <v>15</v>
          </cell>
          <cell r="M999" t="str">
            <v>mg</v>
          </cell>
          <cell r="N999" t="str">
            <v>Premedicatie vóór inleiding van anesthesie||Procedurele sedatie||Sedatie op de IC||Status epilepticus||Dyspnoe in de palliatieve fase||Angst en depressie in de palliatieve fase</v>
          </cell>
        </row>
        <row r="1000">
          <cell r="A1000">
            <v>104728</v>
          </cell>
          <cell r="B1000" t="str">
            <v>C01CA17</v>
          </cell>
          <cell r="C1000" t="str">
            <v>CARDIACA</v>
          </cell>
          <cell r="D1000" t="str">
            <v>HARTSTIMULANTIA, EXCLUSIEF HARTGLYCOSIDEN</v>
          </cell>
          <cell r="E1000" t="str">
            <v>MIDODRINE</v>
          </cell>
          <cell r="F1000" t="str">
            <v>GUTRON 5 MG TABLET</v>
          </cell>
          <cell r="G1000" t="str">
            <v>MIDODRINE 5MG TABLET</v>
          </cell>
          <cell r="H1000" t="str">
            <v>tablet</v>
          </cell>
          <cell r="I1000" t="str">
            <v>or</v>
          </cell>
          <cell r="J1000">
            <v>5</v>
          </cell>
          <cell r="K1000" t="str">
            <v>mg/stuk</v>
          </cell>
          <cell r="L1000">
            <v>2.5</v>
          </cell>
          <cell r="M1000" t="str">
            <v>mg</v>
          </cell>
          <cell r="N1000" t="str">
            <v>(Orthostatische) hypotensie</v>
          </cell>
        </row>
        <row r="1001">
          <cell r="A1001">
            <v>77348</v>
          </cell>
          <cell r="B1001" t="str">
            <v>C01CE02</v>
          </cell>
          <cell r="C1001" t="str">
            <v>CARDIACA</v>
          </cell>
          <cell r="D1001" t="str">
            <v>HARTSTIMULANTIA, EXCLUSIEF HARTGLYCOSIDEN</v>
          </cell>
          <cell r="E1001" t="str">
            <v>MILRINON</v>
          </cell>
          <cell r="F1001" t="str">
            <v>MILRINON 1 MG/ML AMPUL 10ML</v>
          </cell>
          <cell r="G1001" t="str">
            <v>MILRINON 1MG/ML INJVLST</v>
          </cell>
          <cell r="H1001" t="str">
            <v>injectievloeistof</v>
          </cell>
          <cell r="I1001" t="str">
            <v>iv</v>
          </cell>
          <cell r="J1001">
            <v>1</v>
          </cell>
          <cell r="K1001" t="str">
            <v>mg/ml</v>
          </cell>
          <cell r="L1001">
            <v>1</v>
          </cell>
          <cell r="M1001" t="str">
            <v>mg</v>
          </cell>
          <cell r="N1001" t="str">
            <v>Ernstig hartfalen, behandeling van een 'low-output state' volgend op hartchirurgie</v>
          </cell>
        </row>
        <row r="1002">
          <cell r="A1002">
            <v>71064</v>
          </cell>
          <cell r="B1002" t="str">
            <v>J01AA08</v>
          </cell>
          <cell r="C1002" t="str">
            <v>ANTIBACTERIELE MIDDELEN VOOR SYSTEMISCH GEBRUIK</v>
          </cell>
          <cell r="D1002" t="str">
            <v>TETRACYCLINES</v>
          </cell>
          <cell r="E1002" t="str">
            <v>MINOCYCLINE</v>
          </cell>
          <cell r="F1002" t="str">
            <v>MINOCYCLINE 50 MG TABLET</v>
          </cell>
          <cell r="G1002" t="str">
            <v>MINOCYCLINE 50MG TABLET</v>
          </cell>
          <cell r="H1002" t="str">
            <v>tablet</v>
          </cell>
          <cell r="I1002" t="str">
            <v>or</v>
          </cell>
          <cell r="J1002">
            <v>50</v>
          </cell>
          <cell r="K1002" t="str">
            <v>mg/stuk</v>
          </cell>
          <cell r="L1002">
            <v>50</v>
          </cell>
          <cell r="M1002" t="str">
            <v>mg</v>
          </cell>
          <cell r="N1002" t="str">
            <v>Infecties||Ernstig acne vulgaris</v>
          </cell>
        </row>
        <row r="1003">
          <cell r="A1003">
            <v>81728</v>
          </cell>
          <cell r="B1003" t="str">
            <v>J01AA08</v>
          </cell>
          <cell r="C1003" t="str">
            <v>ANTIBACTERIELE MIDDELEN VOOR SYSTEMISCH GEBRUIK</v>
          </cell>
          <cell r="D1003" t="str">
            <v>TETRACYCLINES</v>
          </cell>
          <cell r="E1003" t="str">
            <v>MINOCYCLINE</v>
          </cell>
          <cell r="F1003" t="str">
            <v>MINOCYCLINE 100 MG TABLET OMHULD</v>
          </cell>
          <cell r="G1003" t="str">
            <v>MINOCYCLINE 100MG TABLET</v>
          </cell>
          <cell r="H1003" t="str">
            <v>tablet</v>
          </cell>
          <cell r="I1003" t="str">
            <v>or</v>
          </cell>
          <cell r="J1003">
            <v>100</v>
          </cell>
          <cell r="K1003" t="str">
            <v>mg/stuk</v>
          </cell>
          <cell r="L1003">
            <v>100</v>
          </cell>
          <cell r="M1003" t="str">
            <v>mg</v>
          </cell>
          <cell r="N1003" t="str">
            <v>Infecties||Ernstig acne vulgaris</v>
          </cell>
        </row>
        <row r="1004">
          <cell r="A1004">
            <v>41858</v>
          </cell>
          <cell r="B1004" t="str">
            <v>C02DC01</v>
          </cell>
          <cell r="C1004" t="str">
            <v>ANTIHYPERTENSIVA</v>
          </cell>
          <cell r="D1004" t="str">
            <v>MIDDELEN AANGRIJPEND OP DE GLADDE SPIEREN V.D. ARTERIOLEN</v>
          </cell>
          <cell r="E1004" t="str">
            <v>MINOXIDIL</v>
          </cell>
          <cell r="F1004" t="str">
            <v>LONNOTEN 10 MG TABLET</v>
          </cell>
          <cell r="G1004" t="str">
            <v>MINOXIDIL 10MG TABLET</v>
          </cell>
          <cell r="H1004" t="str">
            <v>tablet</v>
          </cell>
          <cell r="I1004" t="str">
            <v>or</v>
          </cell>
          <cell r="J1004">
            <v>10</v>
          </cell>
          <cell r="K1004" t="str">
            <v>mg/stuk</v>
          </cell>
          <cell r="L1004">
            <v>5</v>
          </cell>
          <cell r="M1004" t="str">
            <v>mg</v>
          </cell>
          <cell r="N1004" t="str">
            <v>Hypertensie</v>
          </cell>
        </row>
        <row r="1005">
          <cell r="A1005">
            <v>90891</v>
          </cell>
          <cell r="B1005" t="str">
            <v>L01XX23</v>
          </cell>
          <cell r="C1005" t="str">
            <v>ONCOLYTICA</v>
          </cell>
          <cell r="D1005" t="str">
            <v>OVERIGE ONCOLYTICA</v>
          </cell>
          <cell r="E1005" t="str">
            <v>MITOTAAN</v>
          </cell>
          <cell r="F1005" t="str">
            <v>LYSODREN 500 MG TABLET</v>
          </cell>
          <cell r="G1005" t="str">
            <v>MITOTAAN 500MG TABLET</v>
          </cell>
          <cell r="H1005" t="str">
            <v>tablet</v>
          </cell>
          <cell r="I1005" t="str">
            <v>or</v>
          </cell>
          <cell r="J1005">
            <v>500</v>
          </cell>
          <cell r="K1005" t="str">
            <v>mg/stuk</v>
          </cell>
          <cell r="L1005">
            <v>500</v>
          </cell>
          <cell r="M1005" t="str">
            <v>mg</v>
          </cell>
          <cell r="N1005" t="str">
            <v>Bijnierschorscarcinoom</v>
          </cell>
        </row>
        <row r="1006">
          <cell r="A1006">
            <v>55417</v>
          </cell>
          <cell r="B1006" t="str">
            <v>L01DB07</v>
          </cell>
          <cell r="C1006" t="str">
            <v>ONCOLYTICA</v>
          </cell>
          <cell r="D1006" t="str">
            <v>CYTOTOXISCHE ANTIBIOTICA  EN VERWANTE VERBINDINGEN</v>
          </cell>
          <cell r="E1006" t="str">
            <v>MITOXANTRON</v>
          </cell>
          <cell r="F1006" t="str">
            <v>MITOXANTRON 20 MG = 10 ML FLACON</v>
          </cell>
          <cell r="G1006" t="str">
            <v>MITOXANTRON 2MG/ML INF CONC</v>
          </cell>
          <cell r="H1006" t="str">
            <v>concentraat voor oplossing voor infusie</v>
          </cell>
          <cell r="I1006" t="str">
            <v>iv</v>
          </cell>
          <cell r="J1006">
            <v>2</v>
          </cell>
          <cell r="K1006" t="str">
            <v>mg/ml</v>
          </cell>
          <cell r="L1006">
            <v>2</v>
          </cell>
          <cell r="M1006" t="str">
            <v>mg</v>
          </cell>
          <cell r="N1006" t="str">
            <v>Oncologische aandoeningen</v>
          </cell>
        </row>
        <row r="1007">
          <cell r="A1007">
            <v>92150</v>
          </cell>
          <cell r="B1007" t="str">
            <v>M03AC10</v>
          </cell>
          <cell r="C1007" t="str">
            <v>SPIERRELAXANTIA</v>
          </cell>
          <cell r="D1007" t="str">
            <v>PERIFEER WERKENDE SPIERRELAXANTIA</v>
          </cell>
          <cell r="E1007" t="str">
            <v>MIVACURIUM</v>
          </cell>
          <cell r="F1007" t="str">
            <v>MIVACRON 2MG/ML AMPUL 10ML</v>
          </cell>
          <cell r="G1007" t="str">
            <v>MIVACURIUM 2MG/ML INJVLST</v>
          </cell>
          <cell r="H1007" t="str">
            <v>injectievloeistof</v>
          </cell>
          <cell r="I1007" t="str">
            <v>iv</v>
          </cell>
          <cell r="J1007">
            <v>2</v>
          </cell>
          <cell r="K1007" t="str">
            <v>mg/ml</v>
          </cell>
          <cell r="L1007">
            <v>2</v>
          </cell>
          <cell r="M1007" t="str">
            <v>mg</v>
          </cell>
          <cell r="N1007" t="str">
            <v>Verslapping van skeletspieren||Endotracheale intubatie</v>
          </cell>
        </row>
        <row r="1008">
          <cell r="A1008">
            <v>102164</v>
          </cell>
          <cell r="B1008" t="str">
            <v>R06AX25</v>
          </cell>
          <cell r="C1008" t="str">
            <v>ANTIHISTAMINICA VOOR SYSTEMISCH GEBRUIK</v>
          </cell>
          <cell r="D1008" t="str">
            <v>ANTIHISTAMINICA VOOR SYSTEMISCH GEBRUIK</v>
          </cell>
          <cell r="E1008" t="str">
            <v>MIZOLASTINE</v>
          </cell>
          <cell r="F1008" t="str">
            <v>MIZOLLEN 10 MG TABLET MGA (RETARD)</v>
          </cell>
          <cell r="G1008" t="str">
            <v>MIZOLASTINE 10MG TABLET MGA</v>
          </cell>
          <cell r="H1008" t="str">
            <v>tablet met gereguleerde afgifte</v>
          </cell>
          <cell r="I1008" t="str">
            <v>or</v>
          </cell>
          <cell r="J1008">
            <v>10</v>
          </cell>
          <cell r="K1008" t="str">
            <v>mg/stuk</v>
          </cell>
          <cell r="L1008">
            <v>10</v>
          </cell>
          <cell r="M1008" t="str">
            <v>mg</v>
          </cell>
          <cell r="N1008" t="str">
            <v xml:space="preserve"> Allergische rhinoconjunctivitis en urticaria</v>
          </cell>
        </row>
        <row r="1009">
          <cell r="A1009">
            <v>104922</v>
          </cell>
          <cell r="B1009" t="str">
            <v>R01AD09</v>
          </cell>
          <cell r="C1009" t="str">
            <v>MIDDELEN VOOR NASAAL GEBRUIK</v>
          </cell>
          <cell r="D1009" t="str">
            <v>DECONGESTIVA EN ANDERE LOKALE MIDDELEN VOOR NASAAL GEBRUIK</v>
          </cell>
          <cell r="E1009" t="str">
            <v>MOMETASON</v>
          </cell>
          <cell r="F1009" t="str">
            <v>NASONEX 50 NEUSSPRAY 140 DOSES</v>
          </cell>
          <cell r="G1009" t="str">
            <v>MOMETASON 50UG/DO NEUSSPRAY</v>
          </cell>
          <cell r="H1009" t="str">
            <v>neusspray</v>
          </cell>
          <cell r="I1009" t="str">
            <v>nasaal</v>
          </cell>
          <cell r="J1009">
            <v>50</v>
          </cell>
          <cell r="K1009" t="str">
            <v>mcg/dose</v>
          </cell>
          <cell r="L1009">
            <v>50</v>
          </cell>
          <cell r="M1009" t="str">
            <v>mcg</v>
          </cell>
          <cell r="N1009" t="str">
            <v>Allergische rhinitis</v>
          </cell>
        </row>
        <row r="1010">
          <cell r="A1010">
            <v>100773</v>
          </cell>
          <cell r="B1010" t="str">
            <v>D07AC13</v>
          </cell>
          <cell r="C1010" t="str">
            <v>DERMATOLOGISCHE CORTICOSTEROIDEN</v>
          </cell>
          <cell r="D1010" t="str">
            <v>ENKELVOUDIGE CORTICOSTEROIDEN</v>
          </cell>
          <cell r="E1010" t="str">
            <v>MOMETASON</v>
          </cell>
          <cell r="F1010" t="str">
            <v>ELOCON LOTION 1MG/G OPL 100 ML</v>
          </cell>
          <cell r="G1010" t="str">
            <v>MOMETASON 1MG/G OPL CUTAAN</v>
          </cell>
          <cell r="H1010" t="str">
            <v>oplossing voor cutaan gebruik</v>
          </cell>
          <cell r="I1010" t="str">
            <v>cut</v>
          </cell>
          <cell r="J1010">
            <v>1</v>
          </cell>
          <cell r="K1010" t="str">
            <v>mg/gr</v>
          </cell>
          <cell r="L1010">
            <v>1</v>
          </cell>
          <cell r="M1010" t="str">
            <v>mg</v>
          </cell>
          <cell r="N1010" t="str">
            <v>Constitutioneel eczeem</v>
          </cell>
        </row>
        <row r="1011">
          <cell r="A1011">
            <v>100765</v>
          </cell>
          <cell r="B1011" t="str">
            <v>D07AC13</v>
          </cell>
          <cell r="C1011" t="str">
            <v>DERMATOLOGISCHE CORTICOSTEROIDEN</v>
          </cell>
          <cell r="D1011" t="str">
            <v>ENKELVOUDIGE CORTICOSTEROIDEN</v>
          </cell>
          <cell r="E1011" t="str">
            <v>MOMETASON</v>
          </cell>
          <cell r="F1011" t="str">
            <v>ELOCON 1 MG/G VET W-EMU ZALF 30G</v>
          </cell>
          <cell r="G1011" t="str">
            <v>MOMETASON 1MG/G ZALF</v>
          </cell>
          <cell r="H1011" t="str">
            <v>zalf</v>
          </cell>
          <cell r="I1011" t="str">
            <v>cut</v>
          </cell>
          <cell r="J1011">
            <v>1</v>
          </cell>
          <cell r="K1011" t="str">
            <v>mg/gr</v>
          </cell>
          <cell r="L1011">
            <v>1</v>
          </cell>
          <cell r="M1011" t="str">
            <v>mg</v>
          </cell>
          <cell r="N1011" t="str">
            <v>Constitutioneel eczeem</v>
          </cell>
        </row>
        <row r="1012">
          <cell r="A1012">
            <v>131512</v>
          </cell>
          <cell r="B1012" t="str">
            <v>R03DC03</v>
          </cell>
          <cell r="C1012" t="str">
            <v>MIDDELEN BIJ ASTMA/COPD</v>
          </cell>
          <cell r="D1012" t="str">
            <v>OVERIGE MIDDELEN BIJ ASTMA/COPD VOOR SYSTEMISCH GEBRUIK</v>
          </cell>
          <cell r="E1012" t="str">
            <v>MONTELUKAST</v>
          </cell>
          <cell r="F1012" t="str">
            <v>SINGULAIR 4 MG GRANULAAT IN SACHET</v>
          </cell>
          <cell r="G1012" t="str">
            <v>MONTELUKAST 4MG GRANULAAT</v>
          </cell>
          <cell r="H1012" t="str">
            <v>granulaat</v>
          </cell>
          <cell r="I1012" t="str">
            <v>or</v>
          </cell>
          <cell r="J1012">
            <v>4</v>
          </cell>
          <cell r="K1012" t="str">
            <v>mg/stuk</v>
          </cell>
          <cell r="L1012">
            <v>4</v>
          </cell>
          <cell r="M1012" t="str">
            <v>mg</v>
          </cell>
          <cell r="N1012" t="str">
            <v>Adjuvans onderhoudsbehandeling astma bij atopische patienten</v>
          </cell>
        </row>
        <row r="1013">
          <cell r="A1013">
            <v>116610</v>
          </cell>
          <cell r="B1013" t="str">
            <v>R03DC03</v>
          </cell>
          <cell r="C1013" t="str">
            <v>MIDDELEN BIJ ASTMA/COPD</v>
          </cell>
          <cell r="D1013" t="str">
            <v>OVERIGE MIDDELEN BIJ ASTMA/COPD VOOR SYSTEMISCH GEBRUIK</v>
          </cell>
          <cell r="E1013" t="str">
            <v>MONTELUKAST</v>
          </cell>
          <cell r="F1013" t="str">
            <v>SINGULAIR 4 MG KAUWTABLET</v>
          </cell>
          <cell r="G1013" t="str">
            <v>MONTELUKAST 4MG KAUWTABLET</v>
          </cell>
          <cell r="H1013" t="str">
            <v>kauwtablet</v>
          </cell>
          <cell r="I1013" t="str">
            <v>or</v>
          </cell>
          <cell r="J1013">
            <v>4</v>
          </cell>
          <cell r="K1013" t="str">
            <v>mg/stuk</v>
          </cell>
          <cell r="L1013">
            <v>4</v>
          </cell>
          <cell r="M1013" t="str">
            <v>mg</v>
          </cell>
          <cell r="N1013" t="str">
            <v>Adjuvans onderhoudsbehandeling astma bij atopische patienten</v>
          </cell>
        </row>
        <row r="1014">
          <cell r="A1014">
            <v>105961</v>
          </cell>
          <cell r="B1014" t="str">
            <v>R03DC03</v>
          </cell>
          <cell r="C1014" t="str">
            <v>MIDDELEN BIJ ASTMA/COPD</v>
          </cell>
          <cell r="D1014" t="str">
            <v>OVERIGE MIDDELEN BIJ ASTMA/COPD VOOR SYSTEMISCH GEBRUIK</v>
          </cell>
          <cell r="E1014" t="str">
            <v>MONTELUKAST</v>
          </cell>
          <cell r="F1014" t="str">
            <v>MONTELUKAST 5 MG KAUWTABLET</v>
          </cell>
          <cell r="G1014" t="str">
            <v>MONTELUKAST 5MG KAUWTABLET</v>
          </cell>
          <cell r="H1014" t="str">
            <v>kauwtablet</v>
          </cell>
          <cell r="I1014" t="str">
            <v>or</v>
          </cell>
          <cell r="J1014">
            <v>5</v>
          </cell>
          <cell r="K1014" t="str">
            <v>mg/stuk</v>
          </cell>
          <cell r="L1014">
            <v>5</v>
          </cell>
          <cell r="M1014" t="str">
            <v>mg</v>
          </cell>
          <cell r="N1014" t="str">
            <v>Adjuvans onderhoudsbehandeling astma bij atopische patienten</v>
          </cell>
        </row>
        <row r="1015">
          <cell r="A1015">
            <v>105953</v>
          </cell>
          <cell r="B1015" t="str">
            <v>R03DC03</v>
          </cell>
          <cell r="C1015" t="str">
            <v>MIDDELEN BIJ ASTMA/COPD</v>
          </cell>
          <cell r="D1015" t="str">
            <v>OVERIGE MIDDELEN BIJ ASTMA/COPD VOOR SYSTEMISCH GEBRUIK</v>
          </cell>
          <cell r="E1015" t="str">
            <v>MONTELUKAST</v>
          </cell>
          <cell r="F1015" t="str">
            <v>MONTELUKAST 10 MG TABLET OMHULD</v>
          </cell>
          <cell r="G1015" t="str">
            <v>MONTELUKAST 10MG TAB OMHULD</v>
          </cell>
          <cell r="H1015" t="str">
            <v>omhulde tablet</v>
          </cell>
          <cell r="I1015" t="str">
            <v>or</v>
          </cell>
          <cell r="J1015">
            <v>10</v>
          </cell>
          <cell r="K1015" t="str">
            <v>mg/stuk</v>
          </cell>
          <cell r="L1015">
            <v>10</v>
          </cell>
          <cell r="M1015" t="str">
            <v>mg</v>
          </cell>
          <cell r="N1015" t="str">
            <v>Adjuvans onderhoudsbehandeling astma bij atopische patienten</v>
          </cell>
        </row>
        <row r="1016">
          <cell r="A1016">
            <v>122653</v>
          </cell>
          <cell r="B1016" t="str">
            <v>N02AA01</v>
          </cell>
          <cell r="C1016" t="str">
            <v>ANALGETICA</v>
          </cell>
          <cell r="D1016" t="str">
            <v>OPIOIDEN</v>
          </cell>
          <cell r="E1016" t="str">
            <v>MORFINE</v>
          </cell>
          <cell r="F1016" t="str">
            <v>ORAMORPH 2 MG/ML FLACON 5ML</v>
          </cell>
          <cell r="G1016" t="str">
            <v>MORFINE 2MG/ML DRANK (SULF)</v>
          </cell>
          <cell r="H1016" t="str">
            <v>drank</v>
          </cell>
          <cell r="I1016" t="str">
            <v>or</v>
          </cell>
          <cell r="J1016">
            <v>2</v>
          </cell>
          <cell r="K1016" t="str">
            <v>mg/ml</v>
          </cell>
          <cell r="L1016">
            <v>2</v>
          </cell>
          <cell r="M1016" t="str">
            <v>mg</v>
          </cell>
          <cell r="N1016" t="str">
            <v>Ernstige pijn||Ernstige pijn: toediening dmv PCA pomp||Ernstige post-operatieve pijn||Trauma||Chronische pijn</v>
          </cell>
        </row>
        <row r="1017">
          <cell r="A1017">
            <v>122661</v>
          </cell>
          <cell r="B1017" t="str">
            <v>N02AA01</v>
          </cell>
          <cell r="C1017" t="str">
            <v>ANALGETICA</v>
          </cell>
          <cell r="D1017" t="str">
            <v>OPIOIDEN</v>
          </cell>
          <cell r="E1017" t="str">
            <v>MORFINE</v>
          </cell>
          <cell r="F1017" t="str">
            <v>ORAMORPH 6 MG/ML FLACON 5ML</v>
          </cell>
          <cell r="G1017" t="str">
            <v>MORFINE 6MG/ML DRANK (SULF)</v>
          </cell>
          <cell r="H1017" t="str">
            <v>drank</v>
          </cell>
          <cell r="I1017" t="str">
            <v>or</v>
          </cell>
          <cell r="J1017">
            <v>6</v>
          </cell>
          <cell r="K1017" t="str">
            <v>mg/ml</v>
          </cell>
          <cell r="L1017">
            <v>6</v>
          </cell>
          <cell r="M1017" t="str">
            <v>mg</v>
          </cell>
          <cell r="N1017" t="str">
            <v>Ernstige pijn||Ernstige pijn: toediening dmv PCA pomp||Ernstige post-operatieve pijn||Trauma||Chronische pijn</v>
          </cell>
        </row>
        <row r="1018">
          <cell r="A1018">
            <v>122645</v>
          </cell>
          <cell r="B1018" t="str">
            <v>N02AA01</v>
          </cell>
          <cell r="C1018" t="str">
            <v>ANALGETICA</v>
          </cell>
          <cell r="D1018" t="str">
            <v>OPIOIDEN</v>
          </cell>
          <cell r="E1018" t="str">
            <v>MORFINE</v>
          </cell>
          <cell r="F1018" t="str">
            <v>ORAMORPH DRANK 20MG/ML 20ML</v>
          </cell>
          <cell r="G1018" t="str">
            <v>MORFINE 20MG/ML DRANK (SUL)</v>
          </cell>
          <cell r="H1018" t="str">
            <v>drank</v>
          </cell>
          <cell r="I1018" t="str">
            <v>or</v>
          </cell>
          <cell r="J1018">
            <v>20</v>
          </cell>
          <cell r="K1018" t="str">
            <v>mg/ml</v>
          </cell>
          <cell r="L1018">
            <v>20</v>
          </cell>
          <cell r="M1018" t="str">
            <v>mg</v>
          </cell>
          <cell r="N1018" t="str">
            <v>Ernstige pijn||Ernstige pijn: toediening dmv PCA pomp||Ernstige post-operatieve pijn||Trauma||Chronische pijn</v>
          </cell>
        </row>
        <row r="1019">
          <cell r="A1019">
            <v>28746</v>
          </cell>
          <cell r="B1019" t="str">
            <v>N02AA01</v>
          </cell>
          <cell r="C1019" t="str">
            <v>ANALGETICA</v>
          </cell>
          <cell r="D1019" t="str">
            <v>OPIOIDEN</v>
          </cell>
          <cell r="E1019" t="str">
            <v>MORFINE</v>
          </cell>
          <cell r="F1019" t="str">
            <v>MORFINE HCL 10 MG/ML AMPUL 1ML</v>
          </cell>
          <cell r="G1019" t="str">
            <v>MORFINE 10MG/ML INJVLST</v>
          </cell>
          <cell r="H1019" t="str">
            <v>injectievloeistof</v>
          </cell>
          <cell r="I1019" t="str">
            <v>im||iv||sc||intrathec||epidur||intracut</v>
          </cell>
          <cell r="J1019">
            <v>10</v>
          </cell>
          <cell r="K1019" t="str">
            <v>mg/ml</v>
          </cell>
          <cell r="L1019">
            <v>10</v>
          </cell>
          <cell r="M1019" t="str">
            <v>mg</v>
          </cell>
          <cell r="N1019" t="str">
            <v>Ernstige pijn||Ernstige pijn: toediening dmv PCA pomp||Ernstige post-operatieve pijn||Trauma||Chronische pijn</v>
          </cell>
        </row>
        <row r="1020">
          <cell r="A1020">
            <v>140872</v>
          </cell>
          <cell r="B1020" t="str">
            <v>N02AA01</v>
          </cell>
          <cell r="C1020" t="str">
            <v>ANALGETICA</v>
          </cell>
          <cell r="D1020" t="str">
            <v>OPIOIDEN</v>
          </cell>
          <cell r="E1020" t="str">
            <v>MORFINE</v>
          </cell>
          <cell r="F1020" t="str">
            <v>MORFINESULFAAT 20 MG TABLET</v>
          </cell>
          <cell r="G1020" t="str">
            <v>MORFINE 20MG TABLET</v>
          </cell>
          <cell r="H1020" t="str">
            <v>tablet</v>
          </cell>
          <cell r="I1020" t="str">
            <v>or</v>
          </cell>
          <cell r="J1020">
            <v>20</v>
          </cell>
          <cell r="K1020" t="str">
            <v>mg/stuk</v>
          </cell>
          <cell r="L1020">
            <v>20</v>
          </cell>
          <cell r="M1020" t="str">
            <v>mg</v>
          </cell>
          <cell r="N1020" t="str">
            <v>Ernstige pijn||Ernstige pijn: toediening dmv PCA pomp||Ernstige post-operatieve pijn||Trauma||Chronische pijn</v>
          </cell>
        </row>
        <row r="1021">
          <cell r="A1021">
            <v>54976</v>
          </cell>
          <cell r="B1021" t="str">
            <v>N02AA01</v>
          </cell>
          <cell r="C1021" t="str">
            <v>ANALGETICA</v>
          </cell>
          <cell r="D1021" t="str">
            <v>OPIOIDEN</v>
          </cell>
          <cell r="E1021" t="str">
            <v>MORFINE</v>
          </cell>
          <cell r="F1021" t="str">
            <v>MORFINESULFAAT 10 MG TABL MGA (RETARD)</v>
          </cell>
          <cell r="G1021" t="str">
            <v>MORFINE 10MG TAB MGA (SULF)</v>
          </cell>
          <cell r="H1021" t="str">
            <v>tablet met gereguleerde afgifte</v>
          </cell>
          <cell r="I1021" t="str">
            <v>or</v>
          </cell>
          <cell r="J1021">
            <v>10</v>
          </cell>
          <cell r="K1021" t="str">
            <v>mg/stuk</v>
          </cell>
          <cell r="L1021">
            <v>10</v>
          </cell>
          <cell r="M1021" t="str">
            <v>mg</v>
          </cell>
          <cell r="N1021" t="str">
            <v>Ernstige pijn||Ernstige pijn: toediening dmv PCA pomp||Ernstige post-operatieve pijn||Trauma||Chronische pijn</v>
          </cell>
        </row>
        <row r="1022">
          <cell r="A1022">
            <v>54984</v>
          </cell>
          <cell r="B1022" t="str">
            <v>N02AA01</v>
          </cell>
          <cell r="C1022" t="str">
            <v>ANALGETICA</v>
          </cell>
          <cell r="D1022" t="str">
            <v>OPIOIDEN</v>
          </cell>
          <cell r="E1022" t="str">
            <v>MORFINE</v>
          </cell>
          <cell r="F1022" t="str">
            <v>MORFINESULFAAT 30 MG TABL MGA (RETARD)</v>
          </cell>
          <cell r="G1022" t="str">
            <v>MORFINE 30MG TAB MGA (SULF)</v>
          </cell>
          <cell r="H1022" t="str">
            <v>tablet met gereguleerde afgifte</v>
          </cell>
          <cell r="I1022" t="str">
            <v>or</v>
          </cell>
          <cell r="J1022">
            <v>30</v>
          </cell>
          <cell r="K1022" t="str">
            <v>mg/stuk</v>
          </cell>
          <cell r="L1022">
            <v>30</v>
          </cell>
          <cell r="M1022" t="str">
            <v>mg</v>
          </cell>
          <cell r="N1022" t="str">
            <v>Ernstige pijn||Ernstige pijn: toediening dmv PCA pomp||Ernstige post-operatieve pijn||Trauma||Chronische pijn</v>
          </cell>
        </row>
        <row r="1023">
          <cell r="A1023">
            <v>54992</v>
          </cell>
          <cell r="B1023" t="str">
            <v>N02AA01</v>
          </cell>
          <cell r="C1023" t="str">
            <v>ANALGETICA</v>
          </cell>
          <cell r="D1023" t="str">
            <v>OPIOIDEN</v>
          </cell>
          <cell r="E1023" t="str">
            <v>MORFINE</v>
          </cell>
          <cell r="F1023" t="str">
            <v>MORFINESULFAAT 60 MG TABL MGA (RETARD)</v>
          </cell>
          <cell r="G1023" t="str">
            <v>MORFINE 60MG TAB MGA (SULF)</v>
          </cell>
          <cell r="H1023" t="str">
            <v>tablet met gereguleerde afgifte</v>
          </cell>
          <cell r="I1023" t="str">
            <v>or</v>
          </cell>
          <cell r="J1023">
            <v>60</v>
          </cell>
          <cell r="K1023" t="str">
            <v>mg/stuk</v>
          </cell>
          <cell r="L1023">
            <v>60</v>
          </cell>
          <cell r="M1023" t="str">
            <v>mg</v>
          </cell>
          <cell r="N1023" t="str">
            <v>Ernstige pijn||Ernstige pijn: toediening dmv PCA pomp||Ernstige post-operatieve pijn||Trauma||Chronische pijn</v>
          </cell>
        </row>
        <row r="1024">
          <cell r="A1024">
            <v>55018</v>
          </cell>
          <cell r="B1024" t="str">
            <v>N02AA01</v>
          </cell>
          <cell r="C1024" t="str">
            <v>ANALGETICA</v>
          </cell>
          <cell r="D1024" t="str">
            <v>OPIOIDEN</v>
          </cell>
          <cell r="E1024" t="str">
            <v>MORFINE</v>
          </cell>
          <cell r="F1024" t="str">
            <v>MORFINESULFAAT 100 MG TABL MGA (RETARD)</v>
          </cell>
          <cell r="G1024" t="str">
            <v>MORFINE 100MG TAB MGA (SUL)</v>
          </cell>
          <cell r="H1024" t="str">
            <v>tablet met gereguleerde afgifte</v>
          </cell>
          <cell r="I1024" t="str">
            <v>or</v>
          </cell>
          <cell r="J1024">
            <v>100</v>
          </cell>
          <cell r="K1024" t="str">
            <v>mg/stuk</v>
          </cell>
          <cell r="L1024">
            <v>100</v>
          </cell>
          <cell r="M1024" t="str">
            <v>mg</v>
          </cell>
          <cell r="N1024" t="str">
            <v>Ernstige pijn||Ernstige pijn: toediening dmv PCA pomp||Ernstige post-operatieve pijn||Trauma||Chronische pijn</v>
          </cell>
        </row>
        <row r="1025">
          <cell r="A1025">
            <v>131857</v>
          </cell>
          <cell r="B1025" t="str">
            <v>S01AE07</v>
          </cell>
          <cell r="C1025" t="str">
            <v>MIDDELEN VOOR OOGHEELKUNDIG GEBRUIK</v>
          </cell>
          <cell r="D1025" t="str">
            <v>ANTIMICROBIELE MIDDELEN</v>
          </cell>
          <cell r="E1025" t="str">
            <v>MOXIFLOXACINE</v>
          </cell>
          <cell r="F1025" t="str">
            <v>VIGAMOX 5 MG/ML OOGDRUPPELS FLACON 5ML</v>
          </cell>
          <cell r="G1025" t="str">
            <v>MOXIFLOXACINE 5MG/ML OOGDRU</v>
          </cell>
          <cell r="H1025" t="str">
            <v>oogdruppels</v>
          </cell>
          <cell r="I1025" t="str">
            <v>oog</v>
          </cell>
          <cell r="J1025">
            <v>5</v>
          </cell>
          <cell r="K1025" t="str">
            <v>mg/ml</v>
          </cell>
          <cell r="L1025">
            <v>5</v>
          </cell>
          <cell r="M1025" t="str">
            <v>mg</v>
          </cell>
          <cell r="N1025" t="str">
            <v>Bacteriele conjunctivitis</v>
          </cell>
        </row>
        <row r="1026">
          <cell r="A1026">
            <v>69280</v>
          </cell>
          <cell r="B1026" t="str">
            <v>D06AX09</v>
          </cell>
          <cell r="C1026" t="str">
            <v>ANTIMICROBIELE MIDDELEN VOOR DERMATOLOGISCH GEBRUIK</v>
          </cell>
          <cell r="D1026" t="str">
            <v>ANTIBIOTICA, LOKALE</v>
          </cell>
          <cell r="E1026" t="str">
            <v>MUPIROCINE</v>
          </cell>
          <cell r="F1026" t="str">
            <v>BACTROBAN 20 MG/G HUIDZALF 15 GRAM</v>
          </cell>
          <cell r="G1026" t="str">
            <v>MUPIROCINE 20MG/G ZALF</v>
          </cell>
          <cell r="H1026" t="str">
            <v>zalf</v>
          </cell>
          <cell r="I1026" t="str">
            <v>cut</v>
          </cell>
          <cell r="J1026">
            <v>20</v>
          </cell>
          <cell r="K1026" t="str">
            <v>mg/gr</v>
          </cell>
          <cell r="L1026">
            <v>20</v>
          </cell>
          <cell r="M1026" t="str">
            <v>mg</v>
          </cell>
          <cell r="N1026" t="str">
            <v>Huidinfecties||Neusinfectie (waaronder MRSA)</v>
          </cell>
        </row>
        <row r="1027">
          <cell r="A1027">
            <v>101672</v>
          </cell>
          <cell r="B1027" t="str">
            <v>L04AA06</v>
          </cell>
          <cell r="C1027" t="str">
            <v>IMMUNOSUPPRESSIVA</v>
          </cell>
          <cell r="D1027" t="str">
            <v>IMMUNOSUPPRESSIVA</v>
          </cell>
          <cell r="E1027" t="str">
            <v>MYCOFENOLAAT MOFETIL</v>
          </cell>
          <cell r="F1027" t="str">
            <v>CELLCEPT 250 MG CAPSULE</v>
          </cell>
          <cell r="G1027" t="str">
            <v>MYCOFENOLAAT MOFE 250MG CAP</v>
          </cell>
          <cell r="H1027" t="str">
            <v>capsule</v>
          </cell>
          <cell r="I1027" t="str">
            <v>or</v>
          </cell>
          <cell r="J1027">
            <v>250</v>
          </cell>
          <cell r="K1027" t="str">
            <v>mg/stuk</v>
          </cell>
          <cell r="L1027">
            <v>250</v>
          </cell>
          <cell r="M1027" t="str">
            <v>mg</v>
          </cell>
          <cell r="N1027" t="str">
            <v>Profylaxe afstoting niertransplantaat||Profylaxe transplantatieziekte na SCT</v>
          </cell>
        </row>
        <row r="1028">
          <cell r="A1028">
            <v>115401</v>
          </cell>
          <cell r="B1028" t="str">
            <v>L04AA06</v>
          </cell>
          <cell r="C1028" t="str">
            <v>IMMUNOSUPPRESSIVA</v>
          </cell>
          <cell r="D1028" t="str">
            <v>IMMUNOSUPPRESSIVA</v>
          </cell>
          <cell r="E1028" t="str">
            <v>MYCOFENOLAAT MOFETIL</v>
          </cell>
          <cell r="F1028" t="str">
            <v>CELLCEPT 500MG POEDER VOOR INFUUS</v>
          </cell>
          <cell r="G1028" t="str">
            <v>MYCOFENOLAAT MOFE 500MG INF</v>
          </cell>
          <cell r="H1028" t="str">
            <v>poeder voor oplossing voor infusie</v>
          </cell>
          <cell r="I1028" t="str">
            <v>iv</v>
          </cell>
          <cell r="J1028">
            <v>542.053</v>
          </cell>
          <cell r="K1028" t="str">
            <v>mg/stuk</v>
          </cell>
          <cell r="L1028">
            <v>542.053</v>
          </cell>
          <cell r="M1028" t="str">
            <v>mg</v>
          </cell>
          <cell r="N1028" t="str">
            <v>Profylaxe afstoting niertransplantaat||Profylaxe transplantatieziekte na SCT</v>
          </cell>
        </row>
        <row r="1029">
          <cell r="A1029">
            <v>107018</v>
          </cell>
          <cell r="B1029" t="str">
            <v>L04AA06</v>
          </cell>
          <cell r="C1029" t="str">
            <v>IMMUNOSUPPRESSIVA</v>
          </cell>
          <cell r="D1029" t="str">
            <v>IMMUNOSUPPRESSIVA</v>
          </cell>
          <cell r="E1029" t="str">
            <v>MYCOFENOLAAT MOFETIL</v>
          </cell>
          <cell r="F1029" t="str">
            <v>CELLCEPT 200 MG/ML SUSPENSIE</v>
          </cell>
          <cell r="G1029" t="str">
            <v>MYCOFENOLAA MOF 200MG/ML SU</v>
          </cell>
          <cell r="H1029" t="str">
            <v>suspensie voor oraal gebruik</v>
          </cell>
          <cell r="I1029" t="str">
            <v>or</v>
          </cell>
          <cell r="J1029">
            <v>200</v>
          </cell>
          <cell r="K1029" t="str">
            <v>mg/ml</v>
          </cell>
          <cell r="L1029">
            <v>200</v>
          </cell>
          <cell r="M1029" t="str">
            <v>mg</v>
          </cell>
          <cell r="N1029" t="str">
            <v>Profylaxe afstoting niertransplantaat||Profylaxe transplantatieziekte na SCT</v>
          </cell>
        </row>
        <row r="1030">
          <cell r="A1030">
            <v>101680</v>
          </cell>
          <cell r="B1030" t="str">
            <v>L04AA06</v>
          </cell>
          <cell r="C1030" t="str">
            <v>IMMUNOSUPPRESSIVA</v>
          </cell>
          <cell r="D1030" t="str">
            <v>IMMUNOSUPPRESSIVA</v>
          </cell>
          <cell r="E1030" t="str">
            <v>MYCOFENOLAAT MOFETIL</v>
          </cell>
          <cell r="F1030" t="str">
            <v>CELLCEPT 500 MG TABLET</v>
          </cell>
          <cell r="G1030" t="str">
            <v>MYCOFENOLAAT MOFE 500MG TAB</v>
          </cell>
          <cell r="H1030" t="str">
            <v>tablet</v>
          </cell>
          <cell r="I1030" t="str">
            <v>or</v>
          </cell>
          <cell r="J1030">
            <v>500</v>
          </cell>
          <cell r="K1030" t="str">
            <v>mg/stuk</v>
          </cell>
          <cell r="L1030">
            <v>500</v>
          </cell>
          <cell r="M1030" t="str">
            <v>mg</v>
          </cell>
          <cell r="N1030" t="str">
            <v>Profylaxe afstoting niertransplantaat||Profylaxe transplantatieziekte na SCT</v>
          </cell>
        </row>
        <row r="1031">
          <cell r="A1031">
            <v>121665</v>
          </cell>
          <cell r="B1031" t="str">
            <v>L04AA06</v>
          </cell>
          <cell r="C1031" t="str">
            <v>IMMUNOSUPPRESSIVA</v>
          </cell>
          <cell r="D1031" t="str">
            <v>IMMUNOSUPPRESSIVA</v>
          </cell>
          <cell r="E1031" t="str">
            <v>MYCOFENOLZUUR</v>
          </cell>
          <cell r="F1031" t="str">
            <v>MYFORTIC 180MG TABLET MSR OMHULD</v>
          </cell>
          <cell r="G1031" t="str">
            <v>MYCOFENOLZUUR 180MG TABLET</v>
          </cell>
          <cell r="H1031" t="str">
            <v>maagsapresistente tablet</v>
          </cell>
          <cell r="I1031" t="str">
            <v>or</v>
          </cell>
          <cell r="J1031">
            <v>192.351</v>
          </cell>
          <cell r="K1031" t="str">
            <v>mg/stuk</v>
          </cell>
          <cell r="L1031">
            <v>192.351</v>
          </cell>
          <cell r="M1031" t="str">
            <v>mg</v>
          </cell>
          <cell r="N1031" t="str">
            <v>Profylaxe afstoting niertransplantaat||Profylaxe transplantatieziekte na SCT</v>
          </cell>
        </row>
        <row r="1032">
          <cell r="A1032">
            <v>121673</v>
          </cell>
          <cell r="B1032" t="str">
            <v>L04AA06</v>
          </cell>
          <cell r="C1032" t="str">
            <v>IMMUNOSUPPRESSIVA</v>
          </cell>
          <cell r="D1032" t="str">
            <v>IMMUNOSUPPRESSIVA</v>
          </cell>
          <cell r="E1032" t="str">
            <v>MYCOFENOLZUUR</v>
          </cell>
          <cell r="F1032" t="str">
            <v>MYFORTIC 360MG TABLET MSR OMHULD</v>
          </cell>
          <cell r="G1032" t="str">
            <v>MYCOFENOLZUUR 360MG TABLET</v>
          </cell>
          <cell r="H1032" t="str">
            <v>maagsapresistente tablet</v>
          </cell>
          <cell r="I1032" t="str">
            <v>or</v>
          </cell>
          <cell r="J1032">
            <v>384.70100000000002</v>
          </cell>
          <cell r="K1032" t="str">
            <v>mg/stuk</v>
          </cell>
          <cell r="L1032">
            <v>384.70100000000002</v>
          </cell>
          <cell r="M1032" t="str">
            <v>mg</v>
          </cell>
          <cell r="N1032" t="str">
            <v>Profylaxe afstoting niertransplantaat||Profylaxe transplantatieziekte na SCT</v>
          </cell>
        </row>
        <row r="1033">
          <cell r="A1033">
            <v>103136</v>
          </cell>
          <cell r="B1033" t="str">
            <v>B01AB06</v>
          </cell>
          <cell r="C1033" t="str">
            <v>ANTITHROMBOTICA</v>
          </cell>
          <cell r="D1033" t="str">
            <v>ANTITHROMBOTICA</v>
          </cell>
          <cell r="E1033" t="str">
            <v>NADROPARINE</v>
          </cell>
          <cell r="F1033" t="str">
            <v>FRAXIPARINE 2850IE/0.3ML WEGWERPSPUIT</v>
          </cell>
          <cell r="G1033" t="str">
            <v>NADROPARINE 9500IE/ML INJVL</v>
          </cell>
          <cell r="H1033" t="str">
            <v>injectievloeistof</v>
          </cell>
          <cell r="I1033" t="str">
            <v>sc</v>
          </cell>
          <cell r="J1033">
            <v>9500</v>
          </cell>
          <cell r="K1033" t="str">
            <v>IE/ml</v>
          </cell>
          <cell r="L1033">
            <v>9500</v>
          </cell>
          <cell r="M1033" t="str">
            <v>IE</v>
          </cell>
          <cell r="N1033" t="str">
            <v>Profylaxe trombo-embolische complicaties||Diep veneuze trombose</v>
          </cell>
        </row>
        <row r="1034">
          <cell r="A1034">
            <v>108278</v>
          </cell>
          <cell r="B1034" t="str">
            <v>B01AB06</v>
          </cell>
          <cell r="C1034" t="str">
            <v>ANTITHROMBOTICA</v>
          </cell>
          <cell r="D1034" t="str">
            <v>ANTITHROMBOTICA</v>
          </cell>
          <cell r="E1034" t="str">
            <v>NADROPARINE</v>
          </cell>
          <cell r="F1034" t="str">
            <v>FRAXODI 11400 IE/0,6 ML WEGWERPSPUIT</v>
          </cell>
          <cell r="G1034" t="str">
            <v>NADROPARINE 19000IE/ML INJV</v>
          </cell>
          <cell r="H1034" t="str">
            <v>injectievloeistof</v>
          </cell>
          <cell r="I1034" t="str">
            <v>sc</v>
          </cell>
          <cell r="J1034">
            <v>19000</v>
          </cell>
          <cell r="K1034" t="str">
            <v>IE/ml</v>
          </cell>
          <cell r="L1034">
            <v>19000</v>
          </cell>
          <cell r="M1034" t="str">
            <v>IE</v>
          </cell>
          <cell r="N1034" t="str">
            <v>Profylaxe trombo-embolische complicaties||Diep veneuze trombose</v>
          </cell>
        </row>
        <row r="1035">
          <cell r="A1035">
            <v>89516</v>
          </cell>
          <cell r="B1035" t="str">
            <v>V03AB15</v>
          </cell>
          <cell r="C1035" t="str">
            <v>ALLE OVERIGE THERAPEUTISCHE MIDDELEN</v>
          </cell>
          <cell r="D1035" t="str">
            <v>ALLE OVERIGE THERAPEUTISCHE MIDDELEN</v>
          </cell>
          <cell r="E1035" t="str">
            <v>NALOXON</v>
          </cell>
          <cell r="F1035" t="str">
            <v>NALOXON 0,4 MG/ML INJVLST AMPUL 1 ML</v>
          </cell>
          <cell r="G1035" t="str">
            <v>NALOXON 0,4MG/ML INJVLST</v>
          </cell>
          <cell r="H1035" t="str">
            <v>injectievloeistof</v>
          </cell>
          <cell r="I1035" t="str">
            <v>im||iv||sc</v>
          </cell>
          <cell r="J1035">
            <v>0.4</v>
          </cell>
          <cell r="K1035" t="str">
            <v>mg/ml</v>
          </cell>
          <cell r="L1035">
            <v>0.4</v>
          </cell>
          <cell r="M1035" t="str">
            <v>mg</v>
          </cell>
          <cell r="N1035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36">
          <cell r="A1036">
            <v>17922</v>
          </cell>
          <cell r="B1036" t="str">
            <v>M01AE02</v>
          </cell>
          <cell r="C1036" t="str">
            <v>ANTI-INFLAMMATOIRE EN ANTIREUMATISCHE MIDDELEN</v>
          </cell>
          <cell r="D1036" t="str">
            <v>NIET-STEROIDE ANTI-INFLAMMATOIRE EN ANTIREUMATISCHE MIDD.</v>
          </cell>
          <cell r="E1036" t="str">
            <v>NAPROXEN</v>
          </cell>
          <cell r="F1036" t="str">
            <v>NAPROXEN 250 MG TABLET</v>
          </cell>
          <cell r="G1036" t="str">
            <v>NAPROXEN 250MG TABLET</v>
          </cell>
          <cell r="H1036" t="str">
            <v>tablet</v>
          </cell>
          <cell r="I1036" t="str">
            <v>or</v>
          </cell>
          <cell r="J1036">
            <v>250</v>
          </cell>
          <cell r="K1036" t="str">
            <v>mg/stuk</v>
          </cell>
          <cell r="L1036">
            <v>125</v>
          </cell>
          <cell r="M1036" t="str">
            <v>mg</v>
          </cell>
          <cell r="N1036" t="str">
            <v>Juveniele Idiopathische Arthritis (JIA); pijn</v>
          </cell>
        </row>
        <row r="1037">
          <cell r="A1037">
            <v>51233</v>
          </cell>
          <cell r="B1037" t="str">
            <v>M01AE02</v>
          </cell>
          <cell r="C1037" t="str">
            <v>ANTI-INFLAMMATOIRE EN ANTIREUMATISCHE MIDDELEN</v>
          </cell>
          <cell r="D1037" t="str">
            <v>NIET-STEROIDE ANTI-INFLAMMATOIRE EN ANTIREUMATISCHE MIDD.</v>
          </cell>
          <cell r="E1037" t="str">
            <v>NAPROXEN</v>
          </cell>
          <cell r="F1037" t="str">
            <v>NAPROXEN 500 MG TABLET</v>
          </cell>
          <cell r="G1037" t="str">
            <v>NAPROXEN 500MG TABLET</v>
          </cell>
          <cell r="H1037" t="str">
            <v>tablet</v>
          </cell>
          <cell r="I1037" t="str">
            <v>or</v>
          </cell>
          <cell r="J1037">
            <v>500</v>
          </cell>
          <cell r="K1037" t="str">
            <v>mg/stuk</v>
          </cell>
          <cell r="L1037">
            <v>250</v>
          </cell>
          <cell r="M1037" t="str">
            <v>mg</v>
          </cell>
          <cell r="N1037" t="str">
            <v>Juveniele Idiopathische Arthritis (JIA); pijn</v>
          </cell>
        </row>
        <row r="1038">
          <cell r="A1038">
            <v>10391</v>
          </cell>
          <cell r="B1038" t="str">
            <v>M01AE02</v>
          </cell>
          <cell r="C1038" t="str">
            <v>ANTI-INFLAMMATOIRE EN ANTIREUMATISCHE MIDDELEN</v>
          </cell>
          <cell r="D1038" t="str">
            <v>NIET-STEROIDE ANTI-INFLAMMATOIRE EN ANTIREUMATISCHE MIDD.</v>
          </cell>
          <cell r="E1038" t="str">
            <v>NAPROXEN</v>
          </cell>
          <cell r="F1038" t="str">
            <v>NAPROXEN 500 MG ZETPIL</v>
          </cell>
          <cell r="G1038" t="str">
            <v>NAPROXEN 500MG ZETPIL</v>
          </cell>
          <cell r="H1038" t="str">
            <v>zetpil</v>
          </cell>
          <cell r="I1038" t="str">
            <v>rect</v>
          </cell>
          <cell r="J1038">
            <v>500</v>
          </cell>
          <cell r="K1038" t="str">
            <v>mg/stuk</v>
          </cell>
          <cell r="L1038">
            <v>500</v>
          </cell>
          <cell r="M1038" t="str">
            <v>mg</v>
          </cell>
          <cell r="N1038" t="str">
            <v>Juveniele Idiopathische Arthritis (JIA); pijn</v>
          </cell>
        </row>
        <row r="1039">
          <cell r="A1039">
            <v>72656</v>
          </cell>
          <cell r="B1039" t="str">
            <v>B05CB01</v>
          </cell>
          <cell r="C1039" t="str">
            <v>BLOEDVERVANGINGSMIDDELEN EN PERFUSIEVLOEISTOFFEN</v>
          </cell>
          <cell r="D1039" t="str">
            <v>IRRIGATIEVLOEISTOFFEN</v>
          </cell>
          <cell r="E1039" t="str">
            <v>NATRIUMCHLORIDE</v>
          </cell>
          <cell r="F1039" t="str">
            <v>NATRIUM CHLORIDE 0.9% 100ML BSP FB99853</v>
          </cell>
          <cell r="G1039" t="str">
            <v>NATRIUMCHLOR 9MG/ML BLAASSP</v>
          </cell>
          <cell r="H1039" t="str">
            <v>blaasspoeling</v>
          </cell>
          <cell r="I1039" t="str">
            <v>intravesic</v>
          </cell>
          <cell r="J1039">
            <v>9</v>
          </cell>
          <cell r="K1039" t="str">
            <v>mg/ml</v>
          </cell>
          <cell r="L1039">
            <v>9</v>
          </cell>
          <cell r="M1039" t="str">
            <v>mg</v>
          </cell>
          <cell r="N1039" t="str">
            <v>Blaasspoeling</v>
          </cell>
        </row>
        <row r="1040">
          <cell r="A1040">
            <v>98049615</v>
          </cell>
          <cell r="B1040" t="str">
            <v>B05BB01</v>
          </cell>
          <cell r="C1040" t="str">
            <v>BLOEDVERVANGINGSMIDDELEN EN PERFUSIEVLOEISTOFFEN</v>
          </cell>
          <cell r="D1040" t="str">
            <v>INTRAVENEUZE OPLOSSINGEN</v>
          </cell>
          <cell r="E1040" t="str">
            <v>NATRIUMCHLORIDE</v>
          </cell>
          <cell r="F1040" t="str">
            <v>NATRIUM CHLORIDE 2.9% 100 ML DRANK</v>
          </cell>
          <cell r="G1040" t="str">
            <v>NATRIUM CHLORIDE 2.9% 100ML</v>
          </cell>
          <cell r="H1040" t="str">
            <v>drank</v>
          </cell>
          <cell r="I1040" t="str">
            <v>or</v>
          </cell>
          <cell r="J1040">
            <v>0.5</v>
          </cell>
          <cell r="K1040" t="str">
            <v>mmol/ml</v>
          </cell>
          <cell r="L1040">
            <v>0.5</v>
          </cell>
          <cell r="M1040" t="str">
            <v>mmol</v>
          </cell>
          <cell r="N1040" t="str">
            <v>Hyponatriemie</v>
          </cell>
        </row>
        <row r="1041">
          <cell r="A1041">
            <v>98007572</v>
          </cell>
          <cell r="B1041" t="str">
            <v>B05BB01</v>
          </cell>
          <cell r="C1041" t="str">
            <v>BLOEDVERVANGINGSMIDDELEN EN PERFUSIEVLOEISTOFFEN</v>
          </cell>
          <cell r="D1041" t="str">
            <v>INTRAVENEUZE OPLOSSINGEN</v>
          </cell>
          <cell r="E1041" t="str">
            <v>NATRIUMCHLORIDE</v>
          </cell>
          <cell r="F1041" t="str">
            <v>NATRIUM CHLORIDE 2.9% 1000ML INFUSIEZAK</v>
          </cell>
          <cell r="G1041" t="str">
            <v>NATRIUM CHLORIDE 2.9% 1000M</v>
          </cell>
          <cell r="H1041" t="str">
            <v>infusievloeistof</v>
          </cell>
          <cell r="I1041" t="str">
            <v>iv||inh||or</v>
          </cell>
          <cell r="J1041">
            <v>0.5</v>
          </cell>
          <cell r="K1041" t="str">
            <v>mmol/ml</v>
          </cell>
          <cell r="L1041">
            <v>0.5</v>
          </cell>
          <cell r="M1041" t="str">
            <v>mmol</v>
          </cell>
          <cell r="N1041" t="str">
            <v>Hyponatriemie||Mucolyticum bij Cystische Fibrose</v>
          </cell>
        </row>
        <row r="1042">
          <cell r="A1042">
            <v>98000411</v>
          </cell>
          <cell r="B1042" t="str">
            <v>B05BB01</v>
          </cell>
          <cell r="C1042" t="str">
            <v>BLOEDVERVANGINGSMIDDELEN EN PERFUSIEVLOEISTOFFEN</v>
          </cell>
          <cell r="D1042" t="str">
            <v>INTRAVENEUZE OPLOSSINGEN</v>
          </cell>
          <cell r="E1042" t="str">
            <v>NATRIUMCHLORIDE</v>
          </cell>
          <cell r="F1042" t="str">
            <v>NATRIUM CHLORIDE 2.9% 100ML INFUSIEZAK</v>
          </cell>
          <cell r="G1042" t="str">
            <v>NATRIUM CHLORIDE 2.9% 100ML</v>
          </cell>
          <cell r="H1042" t="str">
            <v>infusievloeistof</v>
          </cell>
          <cell r="I1042" t="str">
            <v>iv||inh||or</v>
          </cell>
          <cell r="J1042">
            <v>0.5</v>
          </cell>
          <cell r="K1042" t="str">
            <v>mmol/ml</v>
          </cell>
          <cell r="L1042">
            <v>0.5</v>
          </cell>
          <cell r="M1042" t="str">
            <v>mmol</v>
          </cell>
          <cell r="N1042" t="str">
            <v>Hyponatriemie||Mucolyticum bij Cystische Fibrose</v>
          </cell>
        </row>
        <row r="1043">
          <cell r="A1043">
            <v>98017969</v>
          </cell>
          <cell r="B1043" t="str">
            <v>B05BB01</v>
          </cell>
          <cell r="C1043" t="str">
            <v>BLOEDVERVANGINGSMIDDELEN EN PERFUSIEVLOEISTOFFEN</v>
          </cell>
          <cell r="D1043" t="str">
            <v>INTRAVENEUZE OPLOSSINGEN</v>
          </cell>
          <cell r="E1043" t="str">
            <v>NATRIUMCHLORIDE</v>
          </cell>
          <cell r="F1043" t="str">
            <v>NATRIUM CHLORIDE 5% 300ML IN INFUSIEZAK</v>
          </cell>
          <cell r="G1043" t="str">
            <v>NATRIUM CHLORIDE 5% 300ML F</v>
          </cell>
          <cell r="H1043" t="str">
            <v>infusievloeistof</v>
          </cell>
          <cell r="I1043" t="str">
            <v>iv||inh||or</v>
          </cell>
          <cell r="J1043">
            <v>0.9</v>
          </cell>
          <cell r="K1043" t="str">
            <v>mmol/ml</v>
          </cell>
          <cell r="L1043">
            <v>0.9</v>
          </cell>
          <cell r="M1043" t="str">
            <v>mmol</v>
          </cell>
          <cell r="N1043" t="str">
            <v>Hyponatriemie||Mucolyticum bij Cystische Fibrose</v>
          </cell>
        </row>
        <row r="1044">
          <cell r="A1044">
            <v>42005</v>
          </cell>
          <cell r="B1044" t="str">
            <v>B05BB01</v>
          </cell>
          <cell r="C1044" t="str">
            <v>BLOEDVERVANGINGSMIDDELEN EN PERFUSIEVLOEISTOFFEN</v>
          </cell>
          <cell r="D1044" t="str">
            <v>INTRAVENEUZE OPLOSSINGEN</v>
          </cell>
          <cell r="E1044" t="str">
            <v>NATRIUMCHLORIDE</v>
          </cell>
          <cell r="F1044" t="str">
            <v>NATRIUM CHLOR 0,65 %  INFUSIEZAK  FREEFLEX 500 ML</v>
          </cell>
          <cell r="G1044" t="str">
            <v>NATRIUMCHLOR 6,5MG/ML INFVL</v>
          </cell>
          <cell r="H1044" t="str">
            <v>infusievloeistof</v>
          </cell>
          <cell r="I1044" t="str">
            <v>iv</v>
          </cell>
          <cell r="J1044">
            <v>6.5</v>
          </cell>
          <cell r="K1044" t="str">
            <v>mg/ml</v>
          </cell>
          <cell r="L1044">
            <v>6.5</v>
          </cell>
          <cell r="M1044" t="str">
            <v>mg</v>
          </cell>
          <cell r="N104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5">
          <cell r="A1045">
            <v>19100</v>
          </cell>
          <cell r="B1045" t="str">
            <v>B05BB01</v>
          </cell>
          <cell r="C1045" t="str">
            <v>BLOEDVERVANGINGSMIDDELEN EN PERFUSIEVLOEISTOFFEN</v>
          </cell>
          <cell r="D1045" t="str">
            <v>INTRAVENEUZE OPLOSSINGEN</v>
          </cell>
          <cell r="E1045" t="str">
            <v>NATRIUMCHLORIDE</v>
          </cell>
          <cell r="F1045" t="str">
            <v>NATRIUM CHLOR 0,9 % FREEFLEX INFUSIEZAK  100 ML</v>
          </cell>
          <cell r="G1045" t="str">
            <v>NATRIUMCHLOR 9MG/ML INFVLST</v>
          </cell>
          <cell r="H1045" t="str">
            <v>infusievloeistof</v>
          </cell>
          <cell r="I1045" t="str">
            <v>iv||rect</v>
          </cell>
          <cell r="J1045">
            <v>9</v>
          </cell>
          <cell r="K1045" t="str">
            <v>mg/ml</v>
          </cell>
          <cell r="L1045">
            <v>9</v>
          </cell>
          <cell r="M1045" t="str">
            <v>mg</v>
          </cell>
          <cell r="N1045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46">
          <cell r="A1046">
            <v>39144</v>
          </cell>
          <cell r="B1046" t="str">
            <v>B05BB01</v>
          </cell>
          <cell r="C1046" t="str">
            <v>BLOEDVERVANGINGSMIDDELEN EN PERFUSIEVLOEISTOFFEN</v>
          </cell>
          <cell r="D1046" t="str">
            <v>INTRAVENEUZE OPLOSSINGEN</v>
          </cell>
          <cell r="E1046" t="str">
            <v>NATRIUMCHLORIDE</v>
          </cell>
          <cell r="F1046" t="str">
            <v>NATRIUM CHLORIDE 0.9% 10ML AMPUL</v>
          </cell>
          <cell r="G1046" t="str">
            <v>NATRIUMCHLOR 9MG/ML INJVLST</v>
          </cell>
          <cell r="H1046" t="str">
            <v>injectievloeistof</v>
          </cell>
          <cell r="I1046" t="str">
            <v>iv||extracorp||nvt</v>
          </cell>
          <cell r="J1046">
            <v>9</v>
          </cell>
          <cell r="K1046" t="str">
            <v>mg/ml</v>
          </cell>
          <cell r="L1046">
            <v>9</v>
          </cell>
          <cell r="M1046" t="str">
            <v>mg</v>
          </cell>
          <cell r="N104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7">
          <cell r="A1047">
            <v>47848</v>
          </cell>
          <cell r="B1047" t="str">
            <v>R01AX10</v>
          </cell>
          <cell r="C1047" t="str">
            <v>MIDDELEN VOOR NASAAL GEBRUIK</v>
          </cell>
          <cell r="D1047" t="str">
            <v>DECONGESTIVA EN ANDERE LOKALE MIDDELEN VOOR NASAAL GEBRUIK</v>
          </cell>
          <cell r="E1047" t="str">
            <v>NATRIUMCHLORIDE</v>
          </cell>
          <cell r="F1047" t="str">
            <v>NATRIUM CHLORIDE NEUSDRUPPELS 0,9%          FAGRON</v>
          </cell>
          <cell r="G1047" t="str">
            <v>NATRIUM CHLORIDE NEUSDRUPPELS 0,9%          FAGRON</v>
          </cell>
          <cell r="H1047" t="str">
            <v>neusdruppels</v>
          </cell>
          <cell r="I1047" t="str">
            <v>nasaal</v>
          </cell>
          <cell r="J1047">
            <v>8</v>
          </cell>
          <cell r="K1047" t="str">
            <v>mg/ml</v>
          </cell>
          <cell r="L1047">
            <v>1</v>
          </cell>
          <cell r="M1047" t="str">
            <v>dr</v>
          </cell>
          <cell r="N1047" t="str">
            <v>Verstopte neus</v>
          </cell>
        </row>
        <row r="1048">
          <cell r="A1048">
            <v>55328</v>
          </cell>
          <cell r="B1048" t="str">
            <v>B05CB01</v>
          </cell>
          <cell r="C1048" t="str">
            <v>BLOEDVERVANGINGSMIDDELEN EN PERFUSIEVLOEISTOFFEN</v>
          </cell>
          <cell r="D1048" t="str">
            <v>IRRIGATIEVLOEISTOFFEN</v>
          </cell>
          <cell r="E1048" t="str">
            <v>NATRIUMCHLORIDE</v>
          </cell>
          <cell r="F1048" t="str">
            <v>NATRIUM CHLORIDE 0.9% 1000ML SPVL</v>
          </cell>
          <cell r="G1048" t="str">
            <v>NATRIUMCHLOR 9MG/ML SPOELVL</v>
          </cell>
          <cell r="H1048" t="str">
            <v>spoeling</v>
          </cell>
          <cell r="I1048" t="str">
            <v>intravesic</v>
          </cell>
          <cell r="J1048">
            <v>9</v>
          </cell>
          <cell r="K1048" t="str">
            <v>mg/ml</v>
          </cell>
          <cell r="L1048">
            <v>9</v>
          </cell>
          <cell r="M1048" t="str">
            <v>mg</v>
          </cell>
          <cell r="N1048" t="str">
            <v>Blaasspoeling</v>
          </cell>
        </row>
        <row r="1049">
          <cell r="A1049">
            <v>136468</v>
          </cell>
          <cell r="B1049" t="str">
            <v>A06AG01</v>
          </cell>
          <cell r="C1049" t="str">
            <v>MIDDELEN BIJ OBSTIPATIE</v>
          </cell>
          <cell r="D1049" t="str">
            <v>MIDDELEN BIJ OBSTIPATIE</v>
          </cell>
          <cell r="E1049" t="str">
            <v>NATRIUMFOSFATEN</v>
          </cell>
          <cell r="F1049" t="str">
            <v>FOSFAATCLYSMA CLYSSIE 120ML</v>
          </cell>
          <cell r="G1049" t="str">
            <v>NATRIUMFOSF KLYSMA (CLYSSIE</v>
          </cell>
          <cell r="H1049" t="str">
            <v>klysma</v>
          </cell>
          <cell r="I1049" t="str">
            <v>rect</v>
          </cell>
          <cell r="J1049">
            <v>123</v>
          </cell>
          <cell r="K1049" t="str">
            <v>mg/ml</v>
          </cell>
          <cell r="L1049">
            <v>123</v>
          </cell>
          <cell r="M1049" t="str">
            <v>mg</v>
          </cell>
          <cell r="N1049" t="str">
            <v>Hypofosfatemie||Lediging van het rectum, sigmoid en het onderste gedeelte van het colon descendens</v>
          </cell>
        </row>
        <row r="1050">
          <cell r="A1050">
            <v>15415</v>
          </cell>
          <cell r="B1050" t="str">
            <v>A06AG01</v>
          </cell>
          <cell r="C1050" t="str">
            <v>MIDDELEN BIJ OBSTIPATIE</v>
          </cell>
          <cell r="D1050" t="str">
            <v>MIDDELEN BIJ OBSTIPATIE</v>
          </cell>
          <cell r="E1050" t="str">
            <v>NATRIUMFOSFATEN</v>
          </cell>
          <cell r="F1050" t="str">
            <v>COLEX  FOSFAATKLYSMA (FLEET)</v>
          </cell>
          <cell r="G1050" t="str">
            <v>NATRIUMFOSF KLYSMA (COLEX)</v>
          </cell>
          <cell r="H1050" t="str">
            <v>klysma</v>
          </cell>
          <cell r="I1050" t="str">
            <v>rect</v>
          </cell>
          <cell r="J1050">
            <v>160</v>
          </cell>
          <cell r="K1050" t="str">
            <v>mg/ml</v>
          </cell>
          <cell r="L1050">
            <v>160</v>
          </cell>
          <cell r="M1050" t="str">
            <v>mg</v>
          </cell>
          <cell r="N1050" t="str">
            <v>Hypofosfatemie||Lediging van het rectum, sigmoid en het onderste gedeelte van het colon descendens</v>
          </cell>
        </row>
        <row r="1051">
          <cell r="A1051">
            <v>81493</v>
          </cell>
          <cell r="B1051" t="str">
            <v>A06AG11</v>
          </cell>
          <cell r="C1051" t="str">
            <v>MIDDELEN BIJ OBSTIPATIE</v>
          </cell>
          <cell r="D1051" t="str">
            <v>MIDDELEN BIJ OBSTIPATIE</v>
          </cell>
          <cell r="E1051" t="str">
            <v>NATRIUMLAURYLSULFOACETAAT/SORBITOL</v>
          </cell>
          <cell r="F1051" t="str">
            <v>MICROLAX 5ML</v>
          </cell>
          <cell r="G1051" t="str">
            <v>NALAURSULFO/SORBITOL KLYSMA</v>
          </cell>
          <cell r="H1051" t="str">
            <v>klysma</v>
          </cell>
          <cell r="I1051" t="str">
            <v>rect</v>
          </cell>
          <cell r="J1051">
            <v>625</v>
          </cell>
          <cell r="K1051" t="str">
            <v>mg/ml</v>
          </cell>
          <cell r="L1051">
            <v>625</v>
          </cell>
          <cell r="M1051" t="str">
            <v>mg</v>
          </cell>
          <cell r="N1051" t="str">
            <v>Obstipatie</v>
          </cell>
        </row>
        <row r="1052">
          <cell r="A1052">
            <v>116491</v>
          </cell>
          <cell r="B1052" t="str">
            <v>A12CE02</v>
          </cell>
          <cell r="C1052" t="str">
            <v>MINERAALSUPPLEMENTEN</v>
          </cell>
          <cell r="D1052" t="str">
            <v>OVERIGE MINERAALSUPPLEMENTEN</v>
          </cell>
          <cell r="E1052" t="str">
            <v>NATRIUMSELENIET</v>
          </cell>
          <cell r="F1052" t="str">
            <v>SELENASE INJECTIEVLST (500 MCG SE/10ML)</v>
          </cell>
          <cell r="G1052" t="str">
            <v>NATRIUMSELENIE 166UG/ML INJ</v>
          </cell>
          <cell r="H1052" t="str">
            <v>injectievloeistof</v>
          </cell>
          <cell r="I1052" t="str">
            <v>im||iv</v>
          </cell>
          <cell r="J1052">
            <v>166</v>
          </cell>
          <cell r="K1052" t="str">
            <v>mcg/ml</v>
          </cell>
          <cell r="L1052">
            <v>166</v>
          </cell>
          <cell r="M1052" t="str">
            <v>mcg</v>
          </cell>
          <cell r="N1052" t="str">
            <v>Deficientie||Onderhoudsbehoefte seleen in TPV</v>
          </cell>
        </row>
        <row r="1053">
          <cell r="A1053">
            <v>39314</v>
          </cell>
          <cell r="B1053" t="str">
            <v>B05BB01</v>
          </cell>
          <cell r="C1053" t="str">
            <v>BLOEDVERVANGINGSMIDDELEN EN PERFUSIEVLOEISTOFFEN</v>
          </cell>
          <cell r="D1053" t="str">
            <v>INTRAVENEUZE OPLOSSINGEN</v>
          </cell>
          <cell r="E1053" t="str">
            <v>NATRIUMWATERSTOFCARBONAAT</v>
          </cell>
          <cell r="F1053" t="str">
            <v>NATRIUMBICARBONAAT 1,4% 500ML INFUUS</v>
          </cell>
          <cell r="G1053" t="str">
            <v>NACARBONAAT 14MG/ML INFVLST</v>
          </cell>
          <cell r="H1053" t="str">
            <v>infusievloeistof</v>
          </cell>
          <cell r="I1053" t="str">
            <v>iv</v>
          </cell>
          <cell r="J1053">
            <v>14</v>
          </cell>
          <cell r="K1053" t="str">
            <v>mg/ml</v>
          </cell>
          <cell r="L1053">
            <v>14</v>
          </cell>
          <cell r="M1053" t="str">
            <v>mg</v>
          </cell>
          <cell r="N105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4">
          <cell r="A1054">
            <v>39306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NATRIUMWATERSTOFCARBONAAT</v>
          </cell>
          <cell r="F1054" t="str">
            <v>NATRIUMBICARBONAAT 4,2% 100ML FRESENIUS</v>
          </cell>
          <cell r="G1054" t="str">
            <v>NACARBONAAT 42MG/ML INFVLST</v>
          </cell>
          <cell r="H1054" t="str">
            <v>infusievloeistof</v>
          </cell>
          <cell r="I1054" t="str">
            <v>iv||or</v>
          </cell>
          <cell r="J1054">
            <v>42</v>
          </cell>
          <cell r="K1054" t="str">
            <v>mg/ml</v>
          </cell>
          <cell r="L1054">
            <v>1</v>
          </cell>
          <cell r="M1054" t="str">
            <v>ml</v>
          </cell>
          <cell r="N105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5">
          <cell r="A1055">
            <v>39292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NATRIUMWATERSTOFCARBONAAT</v>
          </cell>
          <cell r="F1055" t="str">
            <v>NATRIUMBICARBONAAT 8,4% 100ML INFUUS</v>
          </cell>
          <cell r="G1055" t="str">
            <v>NACARBONAAT 84MG/ML INFVLST</v>
          </cell>
          <cell r="H1055" t="str">
            <v>infusievloeistof</v>
          </cell>
          <cell r="I1055" t="str">
            <v>iv</v>
          </cell>
          <cell r="J1055">
            <v>84</v>
          </cell>
          <cell r="K1055" t="str">
            <v>mg/ml</v>
          </cell>
          <cell r="L1055">
            <v>84</v>
          </cell>
          <cell r="M1055" t="str">
            <v>mg</v>
          </cell>
          <cell r="N1055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6">
          <cell r="A1056">
            <v>96032</v>
          </cell>
          <cell r="B1056" t="str">
            <v>A07AA01</v>
          </cell>
          <cell r="C1056" t="str">
            <v>ANTIDIARRHOICA, ANTI-INFLAMM./ANTIMICROBIELE DARMMIDDELEN</v>
          </cell>
          <cell r="D1056" t="str">
            <v>ANTIMICROBIELE DARMMIDDELEN</v>
          </cell>
          <cell r="E1056" t="str">
            <v>NEOMYCINE</v>
          </cell>
          <cell r="F1056" t="str">
            <v>NEOMYCINESULFAAT 375 MG TABLET</v>
          </cell>
          <cell r="G1056" t="str">
            <v>NEOMYCINE 375MG TABLET</v>
          </cell>
          <cell r="H1056" t="str">
            <v>tablet</v>
          </cell>
          <cell r="I1056" t="str">
            <v>or</v>
          </cell>
          <cell r="J1056">
            <v>375</v>
          </cell>
          <cell r="K1056" t="str">
            <v>mg/stuk</v>
          </cell>
          <cell r="L1056">
            <v>187.5</v>
          </cell>
          <cell r="M1056" t="str">
            <v>mg</v>
          </cell>
          <cell r="N1056" t="str">
            <v>Selectieve darmdecontaminatie||Hepatisch coma</v>
          </cell>
        </row>
        <row r="1057">
          <cell r="A1057">
            <v>426</v>
          </cell>
          <cell r="B1057" t="str">
            <v>N07AA01</v>
          </cell>
          <cell r="C1057" t="str">
            <v>OVERIGE MIDDELEN WERKZAAM OP HET ZENUWSTELSEL</v>
          </cell>
          <cell r="D1057" t="str">
            <v>PARASYMPATHICOMIMETICA</v>
          </cell>
          <cell r="E1057" t="str">
            <v>NEOSTIGMINE</v>
          </cell>
          <cell r="F1057" t="str">
            <v>NEOSTIGMINE METHYLSULFAAT 0.5 MG/ML 1ML</v>
          </cell>
          <cell r="G1057" t="str">
            <v>NEOSTIGMINE 0,5MG/ML INJVLS</v>
          </cell>
          <cell r="H1057" t="str">
            <v>injectievloeistof</v>
          </cell>
          <cell r="I1057" t="str">
            <v>im||iv||sc</v>
          </cell>
          <cell r="J1057">
            <v>0.5</v>
          </cell>
          <cell r="K1057" t="str">
            <v>mg/ml</v>
          </cell>
          <cell r="L1057">
            <v>0.5</v>
          </cell>
          <cell r="M1057" t="str">
            <v>mg</v>
          </cell>
          <cell r="N1057" t="str">
            <v>Antagoneren van niet-depoliserende spierverslappers||Myasthenia Gravis</v>
          </cell>
        </row>
        <row r="1058">
          <cell r="A1058">
            <v>110221</v>
          </cell>
          <cell r="B1058" t="str">
            <v>J05AG01</v>
          </cell>
          <cell r="C1058" t="str">
            <v>ANTIVIRALE MIDDELEN VOOR SYSTEMISCH GEBRUIK</v>
          </cell>
          <cell r="D1058" t="str">
            <v>DIRECT WERKENDE ANTIVIRALE MIDDELEN</v>
          </cell>
          <cell r="E1058" t="str">
            <v>NEVIRAPINE</v>
          </cell>
          <cell r="F1058" t="str">
            <v>VIRAMUNE 10 MG/ML SUSPENSIE</v>
          </cell>
          <cell r="G1058" t="str">
            <v>NEVIRAPINE 10MG/ML SUSP</v>
          </cell>
          <cell r="H1058" t="str">
            <v>suspensie voor oraal gebruik</v>
          </cell>
          <cell r="I1058" t="str">
            <v>or</v>
          </cell>
          <cell r="J1058">
            <v>10</v>
          </cell>
          <cell r="K1058" t="str">
            <v>mg/ml</v>
          </cell>
          <cell r="L1058">
            <v>10</v>
          </cell>
          <cell r="M1058" t="str">
            <v>mg</v>
          </cell>
          <cell r="N1058" t="str">
            <v>Neonatale profylaxe bij HIV positieve moeder||HIV</v>
          </cell>
        </row>
        <row r="1059">
          <cell r="A1059">
            <v>103586</v>
          </cell>
          <cell r="B1059" t="str">
            <v>J05AG01</v>
          </cell>
          <cell r="C1059" t="str">
            <v>ANTIVIRALE MIDDELEN VOOR SYSTEMISCH GEBRUIK</v>
          </cell>
          <cell r="D1059" t="str">
            <v>DIRECT WERKENDE ANTIVIRALE MIDDELEN</v>
          </cell>
          <cell r="E1059" t="str">
            <v>NEVIRAPINE</v>
          </cell>
          <cell r="F1059" t="str">
            <v>VIRAMUNE 200 MG TABLET</v>
          </cell>
          <cell r="G1059" t="str">
            <v>NEVIRAPINE 200MG TABLET</v>
          </cell>
          <cell r="H1059" t="str">
            <v>tablet</v>
          </cell>
          <cell r="I1059" t="str">
            <v>or</v>
          </cell>
          <cell r="J1059">
            <v>200</v>
          </cell>
          <cell r="K1059" t="str">
            <v>mg/stuk</v>
          </cell>
          <cell r="L1059">
            <v>100</v>
          </cell>
          <cell r="M1059" t="str">
            <v>mg</v>
          </cell>
          <cell r="N1059" t="str">
            <v>Neonatale profylaxe bij HIV positieve moeder||HIV</v>
          </cell>
        </row>
        <row r="1060">
          <cell r="A1060">
            <v>137499</v>
          </cell>
          <cell r="B1060" t="str">
            <v>J05AG01</v>
          </cell>
          <cell r="C1060" t="str">
            <v>ANTIVIRALE MIDDELEN VOOR SYSTEMISCH GEBRUIK</v>
          </cell>
          <cell r="D1060" t="str">
            <v>DIRECT WERKENDE ANTIVIRALE MIDDELEN</v>
          </cell>
          <cell r="E1060" t="str">
            <v>NEVIRAPINE</v>
          </cell>
          <cell r="F1060" t="str">
            <v>VIRAMUNE 400 MG TABLET MVA (RETARD)</v>
          </cell>
          <cell r="G1060" t="str">
            <v>NEVIRAPINE 400MG TABLET MGA</v>
          </cell>
          <cell r="H1060" t="str">
            <v>tablet met gereguleerde afgifte</v>
          </cell>
          <cell r="I1060" t="str">
            <v>or</v>
          </cell>
          <cell r="J1060">
            <v>400</v>
          </cell>
          <cell r="K1060" t="str">
            <v>mg/stuk</v>
          </cell>
          <cell r="L1060">
            <v>400</v>
          </cell>
          <cell r="M1060" t="str">
            <v>mg</v>
          </cell>
          <cell r="N1060" t="str">
            <v>Neonatale profylaxe bij HIV positieve moeder||HIV</v>
          </cell>
        </row>
        <row r="1061">
          <cell r="A1061">
            <v>89648</v>
          </cell>
          <cell r="B1061" t="str">
            <v>C08CA04</v>
          </cell>
          <cell r="C1061" t="str">
            <v>CALCIUMANTAGONISTEN</v>
          </cell>
          <cell r="D1061" t="str">
            <v>SELECTIEVE CALCIUMANTAGONISTEN MET VNL VASCULAIRE WERKING</v>
          </cell>
          <cell r="E1061" t="str">
            <v>NICARDIPINE</v>
          </cell>
          <cell r="F1061" t="str">
            <v>CARDENE 1MG/ML AMPUL 5ML</v>
          </cell>
          <cell r="G1061" t="str">
            <v>NICARDIPINE 1MG/ML INF CONC</v>
          </cell>
          <cell r="H1061" t="str">
            <v>concentraat voor oplossing voor infusie</v>
          </cell>
          <cell r="I1061" t="str">
            <v>iv</v>
          </cell>
          <cell r="J1061">
            <v>1</v>
          </cell>
          <cell r="K1061" t="str">
            <v>mg/ml</v>
          </cell>
          <cell r="L1061">
            <v>1</v>
          </cell>
          <cell r="M1061" t="str">
            <v>mg</v>
          </cell>
          <cell r="N1061" t="str">
            <v>Hypertensieve crisis||Acute hypertensie</v>
          </cell>
        </row>
        <row r="1062">
          <cell r="A1062">
            <v>54046</v>
          </cell>
          <cell r="B1062" t="str">
            <v>C08CA05</v>
          </cell>
          <cell r="C1062" t="str">
            <v>CALCIUMANTAGONISTEN</v>
          </cell>
          <cell r="D1062" t="str">
            <v>SELECTIEVE CALCIUMANTAGONISTEN MET VNL VASCULAIRE WERKING</v>
          </cell>
          <cell r="E1062" t="str">
            <v>NIFEDIPINE</v>
          </cell>
          <cell r="F1062" t="str">
            <v>NIFEDIPINE 5 MG CAPSULE</v>
          </cell>
          <cell r="G1062" t="str">
            <v>NIFEDIPINE 5MG CAPSULE</v>
          </cell>
          <cell r="H1062" t="str">
            <v>capsule</v>
          </cell>
          <cell r="I1062" t="str">
            <v>or</v>
          </cell>
          <cell r="J1062">
            <v>5</v>
          </cell>
          <cell r="K1062" t="str">
            <v>mg/stuk</v>
          </cell>
          <cell r="L1062">
            <v>5</v>
          </cell>
          <cell r="M1062" t="str">
            <v>mg</v>
          </cell>
          <cell r="N1062" t="str">
            <v>Hypertensie||Fenomeen van Raynaud</v>
          </cell>
        </row>
        <row r="1063">
          <cell r="A1063">
            <v>37834</v>
          </cell>
          <cell r="B1063" t="str">
            <v>C08CA05</v>
          </cell>
          <cell r="C1063" t="str">
            <v>CALCIUMANTAGONISTEN</v>
          </cell>
          <cell r="D1063" t="str">
            <v>SELECTIEVE CALCIUMANTAGONISTEN MET VNL VASCULAIRE WERKING</v>
          </cell>
          <cell r="E1063" t="str">
            <v>NIFEDIPINE</v>
          </cell>
          <cell r="F1063" t="str">
            <v>NIFEDIPINE 10 MG CAPSULE</v>
          </cell>
          <cell r="G1063" t="str">
            <v>NIFEDIPINE 10MG CAPSULE</v>
          </cell>
          <cell r="H1063" t="str">
            <v>capsule</v>
          </cell>
          <cell r="I1063" t="str">
            <v>or</v>
          </cell>
          <cell r="J1063">
            <v>10</v>
          </cell>
          <cell r="K1063" t="str">
            <v>mg/stuk</v>
          </cell>
          <cell r="L1063">
            <v>10</v>
          </cell>
          <cell r="M1063" t="str">
            <v>mg</v>
          </cell>
          <cell r="N1063" t="str">
            <v>Hypertensie||Fenomeen van Raynaud</v>
          </cell>
        </row>
        <row r="1064">
          <cell r="A1064">
            <v>71412</v>
          </cell>
          <cell r="B1064" t="str">
            <v>C08CA05</v>
          </cell>
          <cell r="C1064" t="str">
            <v>CALCIUMANTAGONISTEN</v>
          </cell>
          <cell r="D1064" t="str">
            <v>SELECTIEVE CALCIUMANTAGONISTEN MET VNL VASCULAIRE WERKING</v>
          </cell>
          <cell r="E1064" t="str">
            <v>NIFEDIPINE</v>
          </cell>
          <cell r="F1064" t="str">
            <v>NIFEDIPINE 10 MG TABLET RETARD</v>
          </cell>
          <cell r="G1064" t="str">
            <v>NIFEDIPINE 10MG TABLET RET</v>
          </cell>
          <cell r="H1064" t="str">
            <v>tablet</v>
          </cell>
          <cell r="I1064" t="str">
            <v>or</v>
          </cell>
          <cell r="J1064">
            <v>10</v>
          </cell>
          <cell r="K1064" t="str">
            <v>mg/stuk</v>
          </cell>
          <cell r="L1064">
            <v>10</v>
          </cell>
          <cell r="M1064" t="str">
            <v>mg</v>
          </cell>
          <cell r="N1064" t="str">
            <v>Hypertensie||Fenomeen van Raynaud</v>
          </cell>
        </row>
        <row r="1065">
          <cell r="A1065">
            <v>71404</v>
          </cell>
          <cell r="B1065" t="str">
            <v>C08CA05</v>
          </cell>
          <cell r="C1065" t="str">
            <v>CALCIUMANTAGONISTEN</v>
          </cell>
          <cell r="D1065" t="str">
            <v>SELECTIEVE CALCIUMANTAGONISTEN MET VNL VASCULAIRE WERKING</v>
          </cell>
          <cell r="E1065" t="str">
            <v>NIFEDIPINE</v>
          </cell>
          <cell r="F1065" t="str">
            <v>NIFEDIPINE 20 MG TABLET RETARD</v>
          </cell>
          <cell r="G1065" t="str">
            <v>NIFEDIPINE 20MG TABLET RET</v>
          </cell>
          <cell r="H1065" t="str">
            <v>tablet</v>
          </cell>
          <cell r="I1065" t="str">
            <v>or</v>
          </cell>
          <cell r="J1065">
            <v>20</v>
          </cell>
          <cell r="K1065" t="str">
            <v>mg/stuk</v>
          </cell>
          <cell r="L1065">
            <v>10</v>
          </cell>
          <cell r="M1065" t="str">
            <v>mg</v>
          </cell>
          <cell r="N1065" t="str">
            <v>Hypertensie||Fenomeen van Raynaud</v>
          </cell>
        </row>
        <row r="1066">
          <cell r="A1066">
            <v>86061</v>
          </cell>
          <cell r="B1066" t="str">
            <v>C08CA05</v>
          </cell>
          <cell r="C1066" t="str">
            <v>CALCIUMANTAGONISTEN</v>
          </cell>
          <cell r="D1066" t="str">
            <v>SELECTIEVE CALCIUMANTAGONISTEN MET VNL VASCULAIRE WERKING</v>
          </cell>
          <cell r="E1066" t="str">
            <v>NIFEDIPINE</v>
          </cell>
          <cell r="F1066" t="str">
            <v>NIFEDIPINE 30MG TABLET RETARD</v>
          </cell>
          <cell r="G1066" t="str">
            <v>NIFEDIPINE 30MG TABLET MGA</v>
          </cell>
          <cell r="H1066" t="str">
            <v>tablet met gereguleerde afgifte</v>
          </cell>
          <cell r="I1066" t="str">
            <v>or</v>
          </cell>
          <cell r="J1066">
            <v>30</v>
          </cell>
          <cell r="K1066" t="str">
            <v>mg/stuk</v>
          </cell>
          <cell r="L1066">
            <v>30</v>
          </cell>
          <cell r="M1066" t="str">
            <v>mg</v>
          </cell>
          <cell r="N1066" t="str">
            <v>Hypertensie||Fenomeen van Raynaud</v>
          </cell>
        </row>
        <row r="1067">
          <cell r="A1067">
            <v>86088</v>
          </cell>
          <cell r="B1067" t="str">
            <v>C08CA05</v>
          </cell>
          <cell r="C1067" t="str">
            <v>CALCIUMANTAGONISTEN</v>
          </cell>
          <cell r="D1067" t="str">
            <v>SELECTIEVE CALCIUMANTAGONISTEN MET VNL VASCULAIRE WERKING</v>
          </cell>
          <cell r="E1067" t="str">
            <v>NIFEDIPINE</v>
          </cell>
          <cell r="F1067" t="str">
            <v>NIFEDIPINE 60 MG TABLET MGA (RETARD)</v>
          </cell>
          <cell r="G1067" t="str">
            <v>NIFEDIPINE 60MG TABLET MGA</v>
          </cell>
          <cell r="H1067" t="str">
            <v>tablet met gereguleerde afgifte</v>
          </cell>
          <cell r="I1067" t="str">
            <v>or</v>
          </cell>
          <cell r="J1067">
            <v>60</v>
          </cell>
          <cell r="K1067" t="str">
            <v>mg/stuk</v>
          </cell>
          <cell r="L1067">
            <v>60</v>
          </cell>
          <cell r="M1067" t="str">
            <v>mg</v>
          </cell>
          <cell r="N1067" t="str">
            <v>Hypertensie||Fenomeen van Raynaud</v>
          </cell>
        </row>
        <row r="1068">
          <cell r="A1068">
            <v>135216</v>
          </cell>
          <cell r="B1068" t="str">
            <v>L01XE08</v>
          </cell>
          <cell r="C1068" t="str">
            <v>ONCOLYTICA</v>
          </cell>
          <cell r="D1068" t="str">
            <v>OVERIGE ONCOLYTICA</v>
          </cell>
          <cell r="E1068" t="str">
            <v>NILOTINIB</v>
          </cell>
          <cell r="F1068" t="str">
            <v>TASIGNA 150 MG CAPSULE</v>
          </cell>
          <cell r="G1068" t="str">
            <v>NILOTINIB 150MG CAPSULE</v>
          </cell>
          <cell r="H1068" t="str">
            <v>capsule</v>
          </cell>
          <cell r="I1068" t="str">
            <v>or</v>
          </cell>
          <cell r="J1068">
            <v>150</v>
          </cell>
          <cell r="K1068" t="str">
            <v>mg/stuk</v>
          </cell>
          <cell r="L1068">
            <v>150</v>
          </cell>
          <cell r="M1068" t="str">
            <v>mg</v>
          </cell>
          <cell r="N1068" t="str">
            <v>Resistente/intolerante Ph+ CML in chronische of acceleratie fase, recidiverende of refractaire Ph+ ALL</v>
          </cell>
        </row>
        <row r="1069">
          <cell r="A1069">
            <v>129747</v>
          </cell>
          <cell r="B1069" t="str">
            <v>L01XE08</v>
          </cell>
          <cell r="C1069" t="str">
            <v>ONCOLYTICA</v>
          </cell>
          <cell r="D1069" t="str">
            <v>OVERIGE ONCOLYTICA</v>
          </cell>
          <cell r="E1069" t="str">
            <v>NILOTINIB</v>
          </cell>
          <cell r="F1069" t="str">
            <v>TASIGNA 200 MG CAPSULE</v>
          </cell>
          <cell r="G1069" t="str">
            <v>NILOTINIB 200MG CAPSULE</v>
          </cell>
          <cell r="H1069" t="str">
            <v>capsule</v>
          </cell>
          <cell r="I1069" t="str">
            <v>or</v>
          </cell>
          <cell r="J1069">
            <v>200</v>
          </cell>
          <cell r="K1069" t="str">
            <v>mg/stuk</v>
          </cell>
          <cell r="L1069">
            <v>200</v>
          </cell>
          <cell r="M1069" t="str">
            <v>mg</v>
          </cell>
          <cell r="N1069" t="str">
            <v>Resistente/intolerante Ph+ CML in chronische of acceleratie fase, recidiverende of refractaire Ph+ ALL</v>
          </cell>
        </row>
        <row r="1070">
          <cell r="A1070">
            <v>124958</v>
          </cell>
          <cell r="B1070" t="str">
            <v>A16AX04</v>
          </cell>
          <cell r="C1070" t="str">
            <v>OVERIGE MAAGDARMKANAAL- EN METABOLISMEPRODUCTEN</v>
          </cell>
          <cell r="D1070" t="str">
            <v>OVERIGE MAAGDARMKANAAL- EN METABOLISMEPRODUCTEN</v>
          </cell>
          <cell r="E1070" t="str">
            <v>NITISINON</v>
          </cell>
          <cell r="F1070" t="str">
            <v>ORFADIN 2 MG CAPSULE</v>
          </cell>
          <cell r="G1070" t="str">
            <v>NITISINON 2MG CAPSULE</v>
          </cell>
          <cell r="H1070" t="str">
            <v>capsule</v>
          </cell>
          <cell r="I1070" t="str">
            <v>or</v>
          </cell>
          <cell r="J1070">
            <v>2</v>
          </cell>
          <cell r="K1070" t="str">
            <v>mg/stuk</v>
          </cell>
          <cell r="L1070">
            <v>2</v>
          </cell>
          <cell r="M1070" t="str">
            <v>mg</v>
          </cell>
          <cell r="N1070" t="str">
            <v>Tyrosinaemie type I</v>
          </cell>
        </row>
        <row r="1071">
          <cell r="A1071">
            <v>159743</v>
          </cell>
          <cell r="B1071" t="str">
            <v>A16AX04</v>
          </cell>
          <cell r="C1071" t="str">
            <v>OVERIGE MAAGDARMKANAAL- EN METABOLISMEPRODUCTEN</v>
          </cell>
          <cell r="D1071" t="str">
            <v>OVERIGE MAAGDARMKANAAL- EN METABOLISMEPRODUCTEN</v>
          </cell>
          <cell r="E1071" t="str">
            <v>NITISINON</v>
          </cell>
          <cell r="F1071" t="str">
            <v>ORFADIN 4MG/ML SUSPENSIE</v>
          </cell>
          <cell r="G1071" t="str">
            <v>NITISINON 4MG/ML SUSP ORAAL</v>
          </cell>
          <cell r="H1071" t="str">
            <v>suspensie voor oraal gebruik</v>
          </cell>
          <cell r="I1071" t="str">
            <v>or</v>
          </cell>
          <cell r="J1071">
            <v>4</v>
          </cell>
          <cell r="K1071" t="str">
            <v>mg/ml</v>
          </cell>
          <cell r="L1071">
            <v>4</v>
          </cell>
          <cell r="M1071" t="str">
            <v>mg</v>
          </cell>
          <cell r="N1071" t="str">
            <v>Tyrosinaemie type I</v>
          </cell>
        </row>
        <row r="1072">
          <cell r="A1072">
            <v>17701</v>
          </cell>
          <cell r="B1072" t="str">
            <v>N05CD02</v>
          </cell>
          <cell r="C1072" t="str">
            <v>PSYCHOLEPTICA</v>
          </cell>
          <cell r="D1072" t="str">
            <v>HYPNOTICA EN SEDATIVA</v>
          </cell>
          <cell r="E1072" t="str">
            <v>NITRAZEPAM</v>
          </cell>
          <cell r="F1072" t="str">
            <v>NITRAZEPAM  5 MG TABLET</v>
          </cell>
          <cell r="G1072" t="str">
            <v>NITRAZEPAM 5MG TABLET</v>
          </cell>
          <cell r="H1072" t="str">
            <v>tablet</v>
          </cell>
          <cell r="I1072" t="str">
            <v>or</v>
          </cell>
          <cell r="J1072">
            <v>5</v>
          </cell>
          <cell r="K1072" t="str">
            <v>mg/stuk</v>
          </cell>
          <cell r="L1072">
            <v>2.5</v>
          </cell>
          <cell r="M1072" t="str">
            <v>mg</v>
          </cell>
          <cell r="N1072" t="str">
            <v>Syndroom van West||Slaapstoornissen</v>
          </cell>
        </row>
        <row r="1073">
          <cell r="A1073">
            <v>15695</v>
          </cell>
          <cell r="B1073" t="str">
            <v>J01XE01</v>
          </cell>
          <cell r="C1073" t="str">
            <v>ANTIBACTERIELE MIDDELEN VOOR SYSTEMISCH GEBRUIK</v>
          </cell>
          <cell r="D1073" t="str">
            <v>OVERIGE ANTIBACTERIELE MIDDELEN</v>
          </cell>
          <cell r="E1073" t="str">
            <v>NITROFURANTOINE</v>
          </cell>
          <cell r="F1073" t="str">
            <v>NITROFURANTOINE MC 50 MG CAPSULE</v>
          </cell>
          <cell r="G1073" t="str">
            <v>NITROFURANTOINE 50MG CAPS</v>
          </cell>
          <cell r="H1073" t="str">
            <v>capsule</v>
          </cell>
          <cell r="I1073" t="str">
            <v>or</v>
          </cell>
          <cell r="J1073">
            <v>50</v>
          </cell>
          <cell r="K1073" t="str">
            <v>mg/stuk</v>
          </cell>
          <cell r="L1073">
            <v>50</v>
          </cell>
          <cell r="M1073" t="str">
            <v>mg</v>
          </cell>
          <cell r="N1073" t="str">
            <v>Behandeling ongecompliceerde urineweginfectie||Profylaxe van recidiverende urineweginfecties||Kortdurende profylaxe bij ingrepen aan de urinewegen (katheterisatie of diagnostiek)</v>
          </cell>
        </row>
        <row r="1074">
          <cell r="A1074">
            <v>93467</v>
          </cell>
          <cell r="B1074" t="str">
            <v>J01XE01</v>
          </cell>
          <cell r="C1074" t="str">
            <v>ANTIBACTERIELE MIDDELEN VOOR SYSTEMISCH GEBRUIK</v>
          </cell>
          <cell r="D1074" t="str">
            <v>OVERIGE ANTIBACTERIELE MIDDELEN</v>
          </cell>
          <cell r="E1074" t="str">
            <v>NITROFURANTOINE</v>
          </cell>
          <cell r="F1074" t="str">
            <v>FURABID 100 MG CAPSULE MGA (RETARD)</v>
          </cell>
          <cell r="G1074" t="str">
            <v>NITROFURANTOINE 100MG C MGA</v>
          </cell>
          <cell r="H1074" t="str">
            <v>capsule met gereguleerde afgifte</v>
          </cell>
          <cell r="I1074" t="str">
            <v>or</v>
          </cell>
          <cell r="J1074">
            <v>100</v>
          </cell>
          <cell r="K1074" t="str">
            <v>mg/stuk</v>
          </cell>
          <cell r="L1074">
            <v>100</v>
          </cell>
          <cell r="M1074" t="str">
            <v>mg</v>
          </cell>
          <cell r="N1074" t="str">
            <v>Behandeling ongecompliceerde urineweginfectie||Profylaxe van recidiverende urineweginfecties||Kortdurende profylaxe bij ingrepen aan de urinewegen (katheterisatie of diagnostiek)</v>
          </cell>
        </row>
        <row r="1075">
          <cell r="A1075">
            <v>145890</v>
          </cell>
          <cell r="B1075" t="str">
            <v>J01XE01</v>
          </cell>
          <cell r="C1075" t="str">
            <v>ANTIBACTERIELE MIDDELEN VOOR SYSTEMISCH GEBRUIK</v>
          </cell>
          <cell r="D1075" t="str">
            <v>OVERIGE ANTIBACTERIELE MIDDELEN</v>
          </cell>
          <cell r="E1075" t="str">
            <v>NITROFURANTOINE</v>
          </cell>
          <cell r="F1075" t="str">
            <v>NITROFURANTOINE 5 MG/ML SUSPENSIE 100 ML</v>
          </cell>
          <cell r="G1075" t="str">
            <v>NITROFURANTOINE 5MG/ML SUSP</v>
          </cell>
          <cell r="H1075" t="str">
            <v>suspensie voor oraal gebruik</v>
          </cell>
          <cell r="I1075" t="str">
            <v>or</v>
          </cell>
          <cell r="J1075">
            <v>5</v>
          </cell>
          <cell r="K1075" t="str">
            <v>mg/ml</v>
          </cell>
          <cell r="L1075">
            <v>5</v>
          </cell>
          <cell r="M1075" t="str">
            <v>mg</v>
          </cell>
          <cell r="N1075" t="str">
            <v>Behandeling ongecompliceerde urineweginfectie||Profylaxe van recidiverende urineweginfecties||Kortdurende profylaxe bij ingrepen aan de urinewegen (katheterisatie of diagnostiek)</v>
          </cell>
        </row>
        <row r="1076">
          <cell r="A1076">
            <v>59307</v>
          </cell>
          <cell r="B1076" t="str">
            <v>C01DA02</v>
          </cell>
          <cell r="C1076" t="str">
            <v>CARDIACA</v>
          </cell>
          <cell r="D1076" t="str">
            <v>VASODILATANTIA BIJ HARTZIEKTEN</v>
          </cell>
          <cell r="E1076" t="str">
            <v>NITROGLYCERINE</v>
          </cell>
          <cell r="F1076" t="str">
            <v>NITRO POHL 1MG/ML AMPUL 25 ML</v>
          </cell>
          <cell r="G1076" t="str">
            <v>NITROGLYCERINE 1MG/ML INFVL</v>
          </cell>
          <cell r="H1076" t="str">
            <v>infusievloeistof</v>
          </cell>
          <cell r="I1076" t="str">
            <v>iv</v>
          </cell>
          <cell r="J1076">
            <v>1</v>
          </cell>
          <cell r="K1076" t="str">
            <v>mg/ml</v>
          </cell>
          <cell r="L1076">
            <v>1</v>
          </cell>
          <cell r="M1076" t="str">
            <v>mg</v>
          </cell>
          <cell r="N1076" t="str">
            <v>Hypertensieve crisis</v>
          </cell>
        </row>
        <row r="1077">
          <cell r="A1077">
            <v>98477</v>
          </cell>
          <cell r="B1077" t="str">
            <v>C01DA02</v>
          </cell>
          <cell r="C1077" t="str">
            <v>CARDIACA</v>
          </cell>
          <cell r="D1077" t="str">
            <v>VASODILATANTIA BIJ HARTZIEKTEN</v>
          </cell>
          <cell r="E1077" t="str">
            <v>NITROGLYCERINE</v>
          </cell>
          <cell r="F1077" t="str">
            <v>DEPONIT T 5 PLEISTER (5 MG/24 UUR)</v>
          </cell>
          <cell r="G1077" t="str">
            <v>NITROGLYCERINE P 5 DEPONIT</v>
          </cell>
          <cell r="H1077" t="str">
            <v>pleister voor transdermaal gebruik</v>
          </cell>
          <cell r="I1077" t="str">
            <v>transderm</v>
          </cell>
          <cell r="J1077">
            <v>18.7</v>
          </cell>
          <cell r="K1077" t="str">
            <v>mg/stuk</v>
          </cell>
          <cell r="L1077">
            <v>18.7</v>
          </cell>
          <cell r="M1077" t="str">
            <v>mg</v>
          </cell>
          <cell r="N1077" t="str">
            <v>Hypertensieve crisis</v>
          </cell>
        </row>
        <row r="1078">
          <cell r="A1078">
            <v>71986</v>
          </cell>
          <cell r="B1078" t="str">
            <v>C01DA02</v>
          </cell>
          <cell r="C1078" t="str">
            <v>CARDIACA</v>
          </cell>
          <cell r="D1078" t="str">
            <v>VASODILATANTIA BIJ HARTZIEKTEN</v>
          </cell>
          <cell r="E1078" t="str">
            <v>NITROGLYCERINE</v>
          </cell>
          <cell r="F1078" t="str">
            <v>TRANSIDERM NITRO 5 PLEISTER</v>
          </cell>
          <cell r="G1078" t="str">
            <v>NITROGLYCERINE P 5 TRANSIDE</v>
          </cell>
          <cell r="H1078" t="str">
            <v>pleister voor transdermaal gebruik</v>
          </cell>
          <cell r="I1078" t="str">
            <v>transderm</v>
          </cell>
          <cell r="J1078">
            <v>25</v>
          </cell>
          <cell r="K1078" t="str">
            <v>mg/stuk</v>
          </cell>
          <cell r="L1078">
            <v>25</v>
          </cell>
          <cell r="M1078" t="str">
            <v>mg</v>
          </cell>
          <cell r="N1078" t="str">
            <v>Hypertensieve crisis</v>
          </cell>
        </row>
        <row r="1079">
          <cell r="A1079">
            <v>71994</v>
          </cell>
          <cell r="B1079" t="str">
            <v>C01DA02</v>
          </cell>
          <cell r="C1079" t="str">
            <v>CARDIACA</v>
          </cell>
          <cell r="D1079" t="str">
            <v>VASODILATANTIA BIJ HARTZIEKTEN</v>
          </cell>
          <cell r="E1079" t="str">
            <v>NITROGLYCERINE</v>
          </cell>
          <cell r="F1079" t="str">
            <v>TRANSIDERM NITRO 10 PLEISTER</v>
          </cell>
          <cell r="G1079" t="str">
            <v>NITROGLYCERINE P10 TRANSIDE</v>
          </cell>
          <cell r="H1079" t="str">
            <v>pleister voor transdermaal gebruik</v>
          </cell>
          <cell r="I1079" t="str">
            <v>transderm</v>
          </cell>
          <cell r="J1079">
            <v>50</v>
          </cell>
          <cell r="K1079" t="str">
            <v>mg/stuk</v>
          </cell>
          <cell r="L1079">
            <v>50</v>
          </cell>
          <cell r="M1079" t="str">
            <v>mg</v>
          </cell>
          <cell r="N1079" t="str">
            <v>Hypertensieve crisis</v>
          </cell>
        </row>
        <row r="1080">
          <cell r="A1080">
            <v>119431</v>
          </cell>
          <cell r="B1080" t="str">
            <v>C01DA02</v>
          </cell>
          <cell r="C1080" t="str">
            <v>CARDIACA</v>
          </cell>
          <cell r="D1080" t="str">
            <v>VASODILATANTIA BIJ HARTZIEKTEN</v>
          </cell>
          <cell r="E1080" t="str">
            <v>NITROGLYCERINE</v>
          </cell>
          <cell r="F1080" t="str">
            <v>NITROLINGUAL 0,4MG/DOSIS SPRAY</v>
          </cell>
          <cell r="G1080" t="str">
            <v>NITROGLYCERINE 0,4MG/DO SPR</v>
          </cell>
          <cell r="H1080" t="str">
            <v>spray voor sublinguaal gebruik</v>
          </cell>
          <cell r="I1080" t="str">
            <v>subling</v>
          </cell>
          <cell r="J1080">
            <v>0.4</v>
          </cell>
          <cell r="K1080" t="str">
            <v>mg/dose</v>
          </cell>
          <cell r="L1080">
            <v>0.4</v>
          </cell>
          <cell r="M1080" t="str">
            <v>mg</v>
          </cell>
          <cell r="N1080" t="str">
            <v>Hypertensieve crisis</v>
          </cell>
        </row>
        <row r="1081">
          <cell r="A1081">
            <v>88749</v>
          </cell>
          <cell r="B1081" t="str">
            <v>C01CA03</v>
          </cell>
          <cell r="C1081" t="str">
            <v>CARDIACA</v>
          </cell>
          <cell r="D1081" t="str">
            <v>HARTSTIMULANTIA, EXCLUSIEF HARTGLYCOSIDEN</v>
          </cell>
          <cell r="E1081" t="str">
            <v>NORADRENALINE</v>
          </cell>
          <cell r="F1081" t="str">
            <v>NORADRENALINE 1 MG/ML AMPUL 1ML</v>
          </cell>
          <cell r="G1081" t="str">
            <v>NORADRENALINE 1MG/ML INFCON</v>
          </cell>
          <cell r="H1081" t="str">
            <v>concentraat voor oplossing voor infusie</v>
          </cell>
          <cell r="I1081" t="str">
            <v>iv</v>
          </cell>
          <cell r="J1081">
            <v>1</v>
          </cell>
          <cell r="K1081" t="str">
            <v>mg/ml</v>
          </cell>
          <cell r="L1081">
            <v>1</v>
          </cell>
          <cell r="M1081" t="str">
            <v>mg</v>
          </cell>
          <cell r="N1081" t="str">
            <v>Verhoging perifere weerstand (niet voor inotroop effect)</v>
          </cell>
        </row>
        <row r="1082">
          <cell r="A1082">
            <v>160083</v>
          </cell>
          <cell r="B1082" t="str">
            <v>C01CA03</v>
          </cell>
          <cell r="C1082" t="str">
            <v>CARDIACA</v>
          </cell>
          <cell r="D1082" t="str">
            <v>HARTSTIMULANTIA, EXCLUSIEF HARTGLYCOSIDEN</v>
          </cell>
          <cell r="E1082" t="str">
            <v>NORADRENALINE</v>
          </cell>
          <cell r="F1082" t="str">
            <v>NORADRENALINE INFVLST 0,1MG/ML ZAK 1000ML</v>
          </cell>
          <cell r="G1082" t="str">
            <v>NORADRENALINE 0,1MG/ML INFV</v>
          </cell>
          <cell r="H1082" t="str">
            <v>infusievloeistof</v>
          </cell>
          <cell r="I1082" t="str">
            <v>iv</v>
          </cell>
          <cell r="J1082">
            <v>0.1</v>
          </cell>
          <cell r="K1082" t="str">
            <v>mg/ml</v>
          </cell>
          <cell r="L1082">
            <v>0.1</v>
          </cell>
          <cell r="M1082" t="str">
            <v>mg</v>
          </cell>
          <cell r="N1082" t="str">
            <v>Verhoging perifere weerstand (niet voor inotroop effect)</v>
          </cell>
        </row>
        <row r="1083">
          <cell r="A1083">
            <v>299</v>
          </cell>
          <cell r="B1083" t="str">
            <v>G03DC02</v>
          </cell>
          <cell r="C1083" t="str">
            <v>GESLACHTSHORMONEN EN MODULATOREN VAN HET GENITALE STELSEL</v>
          </cell>
          <cell r="D1083" t="str">
            <v>PROGESTAGENEN</v>
          </cell>
          <cell r="E1083" t="str">
            <v>NORETHISTERON</v>
          </cell>
          <cell r="F1083" t="str">
            <v>PRIMOLUT N 5 MG TABLET</v>
          </cell>
          <cell r="G1083" t="str">
            <v>NORETHISTERON 5MG TABLET</v>
          </cell>
          <cell r="H1083" t="str">
            <v>tablet</v>
          </cell>
          <cell r="I1083" t="str">
            <v>or</v>
          </cell>
          <cell r="J1083">
            <v>5</v>
          </cell>
          <cell r="K1083" t="str">
            <v>mg/stuk</v>
          </cell>
          <cell r="L1083">
            <v>1.25</v>
          </cell>
          <cell r="M1083" t="str">
            <v>mg</v>
          </cell>
          <cell r="N1083" t="str">
            <v xml:space="preserve">Menstruatie: doorbraakbloedingen, menstruatiestoornissen en uitstel menstruatie </v>
          </cell>
        </row>
        <row r="1084">
          <cell r="A1084">
            <v>53392</v>
          </cell>
          <cell r="B1084" t="str">
            <v>J01MA06</v>
          </cell>
          <cell r="C1084" t="str">
            <v>ANTIBACTERIELE MIDDELEN VOOR SYSTEMISCH GEBRUIK</v>
          </cell>
          <cell r="D1084" t="str">
            <v>CHINOLONEN</v>
          </cell>
          <cell r="E1084" t="str">
            <v>NORFLOXACINE</v>
          </cell>
          <cell r="F1084" t="str">
            <v>NORFLOXACINE 400 MG TABLET</v>
          </cell>
          <cell r="G1084" t="str">
            <v>NORFLOXACINE 400MG TABLET</v>
          </cell>
          <cell r="H1084" t="str">
            <v>tablet</v>
          </cell>
          <cell r="I1084" t="str">
            <v>or</v>
          </cell>
          <cell r="J1084">
            <v>400</v>
          </cell>
          <cell r="K1084" t="str">
            <v>mg/stuk</v>
          </cell>
          <cell r="L1084">
            <v>200</v>
          </cell>
          <cell r="M1084" t="str">
            <v>mg</v>
          </cell>
          <cell r="N1084" t="str">
            <v>Profylaxe van recidiverende urineweginfecties||Gecompliceerde urineweginfectie</v>
          </cell>
        </row>
        <row r="1085">
          <cell r="A1085">
            <v>73709</v>
          </cell>
          <cell r="B1085" t="str">
            <v>N06AA10</v>
          </cell>
          <cell r="C1085" t="str">
            <v>PSYCHOANALEPTICA</v>
          </cell>
          <cell r="D1085" t="str">
            <v>ANTIDEPRESSIVA</v>
          </cell>
          <cell r="E1085" t="str">
            <v>NORTRIPTYLINE</v>
          </cell>
          <cell r="F1085" t="str">
            <v>NORTRILEN 10 MG TABLET</v>
          </cell>
          <cell r="G1085" t="str">
            <v>NORTRIPTYLINE 10MG TABLET</v>
          </cell>
          <cell r="H1085" t="str">
            <v>tablet</v>
          </cell>
          <cell r="I1085" t="str">
            <v>or</v>
          </cell>
          <cell r="J1085">
            <v>10</v>
          </cell>
          <cell r="K1085" t="str">
            <v>mg/stuk</v>
          </cell>
          <cell r="L1085">
            <v>10</v>
          </cell>
          <cell r="M1085" t="str">
            <v>mg</v>
          </cell>
          <cell r="N1085" t="str">
            <v>ADHD</v>
          </cell>
        </row>
        <row r="1086">
          <cell r="A1086">
            <v>67016</v>
          </cell>
          <cell r="B1086" t="str">
            <v>N06AA10</v>
          </cell>
          <cell r="C1086" t="str">
            <v>PSYCHOANALEPTICA</v>
          </cell>
          <cell r="D1086" t="str">
            <v>ANTIDEPRESSIVA</v>
          </cell>
          <cell r="E1086" t="str">
            <v>NORTRIPTYLINE</v>
          </cell>
          <cell r="F1086" t="str">
            <v>NORTRILEN 25 MG TABLET</v>
          </cell>
          <cell r="G1086" t="str">
            <v>NORTRIPTYLINE 25MG TABLET</v>
          </cell>
          <cell r="H1086" t="str">
            <v>tablet</v>
          </cell>
          <cell r="I1086" t="str">
            <v>or</v>
          </cell>
          <cell r="J1086">
            <v>25</v>
          </cell>
          <cell r="K1086" t="str">
            <v>mg/stuk</v>
          </cell>
          <cell r="L1086">
            <v>25</v>
          </cell>
          <cell r="M1086" t="str">
            <v>mg</v>
          </cell>
          <cell r="N1086" t="str">
            <v>ADHD</v>
          </cell>
        </row>
        <row r="1087">
          <cell r="A1087">
            <v>67008</v>
          </cell>
          <cell r="B1087" t="str">
            <v>N06AA10</v>
          </cell>
          <cell r="C1087" t="str">
            <v>PSYCHOANALEPTICA</v>
          </cell>
          <cell r="D1087" t="str">
            <v>ANTIDEPRESSIVA</v>
          </cell>
          <cell r="E1087" t="str">
            <v>NORTRIPTYLINE</v>
          </cell>
          <cell r="F1087" t="str">
            <v>NORTRILEN 50 MG TABLET</v>
          </cell>
          <cell r="G1087" t="str">
            <v>NORTRIPTYLINE 50MG TABLET</v>
          </cell>
          <cell r="H1087" t="str">
            <v>tablet</v>
          </cell>
          <cell r="I1087" t="str">
            <v>or</v>
          </cell>
          <cell r="J1087">
            <v>50</v>
          </cell>
          <cell r="K1087" t="str">
            <v>mg/stuk</v>
          </cell>
          <cell r="L1087">
            <v>50</v>
          </cell>
          <cell r="M1087" t="str">
            <v>mg</v>
          </cell>
          <cell r="N1087" t="str">
            <v>ADHD</v>
          </cell>
        </row>
        <row r="1088">
          <cell r="A1088">
            <v>137030</v>
          </cell>
          <cell r="B1088" t="str">
            <v>R05DA07</v>
          </cell>
          <cell r="C1088" t="str">
            <v>HOEST- EN VERKOUDHEIDSMIDDELEN</v>
          </cell>
          <cell r="D1088" t="str">
            <v>HOESTPRIKKELDEMP.MIDD., EXCL COMB.PREP. MET EXPECTORANTIA</v>
          </cell>
          <cell r="E1088" t="str">
            <v>NOSCAPINE</v>
          </cell>
          <cell r="F1088" t="str">
            <v>NOSCAPECT 15 MG TABLET</v>
          </cell>
          <cell r="G1088" t="str">
            <v>NOSCAPINE 15MG TABLET</v>
          </cell>
          <cell r="H1088" t="str">
            <v>tablet</v>
          </cell>
          <cell r="I1088" t="str">
            <v>or</v>
          </cell>
          <cell r="J1088">
            <v>15</v>
          </cell>
          <cell r="K1088" t="str">
            <v>mg/stuk</v>
          </cell>
          <cell r="L1088">
            <v>15</v>
          </cell>
          <cell r="M1088" t="str">
            <v>mg</v>
          </cell>
          <cell r="N1088" t="str">
            <v>Hoest</v>
          </cell>
        </row>
        <row r="1089">
          <cell r="A1089">
            <v>18473</v>
          </cell>
          <cell r="B1089" t="str">
            <v>A07AA02</v>
          </cell>
          <cell r="C1089" t="str">
            <v>ANTIDIARRHOICA, ANTI-INFLAMM./ANTIMICROBIELE DARMMIDDELEN</v>
          </cell>
          <cell r="D1089" t="str">
            <v>ANTIMICROBIELE DARMMIDDELEN</v>
          </cell>
          <cell r="E1089" t="str">
            <v>NYSTATINE</v>
          </cell>
          <cell r="F1089" t="str">
            <v>NYSTATINE 100.000E/ML 120ML SUSPENSIE</v>
          </cell>
          <cell r="G1089" t="str">
            <v>NYSTATINE 100.000E/ML SUSP</v>
          </cell>
          <cell r="H1089" t="str">
            <v>suspensie voor oraal gebruik</v>
          </cell>
          <cell r="I1089" t="str">
            <v>or</v>
          </cell>
          <cell r="J1089">
            <v>100000</v>
          </cell>
          <cell r="K1089" t="str">
            <v>E/ml</v>
          </cell>
          <cell r="L1089">
            <v>100000</v>
          </cell>
          <cell r="M1089" t="str">
            <v>E</v>
          </cell>
          <cell r="N1089" t="str">
            <v>Candidiasis van mond/keelholte; spruw ||Candidiasis van slokdarm en maagdarmkanaal</v>
          </cell>
        </row>
        <row r="1090">
          <cell r="A1090">
            <v>1716</v>
          </cell>
          <cell r="B1090" t="str">
            <v>V03AB13</v>
          </cell>
          <cell r="C1090" t="str">
            <v>ALLE OVERIGE THERAPEUTISCHE MIDDELEN</v>
          </cell>
          <cell r="D1090" t="str">
            <v>ALLE OVERIGE THERAPEUTISCHE MIDDELEN</v>
          </cell>
          <cell r="E1090" t="str">
            <v>OBIDOXIM</v>
          </cell>
          <cell r="F1090" t="str">
            <v>TOXOGONIN 250MG/ML AMPUL 1ML</v>
          </cell>
          <cell r="G1090" t="str">
            <v>OBIDOXIM 250MG/ML INJVLST</v>
          </cell>
          <cell r="H1090" t="str">
            <v>injectievloeistof</v>
          </cell>
          <cell r="I1090" t="str">
            <v>iv</v>
          </cell>
          <cell r="J1090">
            <v>250</v>
          </cell>
          <cell r="K1090" t="str">
            <v>mg/ml</v>
          </cell>
          <cell r="L1090">
            <v>250</v>
          </cell>
          <cell r="M1090" t="str">
            <v>mg</v>
          </cell>
          <cell r="N1090" t="str">
            <v xml:space="preserve">Intoxicatie, cholinesterase remmende stoffen (bij organische fosfaten, niet bij carbamaten) </v>
          </cell>
        </row>
        <row r="1091">
          <cell r="A1091">
            <v>100137</v>
          </cell>
          <cell r="B1091" t="str">
            <v>B02BD02</v>
          </cell>
          <cell r="C1091" t="str">
            <v>ANTIHAEMORRHAGICA</v>
          </cell>
          <cell r="D1091" t="str">
            <v>VITAMINE K EN OVERIGE HAEMOSTATICA</v>
          </cell>
          <cell r="E1091" t="str">
            <v>OCTOCOG ALFA</v>
          </cell>
          <cell r="F1091" t="str">
            <v>ADVATE 250 IE INJPDR+ SOLVENS 2ML+SYST</v>
          </cell>
          <cell r="G1091" t="str">
            <v>OCTOCOG ALFA 250IE (BAXTER)</v>
          </cell>
          <cell r="H1091" t="str">
            <v>poeder voor injectievloeistof</v>
          </cell>
          <cell r="I1091" t="str">
            <v>iv</v>
          </cell>
          <cell r="J1091">
            <v>250</v>
          </cell>
          <cell r="K1091" t="str">
            <v>IE/stuk</v>
          </cell>
          <cell r="L1091">
            <v>250</v>
          </cell>
          <cell r="M1091" t="str">
            <v>IE</v>
          </cell>
          <cell r="N10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2">
          <cell r="A1092">
            <v>100161</v>
          </cell>
          <cell r="B1092" t="str">
            <v>B02BD02</v>
          </cell>
          <cell r="C1092" t="str">
            <v>ANTIHAEMORRHAGICA</v>
          </cell>
          <cell r="D1092" t="str">
            <v>VITAMINE K EN OVERIGE HAEMOSTATICA</v>
          </cell>
          <cell r="E1092" t="str">
            <v>OCTOCOG ALFA</v>
          </cell>
          <cell r="F1092" t="str">
            <v>KOGENATE 250 IE + 2.5 ML SOLVENS</v>
          </cell>
          <cell r="G1092" t="str">
            <v>OCTOCOG ALFA 250IE (BAYER)</v>
          </cell>
          <cell r="H1092" t="str">
            <v>poeder voor injectievloeistof</v>
          </cell>
          <cell r="I1092" t="str">
            <v>iv</v>
          </cell>
          <cell r="J1092">
            <v>250</v>
          </cell>
          <cell r="K1092" t="str">
            <v>IE/stuk</v>
          </cell>
          <cell r="L1092">
            <v>250</v>
          </cell>
          <cell r="M1092" t="str">
            <v>IE</v>
          </cell>
          <cell r="N10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3">
          <cell r="A1093">
            <v>100188</v>
          </cell>
          <cell r="B1093" t="str">
            <v>B02BD02</v>
          </cell>
          <cell r="C1093" t="str">
            <v>ANTIHAEMORRHAGICA</v>
          </cell>
          <cell r="D1093" t="str">
            <v>VITAMINE K EN OVERIGE HAEMOSTATICA</v>
          </cell>
          <cell r="E1093" t="str">
            <v>OCTOCOG ALFA</v>
          </cell>
          <cell r="F1093" t="str">
            <v>KOGENATE 500 IE + 2.5 ML SOLVENS</v>
          </cell>
          <cell r="G1093" t="str">
            <v>OCTOCOG ALFA 500IE (BAYER)</v>
          </cell>
          <cell r="H1093" t="str">
            <v>poeder voor injectievloeistof</v>
          </cell>
          <cell r="I1093" t="str">
            <v>iv</v>
          </cell>
          <cell r="J1093">
            <v>500</v>
          </cell>
          <cell r="K1093" t="str">
            <v>IE/stuk</v>
          </cell>
          <cell r="L1093">
            <v>500</v>
          </cell>
          <cell r="M1093" t="str">
            <v>IE</v>
          </cell>
          <cell r="N109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4">
          <cell r="A1094">
            <v>100145</v>
          </cell>
          <cell r="B1094" t="str">
            <v>B02BD02</v>
          </cell>
          <cell r="C1094" t="str">
            <v>ANTIHAEMORRHAGICA</v>
          </cell>
          <cell r="D1094" t="str">
            <v>VITAMINE K EN OVERIGE HAEMOSTATICA</v>
          </cell>
          <cell r="E1094" t="str">
            <v>OCTOCOG ALFA</v>
          </cell>
          <cell r="F1094" t="str">
            <v>ADVATE 500 IE INJPDR+ SOLVENS 2ML+SYST</v>
          </cell>
          <cell r="G1094" t="str">
            <v>OCTOCOG ALFA 500IE (BAXTER)</v>
          </cell>
          <cell r="H1094" t="str">
            <v>poeder voor injectievloeistof</v>
          </cell>
          <cell r="I1094" t="str">
            <v>iv</v>
          </cell>
          <cell r="J1094">
            <v>500</v>
          </cell>
          <cell r="K1094" t="str">
            <v>IE/stuk</v>
          </cell>
          <cell r="L1094">
            <v>500</v>
          </cell>
          <cell r="M1094" t="str">
            <v>IE</v>
          </cell>
          <cell r="N10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5">
          <cell r="A1095">
            <v>100196</v>
          </cell>
          <cell r="B1095" t="str">
            <v>B02BD02</v>
          </cell>
          <cell r="C1095" t="str">
            <v>ANTIHAEMORRHAGICA</v>
          </cell>
          <cell r="D1095" t="str">
            <v>VITAMINE K EN OVERIGE HAEMOSTATICA</v>
          </cell>
          <cell r="E1095" t="str">
            <v>OCTOCOG ALFA</v>
          </cell>
          <cell r="F1095" t="str">
            <v>KOGENATE 1000 IE + 2.5 ML SOLVENS</v>
          </cell>
          <cell r="G1095" t="str">
            <v>OCTOCOG ALFA 1000IE (BAYER)</v>
          </cell>
          <cell r="H1095" t="str">
            <v>poeder voor injectievloeistof</v>
          </cell>
          <cell r="I1095" t="str">
            <v>iv</v>
          </cell>
          <cell r="J1095">
            <v>1000</v>
          </cell>
          <cell r="K1095" t="str">
            <v>IE/stuk</v>
          </cell>
          <cell r="L1095">
            <v>1000</v>
          </cell>
          <cell r="M1095" t="str">
            <v>IE</v>
          </cell>
          <cell r="N109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6">
          <cell r="A1096">
            <v>100153</v>
          </cell>
          <cell r="B1096" t="str">
            <v>B02BD02</v>
          </cell>
          <cell r="C1096" t="str">
            <v>ANTIHAEMORRHAGICA</v>
          </cell>
          <cell r="D1096" t="str">
            <v>VITAMINE K EN OVERIGE HAEMOSTATICA</v>
          </cell>
          <cell r="E1096" t="str">
            <v>OCTOCOG ALFA</v>
          </cell>
          <cell r="F1096" t="str">
            <v>ADVATE 1000 IE INJPDR + SOLVENS 2ML+SYST</v>
          </cell>
          <cell r="G1096" t="str">
            <v>OCTOCOG ALFA 1000IE (BAXTER</v>
          </cell>
          <cell r="H1096" t="str">
            <v>poeder voor injectievloeistof</v>
          </cell>
          <cell r="I1096" t="str">
            <v>iv</v>
          </cell>
          <cell r="J1096">
            <v>1000</v>
          </cell>
          <cell r="K1096" t="str">
            <v>IE/stuk</v>
          </cell>
          <cell r="L1096">
            <v>1000</v>
          </cell>
          <cell r="M1096" t="str">
            <v>IE</v>
          </cell>
          <cell r="N109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7">
          <cell r="A1097">
            <v>119989</v>
          </cell>
          <cell r="B1097" t="str">
            <v>B02BD02</v>
          </cell>
          <cell r="C1097" t="str">
            <v>ANTIHAEMORRHAGICA</v>
          </cell>
          <cell r="D1097" t="str">
            <v>VITAMINE K EN OVERIGE HAEMOSTATICA</v>
          </cell>
          <cell r="E1097" t="str">
            <v>OCTOCOG ALFA</v>
          </cell>
          <cell r="F1097" t="str">
            <v>ADVATE 1500 IE INJPDR + SOLVENS 2ML+SYST</v>
          </cell>
          <cell r="G1097" t="str">
            <v>OCTOCOG ALFA 1500IE INJPDR</v>
          </cell>
          <cell r="H1097" t="str">
            <v>poeder voor injectievloeistof</v>
          </cell>
          <cell r="I1097" t="str">
            <v>iv</v>
          </cell>
          <cell r="J1097">
            <v>1500</v>
          </cell>
          <cell r="K1097" t="str">
            <v>IE/stuk</v>
          </cell>
          <cell r="L1097">
            <v>1500</v>
          </cell>
          <cell r="M1097" t="str">
            <v>IE</v>
          </cell>
          <cell r="N109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8">
          <cell r="A1098">
            <v>128848</v>
          </cell>
          <cell r="B1098" t="str">
            <v>B02BD02</v>
          </cell>
          <cell r="C1098" t="str">
            <v>ANTIHAEMORRHAGICA</v>
          </cell>
          <cell r="D1098" t="str">
            <v>VITAMINE K EN OVERIGE HAEMOSTATICA</v>
          </cell>
          <cell r="E1098" t="str">
            <v>OCTOCOG ALFA</v>
          </cell>
          <cell r="F1098" t="str">
            <v>KOGENATE 2000 IE + 5 ML SOLVENS</v>
          </cell>
          <cell r="G1098" t="str">
            <v>OCTOCOG ALFA 2000IE INJPDR</v>
          </cell>
          <cell r="H1098" t="str">
            <v>poeder voor injectievloeistof</v>
          </cell>
          <cell r="I1098" t="str">
            <v>iv</v>
          </cell>
          <cell r="J1098">
            <v>2000</v>
          </cell>
          <cell r="K1098" t="str">
            <v>IE/stuk</v>
          </cell>
          <cell r="L1098">
            <v>2000</v>
          </cell>
          <cell r="M1098" t="str">
            <v>IE</v>
          </cell>
          <cell r="N109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9">
          <cell r="A1099">
            <v>129488</v>
          </cell>
          <cell r="B1099" t="str">
            <v>B02BD02</v>
          </cell>
          <cell r="C1099" t="str">
            <v>ANTIHAEMORRHAGICA</v>
          </cell>
          <cell r="D1099" t="str">
            <v>VITAMINE K EN OVERIGE HAEMOSTATICA</v>
          </cell>
          <cell r="E1099" t="str">
            <v>OCTOCOG ALFA</v>
          </cell>
          <cell r="F1099" t="str">
            <v>ADVATE 2000 IE INJPDR + SOLVENS 5ML+SYST</v>
          </cell>
          <cell r="G1099" t="str">
            <v>OCTOCOG ALFA 2000IE (BAXTER</v>
          </cell>
          <cell r="H1099" t="str">
            <v>poeder voor injectievloeistof</v>
          </cell>
          <cell r="I1099" t="str">
            <v>iv</v>
          </cell>
          <cell r="J1099">
            <v>2000</v>
          </cell>
          <cell r="K1099" t="str">
            <v>IE/stuk</v>
          </cell>
          <cell r="L1099">
            <v>2000</v>
          </cell>
          <cell r="M1099" t="str">
            <v>IE</v>
          </cell>
          <cell r="N109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0">
          <cell r="A1100">
            <v>73997</v>
          </cell>
          <cell r="B1100" t="str">
            <v>H01CB02</v>
          </cell>
          <cell r="C1100" t="str">
            <v>HYPOFYSE- EN HYPOTHALAMUSHORMONEN EN VERWANTE VERBINDINGEN</v>
          </cell>
          <cell r="D1100" t="str">
            <v>HYPOTHALAMUSHORMONEN</v>
          </cell>
          <cell r="E1100" t="str">
            <v>OCTREOTIDE</v>
          </cell>
          <cell r="F1100" t="str">
            <v>OCTREOTIDE 0.05 MG/ML FLACON 1 ML</v>
          </cell>
          <cell r="G1100" t="str">
            <v>OCTREOTIDE 0,05MG/ML INJVLS</v>
          </cell>
          <cell r="H1100" t="str">
            <v>injectievloeistof</v>
          </cell>
          <cell r="I1100" t="str">
            <v>iv||sc</v>
          </cell>
          <cell r="J1100">
            <v>0.05</v>
          </cell>
          <cell r="K1100" t="str">
            <v>mg/ml</v>
          </cell>
          <cell r="L1100">
            <v>0.05</v>
          </cell>
          <cell r="M1100" t="str">
            <v>mg</v>
          </cell>
          <cell r="N1100" t="str">
            <v>Hyperinsulinisme||Hypersecretie groeihormoon||Gastro-intestinale bloedingen</v>
          </cell>
        </row>
        <row r="1101">
          <cell r="A1101">
            <v>74004</v>
          </cell>
          <cell r="B1101" t="str">
            <v>H01CB02</v>
          </cell>
          <cell r="C1101" t="str">
            <v>HYPOFYSE- EN HYPOTHALAMUSHORMONEN EN VERWANTE VERBINDINGEN</v>
          </cell>
          <cell r="D1101" t="str">
            <v>HYPOTHALAMUSHORMONEN</v>
          </cell>
          <cell r="E1101" t="str">
            <v>OCTREOTIDE</v>
          </cell>
          <cell r="F1101" t="str">
            <v>OCTREOTIDE 0,1 MG/ML FLACON 1 ML</v>
          </cell>
          <cell r="G1101" t="str">
            <v>OCTREOTIDE 0,1MG/ML INJVLST</v>
          </cell>
          <cell r="H1101" t="str">
            <v>injectievloeistof</v>
          </cell>
          <cell r="I1101" t="str">
            <v>iv||sc</v>
          </cell>
          <cell r="J1101">
            <v>0.1</v>
          </cell>
          <cell r="K1101" t="str">
            <v>mg/ml</v>
          </cell>
          <cell r="L1101">
            <v>0.1</v>
          </cell>
          <cell r="M1101" t="str">
            <v>mg</v>
          </cell>
          <cell r="N1101" t="str">
            <v>Hyperinsulinisme||Hypersecretie groeihormoon||Gastro-intestinale bloedingen</v>
          </cell>
        </row>
        <row r="1102">
          <cell r="A1102">
            <v>83291</v>
          </cell>
          <cell r="B1102" t="str">
            <v>H01CB02</v>
          </cell>
          <cell r="C1102" t="str">
            <v>HYPOFYSE- EN HYPOTHALAMUSHORMONEN EN VERWANTE VERBINDINGEN</v>
          </cell>
          <cell r="D1102" t="str">
            <v>HYPOTHALAMUSHORMONEN</v>
          </cell>
          <cell r="E1102" t="str">
            <v>OCTREOTIDE</v>
          </cell>
          <cell r="F1102" t="str">
            <v>OCTREOTIDE   0,5 MG/ML INJVLST AMPUL 1ML</v>
          </cell>
          <cell r="G1102" t="str">
            <v>OCTREOTIDE 0,5MG/ML INJVLST</v>
          </cell>
          <cell r="H1102" t="str">
            <v>injectievloeistof</v>
          </cell>
          <cell r="I1102" t="str">
            <v>iv||sc</v>
          </cell>
          <cell r="J1102">
            <v>0.5</v>
          </cell>
          <cell r="K1102" t="str">
            <v>mg/ml</v>
          </cell>
          <cell r="L1102">
            <v>0.5</v>
          </cell>
          <cell r="M1102" t="str">
            <v>mg</v>
          </cell>
          <cell r="N1102" t="str">
            <v>Hyperinsulinisme||Hypersecretie groeihormoon||Gastro-intestinale bloedingen</v>
          </cell>
        </row>
        <row r="1103">
          <cell r="A1103">
            <v>118427</v>
          </cell>
          <cell r="B1103" t="str">
            <v>H01CB02</v>
          </cell>
          <cell r="C1103" t="str">
            <v>HYPOFYSE- EN HYPOTHALAMUSHORMONEN EN VERWANTE VERBINDINGEN</v>
          </cell>
          <cell r="D1103" t="str">
            <v>HYPOTHALAMUSHORMONEN</v>
          </cell>
          <cell r="E1103" t="str">
            <v>OCTREOTIDE</v>
          </cell>
          <cell r="F1103" t="str">
            <v>SANDOSTATINE LAR 10 MG POEDER VOOR INJE</v>
          </cell>
          <cell r="G1103" t="str">
            <v>OCTREOTIDE 10MG P V INJSUSP</v>
          </cell>
          <cell r="H1103" t="str">
            <v>poeder voor suspensie voor injectie</v>
          </cell>
          <cell r="I1103" t="str">
            <v>im</v>
          </cell>
          <cell r="J1103">
            <v>10</v>
          </cell>
          <cell r="K1103" t="str">
            <v>mg/stuk</v>
          </cell>
          <cell r="L1103">
            <v>10</v>
          </cell>
          <cell r="M1103" t="str">
            <v>mg</v>
          </cell>
          <cell r="N1103" t="str">
            <v>Hyperinsulinisme||Hypersecretie groeihormoon||Gastro-intestinale bloedingen</v>
          </cell>
        </row>
        <row r="1104">
          <cell r="A1104">
            <v>118435</v>
          </cell>
          <cell r="B1104" t="str">
            <v>H01CB02</v>
          </cell>
          <cell r="C1104" t="str">
            <v>HYPOFYSE- EN HYPOTHALAMUSHORMONEN EN VERWANTE VERBINDINGEN</v>
          </cell>
          <cell r="D1104" t="str">
            <v>HYPOTHALAMUSHORMONEN</v>
          </cell>
          <cell r="E1104" t="str">
            <v>OCTREOTIDE</v>
          </cell>
          <cell r="F1104" t="str">
            <v>SANDOSTATINE LAR 20 MG POEDER VOOR INJE</v>
          </cell>
          <cell r="G1104" t="str">
            <v>OCTREOTIDE 20MG P V INJSUSP</v>
          </cell>
          <cell r="H1104" t="str">
            <v>poeder voor suspensie voor injectie</v>
          </cell>
          <cell r="I1104" t="str">
            <v>im</v>
          </cell>
          <cell r="J1104">
            <v>20</v>
          </cell>
          <cell r="K1104" t="str">
            <v>mg/stuk</v>
          </cell>
          <cell r="L1104">
            <v>20</v>
          </cell>
          <cell r="M1104" t="str">
            <v>mg</v>
          </cell>
          <cell r="N1104" t="str">
            <v>Hyperinsulinisme||Hypersecretie groeihormoon||Gastro-intestinale bloedingen</v>
          </cell>
        </row>
        <row r="1105">
          <cell r="A1105">
            <v>118443</v>
          </cell>
          <cell r="B1105" t="str">
            <v>H01CB02</v>
          </cell>
          <cell r="C1105" t="str">
            <v>HYPOFYSE- EN HYPOTHALAMUSHORMONEN EN VERWANTE VERBINDINGEN</v>
          </cell>
          <cell r="D1105" t="str">
            <v>HYPOTHALAMUSHORMONEN</v>
          </cell>
          <cell r="E1105" t="str">
            <v>OCTREOTIDE</v>
          </cell>
          <cell r="F1105" t="str">
            <v>SANDOSTATINE LAR 30 MG POEDER VOOR INJE</v>
          </cell>
          <cell r="G1105" t="str">
            <v>OCTREOTIDE 30MG P V INJSUSP</v>
          </cell>
          <cell r="H1105" t="str">
            <v>poeder voor suspensie voor injectie</v>
          </cell>
          <cell r="I1105" t="str">
            <v>im</v>
          </cell>
          <cell r="J1105">
            <v>30</v>
          </cell>
          <cell r="K1105" t="str">
            <v>mg/stuk</v>
          </cell>
          <cell r="L1105">
            <v>30</v>
          </cell>
          <cell r="M1105" t="str">
            <v>mg</v>
          </cell>
          <cell r="N1105" t="str">
            <v>Hyperinsulinisme||Hypersecretie groeihormoon||Gastro-intestinale bloedingen</v>
          </cell>
        </row>
        <row r="1106">
          <cell r="A1106">
            <v>10200</v>
          </cell>
          <cell r="B1106" t="str">
            <v>G03CA57</v>
          </cell>
          <cell r="C1106" t="str">
            <v>GESLACHTSHORMONEN EN MODULATOREN VAN HET GENITALE STELSEL</v>
          </cell>
          <cell r="D1106" t="str">
            <v>OESTROGENEN</v>
          </cell>
          <cell r="E1106" t="str">
            <v>OESTROGENEN GECONJUGEERD</v>
          </cell>
          <cell r="F1106" t="str">
            <v>DAGYNIL 0,625 MG TABLET</v>
          </cell>
          <cell r="G1106" t="str">
            <v>OESTROG GECON 0,625MG TABL</v>
          </cell>
          <cell r="H1106" t="str">
            <v>tablet</v>
          </cell>
          <cell r="I1106" t="str">
            <v>or</v>
          </cell>
          <cell r="J1106">
            <v>0.625</v>
          </cell>
          <cell r="K1106" t="str">
            <v>mg/stuk</v>
          </cell>
          <cell r="L1106">
            <v>0.625</v>
          </cell>
          <cell r="M1106" t="str">
            <v>mg</v>
          </cell>
          <cell r="N1106" t="str">
            <v>Hevige abnormale uterusbloedingen</v>
          </cell>
        </row>
        <row r="1107">
          <cell r="A1107">
            <v>116076</v>
          </cell>
          <cell r="B1107" t="str">
            <v>J01MA01</v>
          </cell>
          <cell r="C1107" t="str">
            <v>ANTIBACTERIELE MIDDELEN VOOR SYSTEMISCH GEBRUIK</v>
          </cell>
          <cell r="D1107" t="str">
            <v>CHINOLONEN</v>
          </cell>
          <cell r="E1107" t="str">
            <v>OFLOXACINE</v>
          </cell>
          <cell r="F1107" t="str">
            <v>OFLOXACINE 200 MG TABLET FILMOMHULD</v>
          </cell>
          <cell r="G1107" t="str">
            <v>OFLOXACINE 200MG TABLET FO</v>
          </cell>
          <cell r="H1107" t="str">
            <v>filmomhulde tablet</v>
          </cell>
          <cell r="I1107" t="str">
            <v>or</v>
          </cell>
          <cell r="J1107">
            <v>200</v>
          </cell>
          <cell r="K1107" t="str">
            <v>mg/stuk</v>
          </cell>
          <cell r="L1107">
            <v>200</v>
          </cell>
          <cell r="M1107" t="str">
            <v>mg</v>
          </cell>
          <cell r="N1107" t="str">
            <v>Ernstige infecties||Infecties bij cystische fibrose</v>
          </cell>
        </row>
        <row r="1108">
          <cell r="A1108">
            <v>116084</v>
          </cell>
          <cell r="B1108" t="str">
            <v>J01MA01</v>
          </cell>
          <cell r="C1108" t="str">
            <v>ANTIBACTERIELE MIDDELEN VOOR SYSTEMISCH GEBRUIK</v>
          </cell>
          <cell r="D1108" t="str">
            <v>CHINOLONEN</v>
          </cell>
          <cell r="E1108" t="str">
            <v>OFLOXACINE</v>
          </cell>
          <cell r="F1108" t="str">
            <v>OFLOXACINE 400 MG TABLET FILMOMHULD</v>
          </cell>
          <cell r="G1108" t="str">
            <v>OFLOXACINE 400MG TABLET FO</v>
          </cell>
          <cell r="H1108" t="str">
            <v>filmomhulde tablet</v>
          </cell>
          <cell r="I1108" t="str">
            <v>or</v>
          </cell>
          <cell r="J1108">
            <v>400</v>
          </cell>
          <cell r="K1108" t="str">
            <v>mg/stuk</v>
          </cell>
          <cell r="L1108">
            <v>200</v>
          </cell>
          <cell r="M1108" t="str">
            <v>mg</v>
          </cell>
          <cell r="N1108" t="str">
            <v>Ernstige infecties||Infecties bij cystische fibrose</v>
          </cell>
        </row>
        <row r="1109">
          <cell r="A1109">
            <v>82570</v>
          </cell>
          <cell r="B1109" t="str">
            <v>S01AE01</v>
          </cell>
          <cell r="C1109" t="str">
            <v>MIDDELEN VOOR OOGHEELKUNDIG GEBRUIK</v>
          </cell>
          <cell r="D1109" t="str">
            <v>ANTIMICROBIELE MIDDELEN</v>
          </cell>
          <cell r="E1109" t="str">
            <v>OFLOXACINE</v>
          </cell>
          <cell r="F1109" t="str">
            <v>OFLOXACINE 0,3% OOGDRUPPELS 0,5 ML</v>
          </cell>
          <cell r="G1109" t="str">
            <v>OFLOXACINE 3MG/ML OOGDRUPPE</v>
          </cell>
          <cell r="H1109" t="str">
            <v>oogdruppels</v>
          </cell>
          <cell r="I1109" t="str">
            <v>oog</v>
          </cell>
          <cell r="J1109">
            <v>3</v>
          </cell>
          <cell r="K1109" t="str">
            <v>mg/ml</v>
          </cell>
          <cell r="L1109">
            <v>3</v>
          </cell>
          <cell r="M1109" t="str">
            <v>mg</v>
          </cell>
          <cell r="N1109" t="str">
            <v>Ooginfectie, breed spectrum||Chronische suppuratieve otitis media met geperforeerd trommelvlies, otitis media met buisjes, otitis externa</v>
          </cell>
        </row>
        <row r="1110">
          <cell r="A1110">
            <v>82589</v>
          </cell>
          <cell r="B1110" t="str">
            <v>S01AE01</v>
          </cell>
          <cell r="C1110" t="str">
            <v>MIDDELEN VOOR OOGHEELKUNDIG GEBRUIK</v>
          </cell>
          <cell r="D1110" t="str">
            <v>ANTIMICROBIELE MIDDELEN</v>
          </cell>
          <cell r="E1110" t="str">
            <v>OFLOXACINE</v>
          </cell>
          <cell r="F1110" t="str">
            <v>TRAFLOXAL 0.3 % OOGZALF 3G</v>
          </cell>
          <cell r="G1110" t="str">
            <v>OFLOXACINE 3MG/G OOGZALF</v>
          </cell>
          <cell r="H1110" t="str">
            <v>oogzalf</v>
          </cell>
          <cell r="I1110" t="str">
            <v>oog</v>
          </cell>
          <cell r="J1110">
            <v>3</v>
          </cell>
          <cell r="K1110" t="str">
            <v>mg/gr</v>
          </cell>
          <cell r="L1110">
            <v>3</v>
          </cell>
          <cell r="M1110" t="str">
            <v>mg</v>
          </cell>
          <cell r="N1110" t="str">
            <v>Ooginfectie, breed spectrum||Chronische suppuratieve otitis media met geperforeerd trommelvlies, otitis media met buisjes, otitis externa</v>
          </cell>
        </row>
        <row r="1111">
          <cell r="A1111">
            <v>118710</v>
          </cell>
          <cell r="B1111" t="str">
            <v>N05AH03</v>
          </cell>
          <cell r="C1111" t="str">
            <v>PSYCHOLEPTICA</v>
          </cell>
          <cell r="D1111" t="str">
            <v>ANTIPSYCHOTICA</v>
          </cell>
          <cell r="E1111" t="str">
            <v>OLANZAPINE</v>
          </cell>
          <cell r="F1111" t="str">
            <v>ZYPREXA 10 MG POEDER VOOR INJECTIE</v>
          </cell>
          <cell r="G1111" t="str">
            <v>OLANZAPINE 10MG PDR INJOPL</v>
          </cell>
          <cell r="H1111" t="str">
            <v>poeder voor injectievloeistof</v>
          </cell>
          <cell r="I1111" t="str">
            <v>im</v>
          </cell>
          <cell r="J1111">
            <v>10</v>
          </cell>
          <cell r="K1111" t="str">
            <v>mg/stuk</v>
          </cell>
          <cell r="L1111">
            <v>10</v>
          </cell>
          <cell r="M1111" t="str">
            <v>mg</v>
          </cell>
          <cell r="N1111" t="str">
            <v>Autisme spectrum stoornis (ASS), manie en psychose</v>
          </cell>
        </row>
        <row r="1112">
          <cell r="A1112">
            <v>131520</v>
          </cell>
          <cell r="B1112" t="str">
            <v>N05AH03</v>
          </cell>
          <cell r="C1112" t="str">
            <v>PSYCHOLEPTICA</v>
          </cell>
          <cell r="D1112" t="str">
            <v>ANTIPSYCHOTICA</v>
          </cell>
          <cell r="E1112" t="str">
            <v>OLANZAPINE</v>
          </cell>
          <cell r="F1112" t="str">
            <v>ZYPADHERA INJPDR MVA FLACON 210MG +SOLV</v>
          </cell>
          <cell r="G1112" t="str">
            <v>OLANZAPINE 210MG PDR INJSUS</v>
          </cell>
          <cell r="H1112" t="str">
            <v>poeder voor suspensie voor injectie</v>
          </cell>
          <cell r="I1112" t="str">
            <v>im</v>
          </cell>
          <cell r="J1112">
            <v>210</v>
          </cell>
          <cell r="K1112" t="str">
            <v>mg/stuk</v>
          </cell>
          <cell r="L1112">
            <v>210</v>
          </cell>
          <cell r="M1112" t="str">
            <v>mg</v>
          </cell>
          <cell r="N1112" t="str">
            <v>Autisme spectrum stoornis (ASS), manie en psychose</v>
          </cell>
        </row>
        <row r="1113">
          <cell r="A1113">
            <v>131539</v>
          </cell>
          <cell r="B1113" t="str">
            <v>N05AH03</v>
          </cell>
          <cell r="C1113" t="str">
            <v>PSYCHOLEPTICA</v>
          </cell>
          <cell r="D1113" t="str">
            <v>ANTIPSYCHOTICA</v>
          </cell>
          <cell r="E1113" t="str">
            <v>OLANZAPINE</v>
          </cell>
          <cell r="F1113" t="str">
            <v>ZYPADHERA 300 MG INJPDR MVA FLACON + SOLVENS 3 ML</v>
          </cell>
          <cell r="G1113" t="str">
            <v>OLANZAPINE 300MG PDR INJSUS</v>
          </cell>
          <cell r="H1113" t="str">
            <v>poeder voor suspensie voor injectie</v>
          </cell>
          <cell r="I1113" t="str">
            <v>im</v>
          </cell>
          <cell r="J1113">
            <v>300</v>
          </cell>
          <cell r="K1113" t="str">
            <v>mg/stuk</v>
          </cell>
          <cell r="L1113">
            <v>300</v>
          </cell>
          <cell r="M1113" t="str">
            <v>mg</v>
          </cell>
          <cell r="N1113" t="str">
            <v>Autisme spectrum stoornis (ASS), manie en psychose</v>
          </cell>
        </row>
        <row r="1114">
          <cell r="A1114">
            <v>131547</v>
          </cell>
          <cell r="B1114" t="str">
            <v>N05AH03</v>
          </cell>
          <cell r="C1114" t="str">
            <v>PSYCHOLEPTICA</v>
          </cell>
          <cell r="D1114" t="str">
            <v>ANTIPSYCHOTICA</v>
          </cell>
          <cell r="E1114" t="str">
            <v>OLANZAPINE</v>
          </cell>
          <cell r="F1114" t="str">
            <v>ZYPADHERA 405 MG INJPDR MVA FLACON +SOLV</v>
          </cell>
          <cell r="G1114" t="str">
            <v>OLANZAPINE 405MG PDR INJSUS</v>
          </cell>
          <cell r="H1114" t="str">
            <v>poeder voor suspensie voor injectie</v>
          </cell>
          <cell r="I1114" t="str">
            <v>im</v>
          </cell>
          <cell r="J1114">
            <v>405</v>
          </cell>
          <cell r="K1114" t="str">
            <v>mg/stuk</v>
          </cell>
          <cell r="L1114">
            <v>405</v>
          </cell>
          <cell r="M1114" t="str">
            <v>mg</v>
          </cell>
          <cell r="N1114" t="str">
            <v>Autisme spectrum stoornis (ASS), manie en psychose</v>
          </cell>
        </row>
        <row r="1115">
          <cell r="A1115">
            <v>114596</v>
          </cell>
          <cell r="B1115" t="str">
            <v>N05AH03</v>
          </cell>
          <cell r="C1115" t="str">
            <v>PSYCHOLEPTICA</v>
          </cell>
          <cell r="D1115" t="str">
            <v>ANTIPSYCHOTICA</v>
          </cell>
          <cell r="E1115" t="str">
            <v>OLANZAPINE</v>
          </cell>
          <cell r="F1115" t="str">
            <v>ZYPREXA VELOTAB 5 MG SMELTTABLET</v>
          </cell>
          <cell r="G1115" t="str">
            <v>OLANZAPINE 5MG SMELTTABLET</v>
          </cell>
          <cell r="H1115" t="str">
            <v>smelttablet</v>
          </cell>
          <cell r="I1115" t="str">
            <v>or</v>
          </cell>
          <cell r="J1115">
            <v>5</v>
          </cell>
          <cell r="K1115" t="str">
            <v>mg/stuk</v>
          </cell>
          <cell r="L1115">
            <v>5</v>
          </cell>
          <cell r="M1115" t="str">
            <v>mg</v>
          </cell>
          <cell r="N1115" t="str">
            <v>Autisme spectrum stoornis (ASS), manie en psychose</v>
          </cell>
        </row>
        <row r="1116">
          <cell r="A1116">
            <v>114588</v>
          </cell>
          <cell r="B1116" t="str">
            <v>N05AH03</v>
          </cell>
          <cell r="C1116" t="str">
            <v>PSYCHOLEPTICA</v>
          </cell>
          <cell r="D1116" t="str">
            <v>ANTIPSYCHOTICA</v>
          </cell>
          <cell r="E1116" t="str">
            <v>OLANZAPINE</v>
          </cell>
          <cell r="F1116" t="str">
            <v>ZYPREXA VELOTAB 10 MG SMELTTABLET</v>
          </cell>
          <cell r="G1116" t="str">
            <v>OLANZAPINE 10MG SMELTTABLET</v>
          </cell>
          <cell r="H1116" t="str">
            <v>smelttablet</v>
          </cell>
          <cell r="I1116" t="str">
            <v>or</v>
          </cell>
          <cell r="J1116">
            <v>10</v>
          </cell>
          <cell r="K1116" t="str">
            <v>mg/stuk</v>
          </cell>
          <cell r="L1116">
            <v>10</v>
          </cell>
          <cell r="M1116" t="str">
            <v>mg</v>
          </cell>
          <cell r="N1116" t="str">
            <v>Autisme spectrum stoornis (ASS), manie en psychose</v>
          </cell>
        </row>
        <row r="1117">
          <cell r="A1117">
            <v>114847</v>
          </cell>
          <cell r="B1117" t="str">
            <v>N05AH03</v>
          </cell>
          <cell r="C1117" t="str">
            <v>PSYCHOLEPTICA</v>
          </cell>
          <cell r="D1117" t="str">
            <v>ANTIPSYCHOTICA</v>
          </cell>
          <cell r="E1117" t="str">
            <v>OLANZAPINE</v>
          </cell>
          <cell r="F1117" t="str">
            <v>ZYPREXA VELOTAB 15 MG SMELTTABLET</v>
          </cell>
          <cell r="G1117" t="str">
            <v>OLANZAPINE 15MG SMELTTABLET</v>
          </cell>
          <cell r="H1117" t="str">
            <v>smelttablet</v>
          </cell>
          <cell r="I1117" t="str">
            <v>or</v>
          </cell>
          <cell r="J1117">
            <v>15</v>
          </cell>
          <cell r="K1117" t="str">
            <v>mg/stuk</v>
          </cell>
          <cell r="L1117">
            <v>15</v>
          </cell>
          <cell r="M1117" t="str">
            <v>mg</v>
          </cell>
          <cell r="N1117" t="str">
            <v>Autisme spectrum stoornis (ASS), manie en psychose</v>
          </cell>
        </row>
        <row r="1118">
          <cell r="A1118">
            <v>117781</v>
          </cell>
          <cell r="B1118" t="str">
            <v>N05AH03</v>
          </cell>
          <cell r="C1118" t="str">
            <v>PSYCHOLEPTICA</v>
          </cell>
          <cell r="D1118" t="str">
            <v>ANTIPSYCHOTICA</v>
          </cell>
          <cell r="E1118" t="str">
            <v>OLANZAPINE</v>
          </cell>
          <cell r="F1118" t="str">
            <v>ZYPREXA VELOTAB 20 MG SMELTTABLET</v>
          </cell>
          <cell r="G1118" t="str">
            <v>OLANZAPINE 20MG SMELTTABLET</v>
          </cell>
          <cell r="H1118" t="str">
            <v>smelttablet</v>
          </cell>
          <cell r="I1118" t="str">
            <v>or</v>
          </cell>
          <cell r="J1118">
            <v>20</v>
          </cell>
          <cell r="K1118" t="str">
            <v>mg/stuk</v>
          </cell>
          <cell r="L1118">
            <v>20</v>
          </cell>
          <cell r="M1118" t="str">
            <v>mg</v>
          </cell>
          <cell r="N1118" t="str">
            <v>Autisme spectrum stoornis (ASS), manie en psychose</v>
          </cell>
        </row>
        <row r="1119">
          <cell r="A1119">
            <v>115096</v>
          </cell>
          <cell r="B1119" t="str">
            <v>N05AH03</v>
          </cell>
          <cell r="C1119" t="str">
            <v>PSYCHOLEPTICA</v>
          </cell>
          <cell r="D1119" t="str">
            <v>ANTIPSYCHOTICA</v>
          </cell>
          <cell r="E1119" t="str">
            <v>OLANZAPINE</v>
          </cell>
          <cell r="F1119" t="str">
            <v>ZYPREXA 2.5 MG TABLET OMHULD</v>
          </cell>
          <cell r="G1119" t="str">
            <v>OLANZAPINE 2,5MG TABLET</v>
          </cell>
          <cell r="H1119" t="str">
            <v>tablet</v>
          </cell>
          <cell r="I1119" t="str">
            <v>or</v>
          </cell>
          <cell r="J1119">
            <v>2.5</v>
          </cell>
          <cell r="K1119" t="str">
            <v>mg/stuk</v>
          </cell>
          <cell r="L1119">
            <v>2.5</v>
          </cell>
          <cell r="M1119" t="str">
            <v>mg</v>
          </cell>
          <cell r="N1119" t="str">
            <v>Autisme spectrum stoornis (ASS), manie en psychose</v>
          </cell>
        </row>
        <row r="1120">
          <cell r="A1120">
            <v>99953</v>
          </cell>
          <cell r="B1120" t="str">
            <v>N05AH03</v>
          </cell>
          <cell r="C1120" t="str">
            <v>PSYCHOLEPTICA</v>
          </cell>
          <cell r="D1120" t="str">
            <v>ANTIPSYCHOTICA</v>
          </cell>
          <cell r="E1120" t="str">
            <v>OLANZAPINE</v>
          </cell>
          <cell r="F1120" t="str">
            <v>ZYPREXA 5 MG TABLET</v>
          </cell>
          <cell r="G1120" t="str">
            <v>OLANZAPINE 5MG TABLET</v>
          </cell>
          <cell r="H1120" t="str">
            <v>tablet</v>
          </cell>
          <cell r="I1120" t="str">
            <v>or</v>
          </cell>
          <cell r="J1120">
            <v>5</v>
          </cell>
          <cell r="K1120" t="str">
            <v>mg/stuk</v>
          </cell>
          <cell r="L1120">
            <v>5</v>
          </cell>
          <cell r="M1120" t="str">
            <v>mg</v>
          </cell>
          <cell r="N1120" t="str">
            <v>Autisme spectrum stoornis (ASS), manie en psychose</v>
          </cell>
        </row>
        <row r="1121">
          <cell r="A1121">
            <v>99988</v>
          </cell>
          <cell r="B1121" t="str">
            <v>N05AH03</v>
          </cell>
          <cell r="C1121" t="str">
            <v>PSYCHOLEPTICA</v>
          </cell>
          <cell r="D1121" t="str">
            <v>ANTIPSYCHOTICA</v>
          </cell>
          <cell r="E1121" t="str">
            <v>OLANZAPINE</v>
          </cell>
          <cell r="F1121" t="str">
            <v>ZYPREXA 10 MG TABLET OMHULD</v>
          </cell>
          <cell r="G1121" t="str">
            <v>OLANZAPINE 10MG TABLET</v>
          </cell>
          <cell r="H1121" t="str">
            <v>tablet</v>
          </cell>
          <cell r="I1121" t="str">
            <v>or</v>
          </cell>
          <cell r="J1121">
            <v>10</v>
          </cell>
          <cell r="K1121" t="str">
            <v>mg/stuk</v>
          </cell>
          <cell r="L1121">
            <v>10</v>
          </cell>
          <cell r="M1121" t="str">
            <v>mg</v>
          </cell>
          <cell r="N1121" t="str">
            <v>Autisme spectrum stoornis (ASS), manie en psychose</v>
          </cell>
        </row>
        <row r="1122">
          <cell r="A1122">
            <v>114839</v>
          </cell>
          <cell r="B1122" t="str">
            <v>N05AH03</v>
          </cell>
          <cell r="C1122" t="str">
            <v>PSYCHOLEPTICA</v>
          </cell>
          <cell r="D1122" t="str">
            <v>ANTIPSYCHOTICA</v>
          </cell>
          <cell r="E1122" t="str">
            <v>OLANZAPINE</v>
          </cell>
          <cell r="F1122" t="str">
            <v>ZYPREXA 15 MG TABLET OMHULD</v>
          </cell>
          <cell r="G1122" t="str">
            <v>OLANZAPINE 15MG TABLET</v>
          </cell>
          <cell r="H1122" t="str">
            <v>tablet</v>
          </cell>
          <cell r="I1122" t="str">
            <v>or</v>
          </cell>
          <cell r="J1122">
            <v>15</v>
          </cell>
          <cell r="K1122" t="str">
            <v>mg/stuk</v>
          </cell>
          <cell r="L1122">
            <v>15</v>
          </cell>
          <cell r="M1122" t="str">
            <v>mg</v>
          </cell>
          <cell r="N1122" t="str">
            <v>Autisme spectrum stoornis (ASS), manie en psychose</v>
          </cell>
        </row>
        <row r="1123">
          <cell r="A1123">
            <v>117773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20 MG TABLET OMHULD</v>
          </cell>
          <cell r="G1123" t="str">
            <v>OLANZAPINE 20MG TABLET</v>
          </cell>
          <cell r="H1123" t="str">
            <v>tablet</v>
          </cell>
          <cell r="I1123" t="str">
            <v>or</v>
          </cell>
          <cell r="J1123">
            <v>20</v>
          </cell>
          <cell r="K1123" t="str">
            <v>mg/stuk</v>
          </cell>
          <cell r="L1123">
            <v>20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116424</v>
          </cell>
          <cell r="B1124" t="str">
            <v>S01GX09</v>
          </cell>
          <cell r="C1124" t="str">
            <v>MIDDELEN VOOR OOGHEELKUNDIG GEBRUIK</v>
          </cell>
          <cell r="D1124" t="str">
            <v>DECONGESTIVA EN ALLERGIEMIDDELEN</v>
          </cell>
          <cell r="E1124" t="str">
            <v>OLOPATADINE</v>
          </cell>
          <cell r="F1124" t="str">
            <v>OPATANOL  1 MG/ML OOGDRUPPELS 5 ML</v>
          </cell>
          <cell r="G1124" t="str">
            <v>OLOPATADINE 1MG/ML OOGDRUPP</v>
          </cell>
          <cell r="H1124" t="str">
            <v>oogdruppels</v>
          </cell>
          <cell r="I1124" t="str">
            <v>oog</v>
          </cell>
          <cell r="J1124">
            <v>1</v>
          </cell>
          <cell r="K1124" t="str">
            <v>mg/ml</v>
          </cell>
          <cell r="L1124">
            <v>1</v>
          </cell>
          <cell r="M1124" t="str">
            <v>mg</v>
          </cell>
          <cell r="N1124" t="str">
            <v>Allergische conjunctivitis, conjunctivitis vernalis</v>
          </cell>
        </row>
        <row r="1125">
          <cell r="A1125">
            <v>134961</v>
          </cell>
          <cell r="B1125" t="str">
            <v>R03DX05</v>
          </cell>
          <cell r="C1125" t="str">
            <v>MIDDELEN BIJ ASTMA/COPD</v>
          </cell>
          <cell r="D1125" t="str">
            <v>OVERIGE MIDDELEN BIJ ASTMA/COPD VOOR SYSTEMISCH GEBRUIK</v>
          </cell>
          <cell r="E1125" t="str">
            <v>OMALIZUMAB</v>
          </cell>
          <cell r="F1125" t="str">
            <v>XOLAIR 150 MG/ML WWSP 1 ML</v>
          </cell>
          <cell r="G1125" t="str">
            <v>OMALIZUMAB 150MG/ML INJVLST</v>
          </cell>
          <cell r="H1125" t="str">
            <v>injectievloeistof</v>
          </cell>
          <cell r="I1125" t="str">
            <v>sc</v>
          </cell>
          <cell r="J1125">
            <v>150</v>
          </cell>
          <cell r="K1125" t="str">
            <v>mg/ml</v>
          </cell>
          <cell r="L1125">
            <v>150</v>
          </cell>
          <cell r="M1125" t="str">
            <v>mg</v>
          </cell>
          <cell r="N1125" t="str">
            <v>Verbeteren astma controle bij ernstig persistent astma||Chronische urticaria</v>
          </cell>
        </row>
        <row r="1126">
          <cell r="A1126">
            <v>124583</v>
          </cell>
          <cell r="B1126" t="str">
            <v>R03DX05</v>
          </cell>
          <cell r="C1126" t="str">
            <v>MIDDELEN BIJ ASTMA/COPD</v>
          </cell>
          <cell r="D1126" t="str">
            <v>OVERIGE MIDDELEN BIJ ASTMA/COPD VOOR SYSTEMISCH GEBRUIK</v>
          </cell>
          <cell r="E1126" t="str">
            <v>OMALIZUMAB</v>
          </cell>
          <cell r="F1126" t="str">
            <v>XOLAIR 150 MG INJECTIEPOEDER FLACON +SOLVENS</v>
          </cell>
          <cell r="G1126" t="str">
            <v>OMALIZUMAB 150MG INJPDR</v>
          </cell>
          <cell r="H1126" t="str">
            <v>poeder voor injectievloeistof</v>
          </cell>
          <cell r="I1126" t="str">
            <v>sc</v>
          </cell>
          <cell r="J1126">
            <v>150</v>
          </cell>
          <cell r="K1126" t="str">
            <v>mg/stuk</v>
          </cell>
          <cell r="L1126">
            <v>150</v>
          </cell>
          <cell r="M1126" t="str">
            <v>mg</v>
          </cell>
          <cell r="N1126" t="str">
            <v>Verbeteren astma controle bij ernstig persistent astma||Chronische urticaria</v>
          </cell>
        </row>
        <row r="1127">
          <cell r="A1127">
            <v>115150</v>
          </cell>
          <cell r="B1127" t="str">
            <v>A02BC01</v>
          </cell>
          <cell r="C1127" t="str">
            <v>MIDDELEN BIJ ZUURGERELATEERDE AFWIJKINGEN</v>
          </cell>
          <cell r="D1127" t="str">
            <v>MIDDELEN BIJ ULCUS PEPTICUM EN GASTRO-OESOFAGEALE REFLUX</v>
          </cell>
          <cell r="E1127" t="str">
            <v>OMEPRAZOL</v>
          </cell>
          <cell r="F1127" t="str">
            <v>OMEPRAZOL 40 MG CAPSULE MSR</v>
          </cell>
          <cell r="G1127" t="str">
            <v>OMEPRAZOL 40MG CAPSULE MSR</v>
          </cell>
          <cell r="H1127" t="str">
            <v>maagsapresistente capsule</v>
          </cell>
          <cell r="I1127" t="str">
            <v>or</v>
          </cell>
          <cell r="J1127">
            <v>40</v>
          </cell>
          <cell r="K1127" t="str">
            <v>mg/stuk</v>
          </cell>
          <cell r="L1127">
            <v>40</v>
          </cell>
          <cell r="M1127" t="str">
            <v>mg</v>
          </cell>
          <cell r="N112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8">
          <cell r="A1128">
            <v>130613</v>
          </cell>
          <cell r="B1128" t="str">
            <v>A02BC01</v>
          </cell>
          <cell r="C1128" t="str">
            <v>MIDDELEN BIJ ZUURGERELATEERDE AFWIJKINGEN</v>
          </cell>
          <cell r="D1128" t="str">
            <v>MIDDELEN BIJ ULCUS PEPTICUM EN GASTRO-OESOFAGEALE REFLUX</v>
          </cell>
          <cell r="E1128" t="str">
            <v>OMEPRAZOL</v>
          </cell>
          <cell r="F1128" t="str">
            <v>LOSEC MUPS 10 MG TABLET MSR</v>
          </cell>
          <cell r="G1128" t="str">
            <v>OMEPRAZOL 10MG TABLET MSR</v>
          </cell>
          <cell r="H1128" t="str">
            <v>maagsapresistente tablet</v>
          </cell>
          <cell r="I1128" t="str">
            <v>or</v>
          </cell>
          <cell r="J1128">
            <v>10</v>
          </cell>
          <cell r="K1128" t="str">
            <v>mg/stuk</v>
          </cell>
          <cell r="L1128">
            <v>10</v>
          </cell>
          <cell r="M1128" t="str">
            <v>mg</v>
          </cell>
          <cell r="N112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9">
          <cell r="A1129">
            <v>130648</v>
          </cell>
          <cell r="B1129" t="str">
            <v>A02BC01</v>
          </cell>
          <cell r="C1129" t="str">
            <v>MIDDELEN BIJ ZUURGERELATEERDE AFWIJKINGEN</v>
          </cell>
          <cell r="D1129" t="str">
            <v>MIDDELEN BIJ ULCUS PEPTICUM EN GASTRO-OESOFAGEALE REFLUX</v>
          </cell>
          <cell r="E1129" t="str">
            <v>OMEPRAZOL</v>
          </cell>
          <cell r="F1129" t="str">
            <v>LOSEC MUPS 20 MG TABLET MSR</v>
          </cell>
          <cell r="G1129" t="str">
            <v>OMEPRAZOL 20MG TABLET MSR</v>
          </cell>
          <cell r="H1129" t="str">
            <v>maagsapresistente tablet</v>
          </cell>
          <cell r="I1129" t="str">
            <v>or</v>
          </cell>
          <cell r="J1129">
            <v>20</v>
          </cell>
          <cell r="K1129" t="str">
            <v>mg/stuk</v>
          </cell>
          <cell r="L1129">
            <v>20</v>
          </cell>
          <cell r="M1129" t="str">
            <v>mg</v>
          </cell>
          <cell r="N112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0">
          <cell r="A1130">
            <v>141372</v>
          </cell>
          <cell r="B1130" t="str">
            <v>A02BC01</v>
          </cell>
          <cell r="C1130" t="str">
            <v>MIDDELEN BIJ ZUURGERELATEERDE AFWIJKINGEN</v>
          </cell>
          <cell r="D1130" t="str">
            <v>MIDDELEN BIJ ULCUS PEPTICUM EN GASTRO-OESOFAGEALE REFLUX</v>
          </cell>
          <cell r="E1130" t="str">
            <v>OMEPRAZOL</v>
          </cell>
          <cell r="F1130" t="str">
            <v>OMEPRAZOL EN SYRSPEND SF ALKA KIT 2MG/ML 200 ML</v>
          </cell>
          <cell r="G1130" t="str">
            <v>OMEPRAZOL 2MG/ML SUSPENSIE</v>
          </cell>
          <cell r="H1130" t="str">
            <v>suspensie voor oraal gebruik</v>
          </cell>
          <cell r="I1130" t="str">
            <v>or</v>
          </cell>
          <cell r="J1130">
            <v>2</v>
          </cell>
          <cell r="K1130" t="str">
            <v>mg/ml</v>
          </cell>
          <cell r="L1130">
            <v>2</v>
          </cell>
          <cell r="M1130" t="str">
            <v>mg</v>
          </cell>
          <cell r="N113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1">
          <cell r="A1131">
            <v>82708</v>
          </cell>
          <cell r="B1131" t="str">
            <v>A04AA01</v>
          </cell>
          <cell r="C1131" t="str">
            <v>ANTI-EMETICA</v>
          </cell>
          <cell r="D1131" t="str">
            <v>ANTI-EMETICA</v>
          </cell>
          <cell r="E1131" t="str">
            <v>ONDANSETRON</v>
          </cell>
          <cell r="F1131" t="str">
            <v>ONDANSETRON 2 MG/ML AMPUL 2 ML</v>
          </cell>
          <cell r="G1131" t="str">
            <v>ONDANSETRON 2MG/ML INJVLST</v>
          </cell>
          <cell r="H1131" t="str">
            <v>injectievloeistof</v>
          </cell>
          <cell r="I1131" t="str">
            <v>iv||im</v>
          </cell>
          <cell r="J1131">
            <v>2</v>
          </cell>
          <cell r="K1131" t="str">
            <v>mg/ml</v>
          </cell>
          <cell r="L1131">
            <v>2</v>
          </cell>
          <cell r="M1131" t="str">
            <v>mg</v>
          </cell>
          <cell r="N1131" t="str">
            <v xml:space="preserve">Misselijkheid en braken bij chemotherapie||Misselijkheid en braken, postoperatief||Acute gastro-enteritis met braken met dehydratie </v>
          </cell>
        </row>
        <row r="1132">
          <cell r="A1132">
            <v>104981</v>
          </cell>
          <cell r="B1132" t="str">
            <v>A04AA01</v>
          </cell>
          <cell r="C1132" t="str">
            <v>ANTI-EMETICA</v>
          </cell>
          <cell r="D1132" t="str">
            <v>ANTI-EMETICA</v>
          </cell>
          <cell r="E1132" t="str">
            <v>ONDANSETRON</v>
          </cell>
          <cell r="F1132" t="str">
            <v>ZOFRAN ZYDIS 4 MG SMELTTABLET</v>
          </cell>
          <cell r="G1132" t="str">
            <v>ONDANSETRON 4MG SMELTTABLET</v>
          </cell>
          <cell r="H1132" t="str">
            <v>smelttablet</v>
          </cell>
          <cell r="I1132" t="str">
            <v>or</v>
          </cell>
          <cell r="J1132">
            <v>4</v>
          </cell>
          <cell r="K1132" t="str">
            <v>mg/stuk</v>
          </cell>
          <cell r="L1132">
            <v>4</v>
          </cell>
          <cell r="M1132" t="str">
            <v>mg</v>
          </cell>
          <cell r="N1132" t="str">
            <v xml:space="preserve">Misselijkheid en braken bij chemotherapie||Misselijkheid en braken, postoperatief||Acute gastro-enteritis met braken met dehydratie </v>
          </cell>
        </row>
        <row r="1133">
          <cell r="A1133">
            <v>105007</v>
          </cell>
          <cell r="B1133" t="str">
            <v>A04AA01</v>
          </cell>
          <cell r="C1133" t="str">
            <v>ANTI-EMETICA</v>
          </cell>
          <cell r="D1133" t="str">
            <v>ANTI-EMETICA</v>
          </cell>
          <cell r="E1133" t="str">
            <v>ONDANSETRON</v>
          </cell>
          <cell r="F1133" t="str">
            <v>ZOFRAN ZYDIS 8 MG SMELTTABLET</v>
          </cell>
          <cell r="G1133" t="str">
            <v>ONDANSETRON 8MG SMELTTABLET</v>
          </cell>
          <cell r="H1133" t="str">
            <v>smelttablet</v>
          </cell>
          <cell r="I1133" t="str">
            <v>or</v>
          </cell>
          <cell r="J1133">
            <v>8</v>
          </cell>
          <cell r="K1133" t="str">
            <v>mg/stuk</v>
          </cell>
          <cell r="L1133">
            <v>8</v>
          </cell>
          <cell r="M1133" t="str">
            <v>mg</v>
          </cell>
          <cell r="N1133" t="str">
            <v xml:space="preserve">Misselijkheid en braken bij chemotherapie||Misselijkheid en braken, postoperatief||Acute gastro-enteritis met braken met dehydratie </v>
          </cell>
        </row>
        <row r="1134">
          <cell r="A1134">
            <v>100331</v>
          </cell>
          <cell r="B1134" t="str">
            <v>A04AA01</v>
          </cell>
          <cell r="C1134" t="str">
            <v>ANTI-EMETICA</v>
          </cell>
          <cell r="D1134" t="str">
            <v>ANTI-EMETICA</v>
          </cell>
          <cell r="E1134" t="str">
            <v>ONDANSETRON</v>
          </cell>
          <cell r="F1134" t="str">
            <v>ZOFRAN  0,8MG/ML STROOP 50 ML</v>
          </cell>
          <cell r="G1134" t="str">
            <v>ONDANSETRON 0,8MG/ML STROOP</v>
          </cell>
          <cell r="H1134" t="str">
            <v>stroop</v>
          </cell>
          <cell r="I1134" t="str">
            <v>or</v>
          </cell>
          <cell r="J1134">
            <v>0.8</v>
          </cell>
          <cell r="K1134" t="str">
            <v>mg/ml</v>
          </cell>
          <cell r="L1134">
            <v>0.8</v>
          </cell>
          <cell r="M1134" t="str">
            <v>mg</v>
          </cell>
          <cell r="N1134" t="str">
            <v xml:space="preserve">Misselijkheid en braken bij chemotherapie||Misselijkheid en braken, postoperatief||Acute gastro-enteritis met braken met dehydratie </v>
          </cell>
        </row>
        <row r="1135">
          <cell r="A1135">
            <v>82686</v>
          </cell>
          <cell r="B1135" t="str">
            <v>A04AA01</v>
          </cell>
          <cell r="C1135" t="str">
            <v>ANTI-EMETICA</v>
          </cell>
          <cell r="D1135" t="str">
            <v>ANTI-EMETICA</v>
          </cell>
          <cell r="E1135" t="str">
            <v>ONDANSETRON</v>
          </cell>
          <cell r="F1135" t="str">
            <v>ONDANSETRON 4 MG TABLET FILMOMHULD</v>
          </cell>
          <cell r="G1135" t="str">
            <v>ONDANSETRON 4MG TABLET</v>
          </cell>
          <cell r="H1135" t="str">
            <v>tablet</v>
          </cell>
          <cell r="I1135" t="str">
            <v>or</v>
          </cell>
          <cell r="J1135">
            <v>4</v>
          </cell>
          <cell r="K1135" t="str">
            <v>mg/stuk</v>
          </cell>
          <cell r="L1135">
            <v>4</v>
          </cell>
          <cell r="M1135" t="str">
            <v>mg</v>
          </cell>
          <cell r="N1135" t="str">
            <v xml:space="preserve">Misselijkheid en braken bij chemotherapie||Misselijkheid en braken, postoperatief||Acute gastro-enteritis met braken met dehydratie </v>
          </cell>
        </row>
        <row r="1136">
          <cell r="A1136">
            <v>82694</v>
          </cell>
          <cell r="B1136" t="str">
            <v>A04AA01</v>
          </cell>
          <cell r="C1136" t="str">
            <v>ANTI-EMETICA</v>
          </cell>
          <cell r="D1136" t="str">
            <v>ANTI-EMETICA</v>
          </cell>
          <cell r="E1136" t="str">
            <v>ONDANSETRON</v>
          </cell>
          <cell r="F1136" t="str">
            <v>ONDANSETRON 8 MG TABLET FILMOMHULD</v>
          </cell>
          <cell r="G1136" t="str">
            <v>ONDANSETRON 8MG TABLET</v>
          </cell>
          <cell r="H1136" t="str">
            <v>tablet</v>
          </cell>
          <cell r="I1136" t="str">
            <v>or</v>
          </cell>
          <cell r="J1136">
            <v>8</v>
          </cell>
          <cell r="K1136" t="str">
            <v>mg/stuk</v>
          </cell>
          <cell r="L1136">
            <v>4</v>
          </cell>
          <cell r="M1136" t="str">
            <v>mg</v>
          </cell>
          <cell r="N1136" t="str">
            <v xml:space="preserve">Misselijkheid en braken bij chemotherapie||Misselijkheid en braken, postoperatief||Acute gastro-enteritis met braken met dehydratie </v>
          </cell>
        </row>
        <row r="1137">
          <cell r="A1137">
            <v>100358</v>
          </cell>
          <cell r="B1137" t="str">
            <v>A04AA01</v>
          </cell>
          <cell r="C1137" t="str">
            <v>ANTI-EMETICA</v>
          </cell>
          <cell r="D1137" t="str">
            <v>ANTI-EMETICA</v>
          </cell>
          <cell r="E1137" t="str">
            <v>ONDANSETRON</v>
          </cell>
          <cell r="F1137" t="str">
            <v>ZOFRAN 16 MG ZETPIL</v>
          </cell>
          <cell r="G1137" t="str">
            <v>ONDANSETRON 16MG ZETPIL</v>
          </cell>
          <cell r="H1137" t="str">
            <v>zetpil</v>
          </cell>
          <cell r="I1137" t="str">
            <v>rect</v>
          </cell>
          <cell r="J1137">
            <v>16</v>
          </cell>
          <cell r="K1137" t="str">
            <v>mg/stuk</v>
          </cell>
          <cell r="L1137">
            <v>16</v>
          </cell>
          <cell r="M1137" t="str">
            <v>mg</v>
          </cell>
          <cell r="N1137" t="str">
            <v xml:space="preserve">Misselijkheid en braken bij chemotherapie||Misselijkheid en braken, postoperatief||Acute gastro-enteritis met braken met dehydratie </v>
          </cell>
        </row>
        <row r="1138">
          <cell r="A1138">
            <v>102598</v>
          </cell>
          <cell r="B1138" t="str">
            <v>S01XA20</v>
          </cell>
          <cell r="C1138" t="str">
            <v>MIDDELEN VOOR OOGHEELKUNDIG GEBRUIK</v>
          </cell>
          <cell r="D1138" t="str">
            <v>OVERIGE MIDDELEN VOOR OOGHEELKUNDIG GEBRUIK</v>
          </cell>
          <cell r="E1138" t="str">
            <v>OOGZALF</v>
          </cell>
          <cell r="F1138" t="str">
            <v>DURATEARS Z OOGZALF 3.5G</v>
          </cell>
          <cell r="G1138" t="str">
            <v>OOGZALF (DURATEARS Z)</v>
          </cell>
          <cell r="H1138" t="str">
            <v>oogzalf</v>
          </cell>
          <cell r="I1138" t="str">
            <v>oog</v>
          </cell>
          <cell r="J1138">
            <v>30</v>
          </cell>
          <cell r="K1138" t="str">
            <v>mg/gr</v>
          </cell>
          <cell r="L1138">
            <v>30</v>
          </cell>
          <cell r="M1138" t="str">
            <v>mg</v>
          </cell>
          <cell r="N1138" t="str">
            <v>Verminderde traansecretie/uitdroging</v>
          </cell>
        </row>
        <row r="1139">
          <cell r="A1139">
            <v>102571</v>
          </cell>
          <cell r="B1139" t="str">
            <v>S01XA20</v>
          </cell>
          <cell r="C1139" t="str">
            <v>MIDDELEN VOOR OOGHEELKUNDIG GEBRUIK</v>
          </cell>
          <cell r="D1139" t="str">
            <v>OVERIGE MIDDELEN VOOR OOGHEELKUNDIG GEBRUIK</v>
          </cell>
          <cell r="E1139" t="str">
            <v>OOGZALF</v>
          </cell>
          <cell r="F1139" t="str">
            <v>OOGZALFBASIS FNA 100 GRAM</v>
          </cell>
          <cell r="G1139" t="str">
            <v>OOGZALF (BASIS)</v>
          </cell>
          <cell r="H1139" t="str">
            <v>oogzalf</v>
          </cell>
          <cell r="I1139" t="str">
            <v>oog</v>
          </cell>
          <cell r="J1139">
            <v>60</v>
          </cell>
          <cell r="K1139" t="str">
            <v>mg/gr</v>
          </cell>
          <cell r="L1139">
            <v>60</v>
          </cell>
          <cell r="M1139" t="str">
            <v>mg</v>
          </cell>
          <cell r="N1139" t="str">
            <v>Verminderde traansecretie/uitdroging</v>
          </cell>
        </row>
        <row r="1140">
          <cell r="A1140">
            <v>129879</v>
          </cell>
          <cell r="B1140" t="str">
            <v>J05AH02</v>
          </cell>
          <cell r="C1140" t="str">
            <v>ANTIVIRALE MIDDELEN VOOR SYSTEMISCH GEBRUIK</v>
          </cell>
          <cell r="D1140" t="str">
            <v>DIRECT WERKENDE ANTIVIRALE MIDDELEN</v>
          </cell>
          <cell r="E1140" t="str">
            <v>OSELTAMIVIR</v>
          </cell>
          <cell r="F1140" t="str">
            <v>TAMIFLU 30 MG CAPSULE</v>
          </cell>
          <cell r="G1140" t="str">
            <v>OSELTAMIVIR 30MG CAPSULE</v>
          </cell>
          <cell r="H1140" t="str">
            <v>capsule</v>
          </cell>
          <cell r="I1140" t="str">
            <v>or</v>
          </cell>
          <cell r="J1140">
            <v>30</v>
          </cell>
          <cell r="K1140" t="str">
            <v>mg/stuk</v>
          </cell>
          <cell r="L1140">
            <v>30</v>
          </cell>
          <cell r="M1140" t="str">
            <v>mg</v>
          </cell>
          <cell r="N1140" t="str">
            <v xml:space="preserve">Behandeling influenza||Preventie influenza (post expositie) </v>
          </cell>
        </row>
        <row r="1141">
          <cell r="A1141">
            <v>129887</v>
          </cell>
          <cell r="B1141" t="str">
            <v>J05AH02</v>
          </cell>
          <cell r="C1141" t="str">
            <v>ANTIVIRALE MIDDELEN VOOR SYSTEMISCH GEBRUIK</v>
          </cell>
          <cell r="D1141" t="str">
            <v>DIRECT WERKENDE ANTIVIRALE MIDDELEN</v>
          </cell>
          <cell r="E1141" t="str">
            <v>OSELTAMIVIR</v>
          </cell>
          <cell r="F1141" t="str">
            <v>TAMIFLU 45 MG CAPSULE</v>
          </cell>
          <cell r="G1141" t="str">
            <v>OSELTAMIVIR 45MG CAPSULE</v>
          </cell>
          <cell r="H1141" t="str">
            <v>capsule</v>
          </cell>
          <cell r="I1141" t="str">
            <v>or</v>
          </cell>
          <cell r="J1141">
            <v>45</v>
          </cell>
          <cell r="K1141" t="str">
            <v>mg/stuk</v>
          </cell>
          <cell r="L1141">
            <v>45</v>
          </cell>
          <cell r="M1141" t="str">
            <v>mg</v>
          </cell>
          <cell r="N1141" t="str">
            <v xml:space="preserve">Behandeling influenza||Preventie influenza (post expositie) </v>
          </cell>
        </row>
        <row r="1142">
          <cell r="A1142">
            <v>116335</v>
          </cell>
          <cell r="B1142" t="str">
            <v>J05AH02</v>
          </cell>
          <cell r="C1142" t="str">
            <v>ANTIVIRALE MIDDELEN VOOR SYSTEMISCH GEBRUIK</v>
          </cell>
          <cell r="D1142" t="str">
            <v>DIRECT WERKENDE ANTIVIRALE MIDDELEN</v>
          </cell>
          <cell r="E1142" t="str">
            <v>OSELTAMIVIR</v>
          </cell>
          <cell r="F1142" t="str">
            <v>TAMIFLU 75 MG CAPSULE</v>
          </cell>
          <cell r="G1142" t="str">
            <v>OSELTAMIVIR 75MG CAPSULE</v>
          </cell>
          <cell r="H1142" t="str">
            <v>capsule</v>
          </cell>
          <cell r="I1142" t="str">
            <v>or</v>
          </cell>
          <cell r="J1142">
            <v>75</v>
          </cell>
          <cell r="K1142" t="str">
            <v>mg/stuk</v>
          </cell>
          <cell r="L1142">
            <v>75</v>
          </cell>
          <cell r="M1142" t="str">
            <v>mg</v>
          </cell>
          <cell r="N1142" t="str">
            <v xml:space="preserve">Behandeling influenza||Preventie influenza (post expositie) </v>
          </cell>
        </row>
        <row r="1143">
          <cell r="A1143">
            <v>140198</v>
          </cell>
          <cell r="B1143" t="str">
            <v>J05AH02</v>
          </cell>
          <cell r="C1143" t="str">
            <v>ANTIVIRALE MIDDELEN VOOR SYSTEMISCH GEBRUIK</v>
          </cell>
          <cell r="D1143" t="str">
            <v>DIRECT WERKENDE ANTIVIRALE MIDDELEN</v>
          </cell>
          <cell r="E1143" t="str">
            <v>OSELTAMIVIR</v>
          </cell>
          <cell r="F1143" t="str">
            <v>TAMIFLU POEDER VOOR SUSPENSIE  6MG/ML 65 ML</v>
          </cell>
          <cell r="G1143" t="str">
            <v>OSELTAMIVIR 6MG/ML SUSP ORA</v>
          </cell>
          <cell r="H1143" t="str">
            <v>suspensie voor oraal gebruik</v>
          </cell>
          <cell r="I1143" t="str">
            <v>or</v>
          </cell>
          <cell r="J1143">
            <v>6</v>
          </cell>
          <cell r="K1143" t="str">
            <v>mg/ml</v>
          </cell>
          <cell r="L1143">
            <v>6</v>
          </cell>
          <cell r="M1143" t="str">
            <v>mg</v>
          </cell>
          <cell r="N1143" t="str">
            <v xml:space="preserve">Behandeling influenza||Preventie influenza (post expositie) </v>
          </cell>
        </row>
        <row r="1144">
          <cell r="A1144">
            <v>1023</v>
          </cell>
          <cell r="B1144" t="str">
            <v>N05BA04</v>
          </cell>
          <cell r="C1144" t="str">
            <v>PSYCHOLEPTICA</v>
          </cell>
          <cell r="D1144" t="str">
            <v>ANXIOLYTICA</v>
          </cell>
          <cell r="E1144" t="str">
            <v>OXAZEPAM</v>
          </cell>
          <cell r="F1144" t="str">
            <v>OXAZEPAM 10 MG TABLET</v>
          </cell>
          <cell r="G1144" t="str">
            <v>OXAZEPAM 10MG TABLET</v>
          </cell>
          <cell r="H1144" t="str">
            <v>tablet</v>
          </cell>
          <cell r="I1144" t="str">
            <v>or</v>
          </cell>
          <cell r="J1144">
            <v>10</v>
          </cell>
          <cell r="K1144" t="str">
            <v>mg/stuk</v>
          </cell>
          <cell r="L1144">
            <v>5</v>
          </cell>
          <cell r="M1144" t="str">
            <v>mg</v>
          </cell>
          <cell r="N1144" t="str">
            <v>Pathologische angst en spanning</v>
          </cell>
        </row>
        <row r="1145">
          <cell r="A1145">
            <v>20257</v>
          </cell>
          <cell r="B1145" t="str">
            <v>N05BA04</v>
          </cell>
          <cell r="C1145" t="str">
            <v>PSYCHOLEPTICA</v>
          </cell>
          <cell r="D1145" t="str">
            <v>ANXIOLYTICA</v>
          </cell>
          <cell r="E1145" t="str">
            <v>OXAZEPAM</v>
          </cell>
          <cell r="F1145" t="str">
            <v>OXAZEPAM 50 MG TABLET</v>
          </cell>
          <cell r="G1145" t="str">
            <v>OXAZEPAM 50MG TABLET</v>
          </cell>
          <cell r="H1145" t="str">
            <v>tablet</v>
          </cell>
          <cell r="I1145" t="str">
            <v>or</v>
          </cell>
          <cell r="J1145">
            <v>50</v>
          </cell>
          <cell r="K1145" t="str">
            <v>mg/stuk</v>
          </cell>
          <cell r="L1145">
            <v>25</v>
          </cell>
          <cell r="M1145" t="str">
            <v>mg</v>
          </cell>
          <cell r="N1145" t="str">
            <v>Pathologische angst en spanning</v>
          </cell>
        </row>
        <row r="1146">
          <cell r="A1146">
            <v>110620</v>
          </cell>
          <cell r="B1146" t="str">
            <v>N03AF02</v>
          </cell>
          <cell r="C1146" t="str">
            <v>ANTI-EPILEPTICA</v>
          </cell>
          <cell r="D1146" t="str">
            <v>ANTI-EPILEPTICA</v>
          </cell>
          <cell r="E1146" t="str">
            <v>OXCARBAZEPINE</v>
          </cell>
          <cell r="F1146" t="str">
            <v>TRILEPTAL 300 MG TABLET OMHULD</v>
          </cell>
          <cell r="G1146" t="str">
            <v>OXCARBAZEPINE 300MG TABL FO</v>
          </cell>
          <cell r="H1146" t="str">
            <v>filmomhulde tablet</v>
          </cell>
          <cell r="I1146" t="str">
            <v>or</v>
          </cell>
          <cell r="J1146">
            <v>300</v>
          </cell>
          <cell r="K1146" t="str">
            <v>mg/stuk</v>
          </cell>
          <cell r="L1146">
            <v>150</v>
          </cell>
          <cell r="M1146" t="str">
            <v>mg</v>
          </cell>
          <cell r="N1146" t="str">
            <v>Epilepsie, primair gegeneraliseerde en partiele aanvallen</v>
          </cell>
        </row>
        <row r="1147">
          <cell r="A1147">
            <v>110639</v>
          </cell>
          <cell r="B1147" t="str">
            <v>N03AF02</v>
          </cell>
          <cell r="C1147" t="str">
            <v>ANTI-EPILEPTICA</v>
          </cell>
          <cell r="D1147" t="str">
            <v>ANTI-EPILEPTICA</v>
          </cell>
          <cell r="E1147" t="str">
            <v>OXCARBAZEPINE</v>
          </cell>
          <cell r="F1147" t="str">
            <v>OXCARBAZEPINE 600 MG TABLET OMHULD</v>
          </cell>
          <cell r="G1147" t="str">
            <v>OXCARBAZEPINE 600MG TABL FO</v>
          </cell>
          <cell r="H1147" t="str">
            <v>filmomhulde tablet</v>
          </cell>
          <cell r="I1147" t="str">
            <v>or</v>
          </cell>
          <cell r="J1147">
            <v>600</v>
          </cell>
          <cell r="K1147" t="str">
            <v>mg/stuk</v>
          </cell>
          <cell r="L1147">
            <v>300</v>
          </cell>
          <cell r="M1147" t="str">
            <v>mg</v>
          </cell>
          <cell r="N1147" t="str">
            <v>Epilepsie, primair gegeneraliseerde en partiele aanvallen</v>
          </cell>
        </row>
        <row r="1148">
          <cell r="A1148">
            <v>118451</v>
          </cell>
          <cell r="B1148" t="str">
            <v>N03AF02</v>
          </cell>
          <cell r="C1148" t="str">
            <v>ANTI-EPILEPTICA</v>
          </cell>
          <cell r="D1148" t="str">
            <v>ANTI-EPILEPTICA</v>
          </cell>
          <cell r="E1148" t="str">
            <v>OXCARBAZEPINE</v>
          </cell>
          <cell r="F1148" t="str">
            <v>TRILEPTAL 60MG/ML SUSPENSIE</v>
          </cell>
          <cell r="G1148" t="str">
            <v>OXCARBAZEPINE 60MG/ML SUSP</v>
          </cell>
          <cell r="H1148" t="str">
            <v>suspensie voor oraal gebruik</v>
          </cell>
          <cell r="I1148" t="str">
            <v>or</v>
          </cell>
          <cell r="J1148">
            <v>60</v>
          </cell>
          <cell r="K1148" t="str">
            <v>mg/ml</v>
          </cell>
          <cell r="L1148">
            <v>60</v>
          </cell>
          <cell r="M1148" t="str">
            <v>mg</v>
          </cell>
          <cell r="N1148" t="str">
            <v>Epilepsie, primair gegeneraliseerde en partiele aanvallen</v>
          </cell>
        </row>
        <row r="1149">
          <cell r="A1149">
            <v>128309</v>
          </cell>
          <cell r="B1149" t="str">
            <v>R06AD08</v>
          </cell>
          <cell r="C1149" t="str">
            <v>ANTIHISTAMINICA VOOR SYSTEMISCH GEBRUIK</v>
          </cell>
          <cell r="D1149" t="str">
            <v>ANTIHISTAMINICA VOOR SYSTEMISCH GEBRUIK</v>
          </cell>
          <cell r="E1149" t="str">
            <v>OXOMEMAZINE</v>
          </cell>
          <cell r="F1149" t="str">
            <v>TOPLEXIL SIROOP</v>
          </cell>
          <cell r="G1149" t="str">
            <v>OXOMEMAZINE 0,33MG/ML STROO</v>
          </cell>
          <cell r="H1149" t="str">
            <v>stroop</v>
          </cell>
          <cell r="I1149" t="str">
            <v>or</v>
          </cell>
          <cell r="J1149">
            <v>0.33</v>
          </cell>
          <cell r="K1149" t="str">
            <v>mg/ml</v>
          </cell>
          <cell r="L1149">
            <v>0.33</v>
          </cell>
          <cell r="M1149" t="str">
            <v>mg</v>
          </cell>
          <cell r="N1149" t="str">
            <v>Hoest</v>
          </cell>
        </row>
        <row r="1150">
          <cell r="A1150">
            <v>18392</v>
          </cell>
          <cell r="B1150" t="str">
            <v>S01HA02</v>
          </cell>
          <cell r="C1150" t="str">
            <v>MIDDELEN VOOR OOGHEELKUNDIG GEBRUIK</v>
          </cell>
          <cell r="D1150" t="str">
            <v>ANAESTHETICA, LOKALE</v>
          </cell>
          <cell r="E1150" t="str">
            <v>OXYBUPROCAINE</v>
          </cell>
          <cell r="F1150" t="str">
            <v>OXYBUPROCAINE HCL 0.4 % MINIMS</v>
          </cell>
          <cell r="G1150" t="str">
            <v>OXYBUPROCAINE 4MG/ML OOGDRU</v>
          </cell>
          <cell r="H1150" t="str">
            <v>oogdruppels</v>
          </cell>
          <cell r="I1150" t="str">
            <v>oog</v>
          </cell>
          <cell r="J1150">
            <v>4</v>
          </cell>
          <cell r="K1150" t="str">
            <v>mg/ml</v>
          </cell>
          <cell r="L1150">
            <v>4</v>
          </cell>
          <cell r="M1150" t="str">
            <v>mg</v>
          </cell>
          <cell r="N1150" t="str">
            <v>Oppervlakte anesthesie</v>
          </cell>
        </row>
        <row r="1151">
          <cell r="A1151">
            <v>98064010</v>
          </cell>
          <cell r="B1151" t="str">
            <v>G04BD04</v>
          </cell>
          <cell r="C1151" t="str">
            <v>UROLOGICA</v>
          </cell>
          <cell r="D1151" t="str">
            <v>OVERIGE UROGENITALE MIDDELEN, INCL SPASMOLYTICA</v>
          </cell>
          <cell r="E1151" t="str">
            <v>OXYBUTYNINE</v>
          </cell>
          <cell r="F1151" t="str">
            <v>OXYBUTYNINE HCL 5 MG = 10 ML SPOELVLOEISTOF (VOOR BLAASSPOELING)</v>
          </cell>
          <cell r="G1151" t="str">
            <v>OXYBUTYNINE HCL 5 MG = 10 M</v>
          </cell>
          <cell r="H1151" t="str">
            <v>blaasspoeling</v>
          </cell>
          <cell r="I1151" t="str">
            <v>intravesic</v>
          </cell>
          <cell r="J1151">
            <v>0.5</v>
          </cell>
          <cell r="K1151" t="str">
            <v>mg/ml</v>
          </cell>
          <cell r="L1151">
            <v>0.5</v>
          </cell>
          <cell r="M1151" t="str">
            <v>mg</v>
          </cell>
          <cell r="N1151" t="str">
            <v>Urine incontinentie, overactief blaas syndroom, neurogene blaas</v>
          </cell>
        </row>
        <row r="1152">
          <cell r="A1152">
            <v>124117</v>
          </cell>
          <cell r="B1152" t="str">
            <v>G04BD04</v>
          </cell>
          <cell r="C1152" t="str">
            <v>UROLOGICA</v>
          </cell>
          <cell r="D1152" t="str">
            <v>UROLOGISCHE MIDDELEN</v>
          </cell>
          <cell r="E1152" t="str">
            <v>OXYBUTYNINE</v>
          </cell>
          <cell r="F1152" t="str">
            <v>KENTERA 36 MG 3,9 MG/24 UUR PLEISTER TRANSDERMAAL</v>
          </cell>
          <cell r="G1152" t="str">
            <v>OXYBUTYNINE 3,9MG/24UUR P</v>
          </cell>
          <cell r="H1152" t="str">
            <v>pleister voor transdermaal gebruik</v>
          </cell>
          <cell r="I1152" t="str">
            <v>transderm</v>
          </cell>
          <cell r="J1152">
            <v>36</v>
          </cell>
          <cell r="K1152" t="str">
            <v>mg/stuk</v>
          </cell>
          <cell r="L1152">
            <v>36</v>
          </cell>
          <cell r="M1152" t="str">
            <v>mg</v>
          </cell>
          <cell r="N1152" t="str">
            <v>Urine incontinentie||Urine incontinentie, overactief blaas syndroom, neurogene blaas</v>
          </cell>
        </row>
        <row r="1153">
          <cell r="A1153">
            <v>59641</v>
          </cell>
          <cell r="B1153" t="str">
            <v>G04BD04</v>
          </cell>
          <cell r="C1153" t="str">
            <v>UROLOGICA</v>
          </cell>
          <cell r="D1153" t="str">
            <v>UROLOGISCHE MIDDELEN</v>
          </cell>
          <cell r="E1153" t="str">
            <v>OXYBUTYNINE</v>
          </cell>
          <cell r="F1153" t="str">
            <v>DRIDASE 1 MG/ML STROOP 250ML</v>
          </cell>
          <cell r="G1153" t="str">
            <v>OXYBUTYNINE 1MG/ML STROOP</v>
          </cell>
          <cell r="H1153" t="str">
            <v>stroop</v>
          </cell>
          <cell r="I1153" t="str">
            <v>or</v>
          </cell>
          <cell r="J1153">
            <v>1</v>
          </cell>
          <cell r="K1153" t="str">
            <v>mg/ml</v>
          </cell>
          <cell r="L1153">
            <v>1</v>
          </cell>
          <cell r="M1153" t="str">
            <v>mg</v>
          </cell>
          <cell r="N1153" t="str">
            <v>Urine incontinentie||Urine incontinentie, overactief blaas syndroom, neurogene blaas</v>
          </cell>
        </row>
        <row r="1154">
          <cell r="A1154">
            <v>93920</v>
          </cell>
          <cell r="B1154" t="str">
            <v>G04BD04</v>
          </cell>
          <cell r="C1154" t="str">
            <v>UROLOGICA</v>
          </cell>
          <cell r="D1154" t="str">
            <v>UROLOGISCHE MIDDELEN</v>
          </cell>
          <cell r="E1154" t="str">
            <v>OXYBUTYNINE</v>
          </cell>
          <cell r="F1154" t="str">
            <v>OXYBUTYNINE HCL 2.5 MG TABLET</v>
          </cell>
          <cell r="G1154" t="str">
            <v>OXYBUTYNINE 2,5MG TABLET</v>
          </cell>
          <cell r="H1154" t="str">
            <v>tablet</v>
          </cell>
          <cell r="I1154" t="str">
            <v>or</v>
          </cell>
          <cell r="J1154">
            <v>2.5</v>
          </cell>
          <cell r="K1154" t="str">
            <v>mg/stuk</v>
          </cell>
          <cell r="L1154">
            <v>1.25</v>
          </cell>
          <cell r="M1154" t="str">
            <v>mg</v>
          </cell>
          <cell r="N1154" t="str">
            <v>Urine incontinentie||Urine incontinentie, overactief blaas syndroom, neurogene blaas</v>
          </cell>
        </row>
        <row r="1155">
          <cell r="A1155">
            <v>59668</v>
          </cell>
          <cell r="B1155" t="str">
            <v>G04BD04</v>
          </cell>
          <cell r="C1155" t="str">
            <v>UROLOGICA</v>
          </cell>
          <cell r="D1155" t="str">
            <v>UROLOGISCHE MIDDELEN</v>
          </cell>
          <cell r="E1155" t="str">
            <v>OXYBUTYNINE</v>
          </cell>
          <cell r="F1155" t="str">
            <v>OXYBUTYNINE HCL 5 MG TABLET</v>
          </cell>
          <cell r="G1155" t="str">
            <v>OXYBUTYNINE 5MG TABLET</v>
          </cell>
          <cell r="H1155" t="str">
            <v>tablet</v>
          </cell>
          <cell r="I1155" t="str">
            <v>or</v>
          </cell>
          <cell r="J1155">
            <v>5</v>
          </cell>
          <cell r="K1155" t="str">
            <v>mg/stuk</v>
          </cell>
          <cell r="L1155">
            <v>2.5</v>
          </cell>
          <cell r="M1155" t="str">
            <v>mg</v>
          </cell>
          <cell r="N1155" t="str">
            <v>Urine incontinentie||Urine incontinentie, overactief blaas syndroom, neurogene blaas</v>
          </cell>
        </row>
        <row r="1156">
          <cell r="A1156">
            <v>116904</v>
          </cell>
          <cell r="B1156" t="str">
            <v>N02AA05</v>
          </cell>
          <cell r="C1156" t="str">
            <v>ANALGETICA</v>
          </cell>
          <cell r="D1156" t="str">
            <v>OPIOIDEN</v>
          </cell>
          <cell r="E1156" t="str">
            <v>OXYCODON</v>
          </cell>
          <cell r="F1156" t="str">
            <v>OXYNORM 5 MG CAPSULE</v>
          </cell>
          <cell r="G1156" t="str">
            <v>OXYCODON 5MG CAPSULE</v>
          </cell>
          <cell r="H1156" t="str">
            <v>capsule</v>
          </cell>
          <cell r="I1156" t="str">
            <v>or</v>
          </cell>
          <cell r="J1156">
            <v>5</v>
          </cell>
          <cell r="K1156" t="str">
            <v>mg/stuk</v>
          </cell>
          <cell r="L1156">
            <v>5</v>
          </cell>
          <cell r="M1156" t="str">
            <v>mg</v>
          </cell>
          <cell r="N1156" t="str">
            <v>Ernstige pijn||Ernstige post-operatieve pijn</v>
          </cell>
        </row>
        <row r="1157">
          <cell r="A1157">
            <v>116890</v>
          </cell>
          <cell r="B1157" t="str">
            <v>N02AA05</v>
          </cell>
          <cell r="C1157" t="str">
            <v>ANALGETICA</v>
          </cell>
          <cell r="D1157" t="str">
            <v>OPIOIDEN</v>
          </cell>
          <cell r="E1157" t="str">
            <v>OXYCODON</v>
          </cell>
          <cell r="F1157" t="str">
            <v>OXYNORM 10 MG CAPSULE</v>
          </cell>
          <cell r="G1157" t="str">
            <v>OXYCODON 10MG CAPSULE</v>
          </cell>
          <cell r="H1157" t="str">
            <v>capsule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10</v>
          </cell>
          <cell r="M1157" t="str">
            <v>mg</v>
          </cell>
          <cell r="N1157" t="str">
            <v>Ernstige pijn||Ernstige post-operatieve pijn</v>
          </cell>
        </row>
        <row r="1158">
          <cell r="A1158">
            <v>116882</v>
          </cell>
          <cell r="B1158" t="str">
            <v>N02AA05</v>
          </cell>
          <cell r="C1158" t="str">
            <v>ANALGETICA</v>
          </cell>
          <cell r="D1158" t="str">
            <v>OPIOIDEN</v>
          </cell>
          <cell r="E1158" t="str">
            <v>OXYCODON</v>
          </cell>
          <cell r="F1158" t="str">
            <v>OXYNORM 20 MG CAPSULE</v>
          </cell>
          <cell r="G1158" t="str">
            <v>OXYCODON 20MG CAPSULE</v>
          </cell>
          <cell r="H1158" t="str">
            <v>capsule</v>
          </cell>
          <cell r="I1158" t="str">
            <v>or</v>
          </cell>
          <cell r="J1158">
            <v>20</v>
          </cell>
          <cell r="K1158" t="str">
            <v>mg/stuk</v>
          </cell>
          <cell r="L1158">
            <v>20</v>
          </cell>
          <cell r="M1158" t="str">
            <v>mg</v>
          </cell>
          <cell r="N1158" t="str">
            <v>Ernstige pijn||Ernstige post-operatieve pijn</v>
          </cell>
        </row>
        <row r="1159">
          <cell r="A1159">
            <v>118648</v>
          </cell>
          <cell r="B1159" t="str">
            <v>N02AA05</v>
          </cell>
          <cell r="C1159" t="str">
            <v>ANALGETICA</v>
          </cell>
          <cell r="D1159" t="str">
            <v>OPIOIDEN</v>
          </cell>
          <cell r="E1159" t="str">
            <v>OXYCODON</v>
          </cell>
          <cell r="F1159" t="str">
            <v>OXYNORM 10 MG/ML DRANK</v>
          </cell>
          <cell r="G1159" t="str">
            <v>OXYCODON 10MG/ML DRANK</v>
          </cell>
          <cell r="H1159" t="str">
            <v>drank</v>
          </cell>
          <cell r="I1159" t="str">
            <v>or</v>
          </cell>
          <cell r="J1159">
            <v>10</v>
          </cell>
          <cell r="K1159" t="str">
            <v>mg/ml</v>
          </cell>
          <cell r="L1159">
            <v>10</v>
          </cell>
          <cell r="M1159" t="str">
            <v>mg</v>
          </cell>
          <cell r="N1159" t="str">
            <v>Ernstige pijn||Ernstige post-operatieve pijn</v>
          </cell>
        </row>
        <row r="1160">
          <cell r="A1160">
            <v>119970</v>
          </cell>
          <cell r="B1160" t="str">
            <v>N02AA05</v>
          </cell>
          <cell r="C1160" t="str">
            <v>ANALGETICA</v>
          </cell>
          <cell r="D1160" t="str">
            <v>OPIOIDEN</v>
          </cell>
          <cell r="E1160" t="str">
            <v>OXYCODON</v>
          </cell>
          <cell r="F1160" t="str">
            <v>OXYNORM 10 MG/ML AMPUL 2 ML</v>
          </cell>
          <cell r="G1160" t="str">
            <v>OXYCODON 10MG/ML INJVLST</v>
          </cell>
          <cell r="H1160" t="str">
            <v>injectievloeistof</v>
          </cell>
          <cell r="I1160" t="str">
            <v>iv||sc</v>
          </cell>
          <cell r="J1160">
            <v>10</v>
          </cell>
          <cell r="K1160" t="str">
            <v>mg/ml</v>
          </cell>
          <cell r="L1160">
            <v>10</v>
          </cell>
          <cell r="M1160" t="str">
            <v>mg</v>
          </cell>
          <cell r="N1160" t="str">
            <v>Ernstige pijn||Ernstige post-operatieve pijn</v>
          </cell>
        </row>
        <row r="1161">
          <cell r="A1161">
            <v>135690</v>
          </cell>
          <cell r="B1161" t="str">
            <v>N02AA05</v>
          </cell>
          <cell r="C1161" t="str">
            <v>ANALGETICA</v>
          </cell>
          <cell r="D1161" t="str">
            <v>OPIOIDEN</v>
          </cell>
          <cell r="E1161" t="str">
            <v>OXYCODON</v>
          </cell>
          <cell r="F1161" t="str">
            <v>OXYNORM 50 MG/ML AMPUL 1 ML</v>
          </cell>
          <cell r="G1161" t="str">
            <v>OXYCODON 50MG/ML INJVLST</v>
          </cell>
          <cell r="H1161" t="str">
            <v>injectievloeistof</v>
          </cell>
          <cell r="I1161" t="str">
            <v>iv||sc</v>
          </cell>
          <cell r="J1161">
            <v>50</v>
          </cell>
          <cell r="K1161" t="str">
            <v>mg/ml</v>
          </cell>
          <cell r="L1161">
            <v>50</v>
          </cell>
          <cell r="M1161" t="str">
            <v>mg</v>
          </cell>
          <cell r="N1161" t="str">
            <v>Ernstige pijn||Ernstige post-operatieve pijn</v>
          </cell>
        </row>
        <row r="1162">
          <cell r="A1162">
            <v>134317</v>
          </cell>
          <cell r="B1162" t="str">
            <v>N02AA05</v>
          </cell>
          <cell r="C1162" t="str">
            <v>ANALGETICA</v>
          </cell>
          <cell r="D1162" t="str">
            <v>OPIOIDEN</v>
          </cell>
          <cell r="E1162" t="str">
            <v>OXYCODON</v>
          </cell>
          <cell r="F1162" t="str">
            <v>OXYNORM 5 MG SMELTTABLET</v>
          </cell>
          <cell r="G1162" t="str">
            <v>OXYCODON 5MG SMELTTABLET</v>
          </cell>
          <cell r="H1162" t="str">
            <v>smelttablet</v>
          </cell>
          <cell r="I1162" t="str">
            <v>or</v>
          </cell>
          <cell r="J1162">
            <v>5</v>
          </cell>
          <cell r="K1162" t="str">
            <v>mg/stuk</v>
          </cell>
          <cell r="L1162">
            <v>5</v>
          </cell>
          <cell r="M1162" t="str">
            <v>mg</v>
          </cell>
          <cell r="N1162" t="str">
            <v>Ernstige pijn||Ernstige post-operatieve pijn</v>
          </cell>
        </row>
        <row r="1163">
          <cell r="A1163">
            <v>134333</v>
          </cell>
          <cell r="B1163" t="str">
            <v>N02AA05</v>
          </cell>
          <cell r="C1163" t="str">
            <v>ANALGETICA</v>
          </cell>
          <cell r="D1163" t="str">
            <v>OPIOIDEN</v>
          </cell>
          <cell r="E1163" t="str">
            <v>OXYCODON</v>
          </cell>
          <cell r="F1163" t="str">
            <v>OXYNORM 10 MG INSTANT ORODISP TABLET</v>
          </cell>
          <cell r="G1163" t="str">
            <v>OXYCODON 10MG SMELTTABLET</v>
          </cell>
          <cell r="H1163" t="str">
            <v>smelttablet</v>
          </cell>
          <cell r="I1163" t="str">
            <v>or</v>
          </cell>
          <cell r="J1163">
            <v>10</v>
          </cell>
          <cell r="K1163" t="str">
            <v>mg/stuk</v>
          </cell>
          <cell r="L1163">
            <v>10</v>
          </cell>
          <cell r="M1163" t="str">
            <v>mg</v>
          </cell>
          <cell r="N1163" t="str">
            <v>Ernstige pijn||Ernstige post-operatieve pijn</v>
          </cell>
        </row>
        <row r="1164">
          <cell r="A1164">
            <v>134368</v>
          </cell>
          <cell r="B1164" t="str">
            <v>N02AA05</v>
          </cell>
          <cell r="C1164" t="str">
            <v>ANALGETICA</v>
          </cell>
          <cell r="D1164" t="str">
            <v>OPIOIDEN</v>
          </cell>
          <cell r="E1164" t="str">
            <v>OXYCODON</v>
          </cell>
          <cell r="F1164" t="str">
            <v>OXYNORM 20 MG INSTANT ORODISP TABLET</v>
          </cell>
          <cell r="G1164" t="str">
            <v>OXYCODON 20MG SMELTTABLET</v>
          </cell>
          <cell r="H1164" t="str">
            <v>smelttablet</v>
          </cell>
          <cell r="I1164" t="str">
            <v>or</v>
          </cell>
          <cell r="J1164">
            <v>20</v>
          </cell>
          <cell r="K1164" t="str">
            <v>mg/stuk</v>
          </cell>
          <cell r="L1164">
            <v>20</v>
          </cell>
          <cell r="M1164" t="str">
            <v>mg</v>
          </cell>
          <cell r="N1164" t="str">
            <v>Ernstige pijn||Ernstige post-operatieve pijn</v>
          </cell>
        </row>
        <row r="1165">
          <cell r="A1165">
            <v>115932</v>
          </cell>
          <cell r="B1165" t="str">
            <v>N02AA05</v>
          </cell>
          <cell r="C1165" t="str">
            <v>ANALGETICA</v>
          </cell>
          <cell r="D1165" t="str">
            <v>OPIOIDEN</v>
          </cell>
          <cell r="E1165" t="str">
            <v>OXYCODON</v>
          </cell>
          <cell r="F1165" t="str">
            <v>OXYCONTIN 5 MG TABLET MVA (RETARD)</v>
          </cell>
          <cell r="G1165" t="str">
            <v>OXYCODON 5MG TABLET MGA</v>
          </cell>
          <cell r="H1165" t="str">
            <v>tablet met gereguleerde afgifte</v>
          </cell>
          <cell r="I1165" t="str">
            <v>or</v>
          </cell>
          <cell r="J1165">
            <v>5</v>
          </cell>
          <cell r="K1165" t="str">
            <v>mg/stuk</v>
          </cell>
          <cell r="L1165">
            <v>5</v>
          </cell>
          <cell r="M1165" t="str">
            <v>mg</v>
          </cell>
          <cell r="N1165" t="str">
            <v>Ernstige pijn||Ernstige post-operatieve pijn</v>
          </cell>
        </row>
        <row r="1166">
          <cell r="A1166">
            <v>111430</v>
          </cell>
          <cell r="B1166" t="str">
            <v>N02AA05</v>
          </cell>
          <cell r="C1166" t="str">
            <v>ANALGETICA</v>
          </cell>
          <cell r="D1166" t="str">
            <v>OPIOIDEN</v>
          </cell>
          <cell r="E1166" t="str">
            <v>OXYCODON</v>
          </cell>
          <cell r="F1166" t="str">
            <v>OXYCONTIN 10 MG TABLET MVA (RETARD)</v>
          </cell>
          <cell r="G1166" t="str">
            <v>OXYCODON 10MG TABLET MGA</v>
          </cell>
          <cell r="H1166" t="str">
            <v>tablet met gereguleerde afgifte</v>
          </cell>
          <cell r="I1166" t="str">
            <v>or</v>
          </cell>
          <cell r="J1166">
            <v>10</v>
          </cell>
          <cell r="K1166" t="str">
            <v>mg/stuk</v>
          </cell>
          <cell r="L1166">
            <v>10</v>
          </cell>
          <cell r="M1166" t="str">
            <v>mg</v>
          </cell>
          <cell r="N1166" t="str">
            <v>Ernstige pijn||Ernstige post-operatieve pijn</v>
          </cell>
        </row>
        <row r="1167">
          <cell r="A1167">
            <v>111449</v>
          </cell>
          <cell r="B1167" t="str">
            <v>N02AA05</v>
          </cell>
          <cell r="C1167" t="str">
            <v>ANALGETICA</v>
          </cell>
          <cell r="D1167" t="str">
            <v>OPIOIDEN</v>
          </cell>
          <cell r="E1167" t="str">
            <v>OXYCODON</v>
          </cell>
          <cell r="F1167" t="str">
            <v>OXYCONTIN 20 MG TABLET MVA (RETARD)</v>
          </cell>
          <cell r="G1167" t="str">
            <v>OXYCODON 20MG TABLET MGA</v>
          </cell>
          <cell r="H1167" t="str">
            <v>tablet met gereguleerde afgifte</v>
          </cell>
          <cell r="I1167" t="str">
            <v>or</v>
          </cell>
          <cell r="J1167">
            <v>20</v>
          </cell>
          <cell r="K1167" t="str">
            <v>mg/stuk</v>
          </cell>
          <cell r="L1167">
            <v>20</v>
          </cell>
          <cell r="M1167" t="str">
            <v>mg</v>
          </cell>
          <cell r="N1167" t="str">
            <v>Ernstige pijn||Ernstige post-operatieve pijn</v>
          </cell>
        </row>
        <row r="1168">
          <cell r="A1168">
            <v>111457</v>
          </cell>
          <cell r="B1168" t="str">
            <v>N02AA05</v>
          </cell>
          <cell r="C1168" t="str">
            <v>ANALGETICA</v>
          </cell>
          <cell r="D1168" t="str">
            <v>OPIOIDEN</v>
          </cell>
          <cell r="E1168" t="str">
            <v>OXYCODON</v>
          </cell>
          <cell r="F1168" t="str">
            <v>OXYCONTIN 40 MG TABLET MVA (RETARD)</v>
          </cell>
          <cell r="G1168" t="str">
            <v>OXYCODON 40MG TABLET MGA</v>
          </cell>
          <cell r="H1168" t="str">
            <v>tablet met gereguleerde afgifte</v>
          </cell>
          <cell r="I1168" t="str">
            <v>or</v>
          </cell>
          <cell r="J1168">
            <v>40</v>
          </cell>
          <cell r="K1168" t="str">
            <v>mg/stuk</v>
          </cell>
          <cell r="L1168">
            <v>40</v>
          </cell>
          <cell r="M1168" t="str">
            <v>mg</v>
          </cell>
          <cell r="N1168" t="str">
            <v>Ernstige pijn||Ernstige post-operatieve pijn</v>
          </cell>
        </row>
        <row r="1169">
          <cell r="A1169">
            <v>111465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OXYCONTIN 80 MG TABLET MVA (RETARD)</v>
          </cell>
          <cell r="G1169" t="str">
            <v>OXYCODON 80MG TABLET MGA</v>
          </cell>
          <cell r="H1169" t="str">
            <v>tablet met gereguleerde afgifte</v>
          </cell>
          <cell r="I1169" t="str">
            <v>or</v>
          </cell>
          <cell r="J1169">
            <v>80</v>
          </cell>
          <cell r="K1169" t="str">
            <v>mg/stuk</v>
          </cell>
          <cell r="L1169">
            <v>80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134279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OXYCONTIN 120 MG TABLET MVA (RETARD)</v>
          </cell>
          <cell r="G1170" t="str">
            <v>OXYCODON 120MG TABLET MGA</v>
          </cell>
          <cell r="H1170" t="str">
            <v>tablet met gereguleerde afgifte</v>
          </cell>
          <cell r="I1170" t="str">
            <v>or</v>
          </cell>
          <cell r="J1170">
            <v>120</v>
          </cell>
          <cell r="K1170" t="str">
            <v>mg/stuk</v>
          </cell>
          <cell r="L1170">
            <v>120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157899</v>
          </cell>
          <cell r="B1171" t="str">
            <v>J06BB16</v>
          </cell>
          <cell r="C1171" t="str">
            <v>SERA EN IMMUNOGLOBULINEN</v>
          </cell>
          <cell r="D1171" t="str">
            <v>IMMUNOGLOBULINEN</v>
          </cell>
          <cell r="E1171" t="str">
            <v>PALIVIZUMAB</v>
          </cell>
          <cell r="F1171" t="str">
            <v>SYNAGIS 100 MG/ML INJVLST  FLACON 0,5 ML</v>
          </cell>
          <cell r="G1171" t="str">
            <v>PALIVIZUMAB 100MG/ML INJVLS</v>
          </cell>
          <cell r="H1171" t="str">
            <v>injectievloeistof</v>
          </cell>
          <cell r="I1171" t="str">
            <v>im</v>
          </cell>
          <cell r="J1171">
            <v>100</v>
          </cell>
          <cell r="K1171" t="str">
            <v>mg/ml</v>
          </cell>
          <cell r="L1171">
            <v>100</v>
          </cell>
          <cell r="M1171" t="str">
            <v>mg</v>
          </cell>
          <cell r="N1171" t="str">
            <v>Profylaxe RSV infectie</v>
          </cell>
        </row>
        <row r="1172">
          <cell r="A1172">
            <v>10006</v>
          </cell>
          <cell r="B1172" t="str">
            <v>S02CA07</v>
          </cell>
          <cell r="C1172" t="str">
            <v>MIDDELEN VOOR OORHEELKUNDIG GEBRUIK</v>
          </cell>
          <cell r="D1172" t="str">
            <v>CORTICOSTEROIDEN MET ANTIMICROBIELE MIDDELEN</v>
          </cell>
          <cell r="E1172" t="str">
            <v>PANOTILE</v>
          </cell>
          <cell r="F1172" t="str">
            <v>PANOTILE OORDRUPPELS 12 ML</v>
          </cell>
          <cell r="G1172" t="str">
            <v>PANOTILE OORDRUPPELS</v>
          </cell>
          <cell r="H1172" t="str">
            <v>oordruppels</v>
          </cell>
          <cell r="I1172" t="str">
            <v>oor</v>
          </cell>
          <cell r="J1172">
            <v>1</v>
          </cell>
          <cell r="K1172" t="str">
            <v>mg/ml</v>
          </cell>
          <cell r="L1172">
            <v>1</v>
          </cell>
          <cell r="M1172" t="str">
            <v>mg</v>
          </cell>
          <cell r="N1172" t="str">
            <v>Otitis externa</v>
          </cell>
        </row>
        <row r="1173">
          <cell r="A1173">
            <v>106275</v>
          </cell>
          <cell r="B1173" t="str">
            <v>A02BC02</v>
          </cell>
          <cell r="C1173" t="str">
            <v>MIDDELEN BIJ ZUURGERELATEERDE AFWIJKINGEN</v>
          </cell>
          <cell r="D1173" t="str">
            <v>MIDDELEN BIJ ULCUS PEPTICUM EN GASTRO-OESOFAGEALE REFLUX</v>
          </cell>
          <cell r="E1173" t="str">
            <v>PANTOPRAZOL</v>
          </cell>
          <cell r="F1173" t="str">
            <v>PANTOPRAZOL 20 MG TABLET MSR</v>
          </cell>
          <cell r="G1173" t="str">
            <v>PANTOPRAZOL 20MG TABLET MSR</v>
          </cell>
          <cell r="H1173" t="str">
            <v>maagsapresistente tablet</v>
          </cell>
          <cell r="I1173" t="str">
            <v>or</v>
          </cell>
          <cell r="J1173">
            <v>20</v>
          </cell>
          <cell r="K1173" t="str">
            <v>mg/stuk</v>
          </cell>
          <cell r="L1173">
            <v>20</v>
          </cell>
          <cell r="M1173" t="str">
            <v>mg</v>
          </cell>
          <cell r="N1173" t="str">
            <v>Gastro-oesofageale reflux ziekte||Reflux oesophagitis</v>
          </cell>
        </row>
        <row r="1174">
          <cell r="A1174">
            <v>96938</v>
          </cell>
          <cell r="B1174" t="str">
            <v>A02BC02</v>
          </cell>
          <cell r="C1174" t="str">
            <v>MIDDELEN BIJ ZUURGERELATEERDE AFWIJKINGEN</v>
          </cell>
          <cell r="D1174" t="str">
            <v>MIDDELEN BIJ ULCUS PEPTICUM EN GASTRO-OESOFAGEALE REFLUX</v>
          </cell>
          <cell r="E1174" t="str">
            <v>PANTOPRAZOL</v>
          </cell>
          <cell r="F1174" t="str">
            <v>PANTOPRAZOL 40 MG TABLET MSR</v>
          </cell>
          <cell r="G1174" t="str">
            <v>PANTOPRAZOL 40MG TABLET MSR</v>
          </cell>
          <cell r="H1174" t="str">
            <v>maagsapresistente tablet</v>
          </cell>
          <cell r="I1174" t="str">
            <v>or</v>
          </cell>
          <cell r="J1174">
            <v>40</v>
          </cell>
          <cell r="K1174" t="str">
            <v>mg/stuk</v>
          </cell>
          <cell r="L1174">
            <v>40</v>
          </cell>
          <cell r="M1174" t="str">
            <v>mg</v>
          </cell>
          <cell r="N1174" t="str">
            <v>Gastro-oesofageale reflux ziekte||Reflux oesophagitis</v>
          </cell>
        </row>
        <row r="1175">
          <cell r="A1175">
            <v>104280</v>
          </cell>
          <cell r="B1175" t="str">
            <v>A02BC02</v>
          </cell>
          <cell r="C1175" t="str">
            <v>MIDDELEN BIJ ZUURGERELATEERDE AFWIJKINGEN</v>
          </cell>
          <cell r="D1175" t="str">
            <v>MIDDELEN BIJ ULCUS PEPTICUM EN GASTRO-OESOFAGEALE REFLUX</v>
          </cell>
          <cell r="E1175" t="str">
            <v>PANTOPRAZOL</v>
          </cell>
          <cell r="F1175" t="str">
            <v>PANTOPRAZOL 40 MG POEDER VOOR INJECTIE</v>
          </cell>
          <cell r="G1175" t="str">
            <v>PANTOPRAZOL 40MG INJPDR</v>
          </cell>
          <cell r="H1175" t="str">
            <v>poeder voor injectievloeistof</v>
          </cell>
          <cell r="I1175" t="str">
            <v>iv</v>
          </cell>
          <cell r="J1175">
            <v>40</v>
          </cell>
          <cell r="K1175" t="str">
            <v>mg/stuk</v>
          </cell>
          <cell r="L1175">
            <v>40</v>
          </cell>
          <cell r="M1175" t="str">
            <v>mg</v>
          </cell>
          <cell r="N1175" t="str">
            <v>Gastro-oesofageale reflux ziekte||Reflux oesophagitis</v>
          </cell>
        </row>
        <row r="1176">
          <cell r="A1176">
            <v>127965</v>
          </cell>
          <cell r="B1176" t="str">
            <v>J07BM02</v>
          </cell>
          <cell r="C1176" t="str">
            <v>VACCINS</v>
          </cell>
          <cell r="D1176" t="str">
            <v>VIRALE VACCINS</v>
          </cell>
          <cell r="E1176" t="str">
            <v>PAPILLOMAVIRUSVACCIN</v>
          </cell>
          <cell r="F1176" t="str">
            <v>CERVARIX INJSUSP WWSP 0,5ML(ENTADMINISTRATIE)</v>
          </cell>
          <cell r="G1176" t="str">
            <v>PAPILLOMAVIRUSVACCIN 2TYPEN</v>
          </cell>
          <cell r="H1176" t="str">
            <v>suspensie voor injectie</v>
          </cell>
          <cell r="I1176" t="str">
            <v>im</v>
          </cell>
          <cell r="J1176">
            <v>40</v>
          </cell>
          <cell r="K1176" t="str">
            <v>mcg/ml</v>
          </cell>
          <cell r="L1176">
            <v>40</v>
          </cell>
          <cell r="M1176" t="str">
            <v>mcg</v>
          </cell>
          <cell r="N1176" t="str">
            <v>RIJKSVACCINATIE PROGRAMMA: HPV (humaan papilloma virus type 16 en 18)||Vaccinatie humaan papilloma virus type 16 en 18 (HPV)</v>
          </cell>
        </row>
        <row r="1177">
          <cell r="A1177">
            <v>121967</v>
          </cell>
          <cell r="B1177" t="str">
            <v>N02BE01</v>
          </cell>
          <cell r="C1177" t="str">
            <v>ANALGETICA</v>
          </cell>
          <cell r="D1177" t="str">
            <v>OVERIGE ANALGETICA EN ANTIPYRETICA</v>
          </cell>
          <cell r="E1177" t="str">
            <v>PARACETAMOL</v>
          </cell>
          <cell r="F1177" t="str">
            <v>PARACETAMOL 10 MG/ML FLACON 100 ML</v>
          </cell>
          <cell r="G1177" t="str">
            <v>PARACETAMOL 10MG/ML INFVLST</v>
          </cell>
          <cell r="H1177" t="str">
            <v>infusievloeistof</v>
          </cell>
          <cell r="I1177" t="str">
            <v>iv</v>
          </cell>
          <cell r="J1177">
            <v>10</v>
          </cell>
          <cell r="K1177" t="str">
            <v>mg/ml</v>
          </cell>
          <cell r="L1177">
            <v>10</v>
          </cell>
          <cell r="M1177" t="str">
            <v>mg</v>
          </cell>
          <cell r="N1177" t="str">
            <v>Pijn, acuut/post-operatief (kortdurend gebruik maximaal 2-3 dagen)||Milde pijn en koorts||Chronische pijn</v>
          </cell>
        </row>
        <row r="1178">
          <cell r="A1178">
            <v>84131</v>
          </cell>
          <cell r="B1178" t="str">
            <v>N02BE01</v>
          </cell>
          <cell r="C1178" t="str">
            <v>ANALGETICA</v>
          </cell>
          <cell r="D1178" t="str">
            <v>OVERIGE ANALGETICA EN ANTIPYRETICA</v>
          </cell>
          <cell r="E1178" t="str">
            <v>PARACETAMOL</v>
          </cell>
          <cell r="F1178" t="str">
            <v>PARACETAMOL (SINASPRIL) 120 MG KAUWTABLET</v>
          </cell>
          <cell r="G1178" t="str">
            <v>PARACETAMOL 120MG KAUWTAB</v>
          </cell>
          <cell r="H1178" t="str">
            <v>kauwtablet</v>
          </cell>
          <cell r="I1178" t="str">
            <v>or</v>
          </cell>
          <cell r="J1178">
            <v>120</v>
          </cell>
          <cell r="K1178" t="str">
            <v>mg/stuk</v>
          </cell>
          <cell r="L1178">
            <v>120</v>
          </cell>
          <cell r="M1178" t="str">
            <v>mg</v>
          </cell>
          <cell r="N1178" t="str">
            <v>Pijn, acuut/post-operatief (kortdurend gebruik maximaal 2-3 dagen)||Milde pijn en koorts||Chronische pijn</v>
          </cell>
        </row>
        <row r="1179">
          <cell r="A1179">
            <v>124370</v>
          </cell>
          <cell r="B1179" t="str">
            <v>N02BE01</v>
          </cell>
          <cell r="C1179" t="str">
            <v>ANALGETICA</v>
          </cell>
          <cell r="D1179" t="str">
            <v>OVERIGE ANALGETICA EN ANTIPYRETICA</v>
          </cell>
          <cell r="E1179" t="str">
            <v>PARACETAMOL</v>
          </cell>
          <cell r="F1179" t="str">
            <v>PINEX 250 MG SMELTTABLET AARDBEIENSMAAK</v>
          </cell>
          <cell r="G1179" t="str">
            <v>PARACETAMOL 250MG SMELTTAB</v>
          </cell>
          <cell r="H1179" t="str">
            <v>smelttablet</v>
          </cell>
          <cell r="I1179" t="str">
            <v>or</v>
          </cell>
          <cell r="J1179">
            <v>250</v>
          </cell>
          <cell r="K1179" t="str">
            <v>mg/stuk</v>
          </cell>
          <cell r="L1179">
            <v>250</v>
          </cell>
          <cell r="M1179" t="str">
            <v>mg</v>
          </cell>
          <cell r="N1179" t="str">
            <v>Pijn, acuut/post-operatief (kortdurend gebruik maximaal 2-3 dagen)||Milde pijn en koorts||Chronische pijn</v>
          </cell>
        </row>
        <row r="1180">
          <cell r="A1180">
            <v>124354</v>
          </cell>
          <cell r="B1180" t="str">
            <v>N02BE01</v>
          </cell>
          <cell r="C1180" t="str">
            <v>ANALGETICA</v>
          </cell>
          <cell r="D1180" t="str">
            <v>OVERIGE ANALGETICA EN ANTIPYRETICA</v>
          </cell>
          <cell r="E1180" t="str">
            <v>PARACETAMOL</v>
          </cell>
          <cell r="F1180" t="str">
            <v>PARACETAMOL 500 MG SMELTTABLET</v>
          </cell>
          <cell r="G1180" t="str">
            <v>PARACETAMOL 500MG SMELTTAB</v>
          </cell>
          <cell r="H1180" t="str">
            <v>smelttablet</v>
          </cell>
          <cell r="I1180" t="str">
            <v>or</v>
          </cell>
          <cell r="J1180">
            <v>500</v>
          </cell>
          <cell r="K1180" t="str">
            <v>mg/stuk</v>
          </cell>
          <cell r="L1180">
            <v>500</v>
          </cell>
          <cell r="M1180" t="str">
            <v>mg</v>
          </cell>
          <cell r="N1180" t="str">
            <v>Pijn, acuut/post-operatief (kortdurend gebruik maximaal 2-3 dagen)||Milde pijn en koorts||Chronische pijn</v>
          </cell>
        </row>
        <row r="1181">
          <cell r="A1181">
            <v>9504</v>
          </cell>
          <cell r="B1181" t="str">
            <v>N02BE01</v>
          </cell>
          <cell r="C1181" t="str">
            <v>ANALGETICA</v>
          </cell>
          <cell r="D1181" t="str">
            <v>OVERIGE ANALGETICA EN ANTIPYRETICA</v>
          </cell>
          <cell r="E1181" t="str">
            <v>PARACETAMOL</v>
          </cell>
          <cell r="F1181" t="str">
            <v>PARACETAMOL 24 MG/ML STROOP</v>
          </cell>
          <cell r="G1181" t="str">
            <v>PARACETAMOL 24MG/ML STROOP</v>
          </cell>
          <cell r="H1181" t="str">
            <v>stroop</v>
          </cell>
          <cell r="I1181" t="str">
            <v>or</v>
          </cell>
          <cell r="J1181">
            <v>24</v>
          </cell>
          <cell r="K1181" t="str">
            <v>mg/ml</v>
          </cell>
          <cell r="L1181">
            <v>24</v>
          </cell>
          <cell r="M1181" t="str">
            <v>mg</v>
          </cell>
          <cell r="N1181" t="str">
            <v>Pijn, acuut/post-operatief (kortdurend gebruik maximaal 2-3 dagen)||Milde pijn en koorts||Chronische pijn</v>
          </cell>
        </row>
        <row r="1182">
          <cell r="A1182">
            <v>2194</v>
          </cell>
          <cell r="B1182" t="str">
            <v>N02BE01</v>
          </cell>
          <cell r="C1182" t="str">
            <v>ANALGETICA</v>
          </cell>
          <cell r="D1182" t="str">
            <v>OVERIGE ANALGETICA EN ANTIPYRETICA</v>
          </cell>
          <cell r="E1182" t="str">
            <v>PARACETAMOL</v>
          </cell>
          <cell r="F1182" t="str">
            <v>PARACETAMOL 500 MG TABLET</v>
          </cell>
          <cell r="G1182" t="str">
            <v>PARACETAMOL 500MG TABLET</v>
          </cell>
          <cell r="H1182" t="str">
            <v>tablet</v>
          </cell>
          <cell r="I1182" t="str">
            <v>or</v>
          </cell>
          <cell r="J1182">
            <v>500</v>
          </cell>
          <cell r="K1182" t="str">
            <v>mg/stuk</v>
          </cell>
          <cell r="L1182">
            <v>250</v>
          </cell>
          <cell r="M1182" t="str">
            <v>mg</v>
          </cell>
          <cell r="N1182" t="str">
            <v>Pijn, acuut/post-operatief (kortdurend gebruik maximaal 2-3 dagen)||Milde pijn en koorts||Chronische pijn</v>
          </cell>
        </row>
        <row r="1183">
          <cell r="A1183">
            <v>122718</v>
          </cell>
          <cell r="B1183" t="str">
            <v>N02BE01</v>
          </cell>
          <cell r="C1183" t="str">
            <v>ANALGETICA</v>
          </cell>
          <cell r="D1183" t="str">
            <v>OVERIGE ANALGETICA EN ANTIPYRETICA</v>
          </cell>
          <cell r="E1183" t="str">
            <v>PARACETAMOL</v>
          </cell>
          <cell r="F1183" t="str">
            <v>PARACETAMOL 60 MG ZETPIL</v>
          </cell>
          <cell r="G1183" t="str">
            <v>PARACETAMOL 60MG ZETPIL</v>
          </cell>
          <cell r="H1183" t="str">
            <v>zetpil</v>
          </cell>
          <cell r="I1183" t="str">
            <v>rect</v>
          </cell>
          <cell r="J1183">
            <v>60</v>
          </cell>
          <cell r="K1183" t="str">
            <v>mg/stuk</v>
          </cell>
          <cell r="L1183">
            <v>60</v>
          </cell>
          <cell r="M1183" t="str">
            <v>mg</v>
          </cell>
          <cell r="N1183" t="str">
            <v>Pijn, acuut/post-operatief (kortdurend gebruik maximaal 2-3 dagen)||Milde pijn en koorts||Chronische pijn</v>
          </cell>
        </row>
        <row r="1184">
          <cell r="A1184">
            <v>37176</v>
          </cell>
          <cell r="B1184" t="str">
            <v>N02BE01</v>
          </cell>
          <cell r="C1184" t="str">
            <v>ANALGETICA</v>
          </cell>
          <cell r="D1184" t="str">
            <v>OVERIGE ANALGETICA EN ANTIPYRETICA</v>
          </cell>
          <cell r="E1184" t="str">
            <v>PARACETAMOL</v>
          </cell>
          <cell r="F1184" t="str">
            <v>PARACETAMOL 120 MG ZETPIL</v>
          </cell>
          <cell r="G1184" t="str">
            <v>PARACETAMOL 120MG ZETPIL</v>
          </cell>
          <cell r="H1184" t="str">
            <v>zetpil</v>
          </cell>
          <cell r="I1184" t="str">
            <v>rect</v>
          </cell>
          <cell r="J1184">
            <v>120</v>
          </cell>
          <cell r="K1184" t="str">
            <v>mg/stuk</v>
          </cell>
          <cell r="L1184">
            <v>120</v>
          </cell>
          <cell r="M1184" t="str">
            <v>mg</v>
          </cell>
          <cell r="N1184" t="str">
            <v>Pijn, acuut/post-operatief (kortdurend gebruik maximaal 2-3 dagen)||Milde pijn en koorts||Chronische pijn</v>
          </cell>
        </row>
        <row r="1185">
          <cell r="A1185">
            <v>37184</v>
          </cell>
          <cell r="B1185" t="str">
            <v>N02BE01</v>
          </cell>
          <cell r="C1185" t="str">
            <v>ANALGETICA</v>
          </cell>
          <cell r="D1185" t="str">
            <v>OVERIGE ANALGETICA EN ANTIPYRETICA</v>
          </cell>
          <cell r="E1185" t="str">
            <v>PARACETAMOL</v>
          </cell>
          <cell r="F1185" t="str">
            <v>PARACETAMOL 240 MG ZETPIL</v>
          </cell>
          <cell r="G1185" t="str">
            <v>PARACETAMOL 240MG ZETPIL</v>
          </cell>
          <cell r="H1185" t="str">
            <v>zetpil</v>
          </cell>
          <cell r="I1185" t="str">
            <v>rect</v>
          </cell>
          <cell r="J1185">
            <v>240</v>
          </cell>
          <cell r="K1185" t="str">
            <v>mg/stuk</v>
          </cell>
          <cell r="L1185">
            <v>240</v>
          </cell>
          <cell r="M1185" t="str">
            <v>mg</v>
          </cell>
          <cell r="N1185" t="str">
            <v>Pijn, acuut/post-operatief (kortdurend gebruik maximaal 2-3 dagen)||Milde pijn en koorts||Chronische pijn</v>
          </cell>
        </row>
        <row r="1186">
          <cell r="A1186">
            <v>152234</v>
          </cell>
          <cell r="B1186" t="str">
            <v>N02BE01</v>
          </cell>
          <cell r="C1186" t="str">
            <v>ANALGETICA</v>
          </cell>
          <cell r="D1186" t="str">
            <v>OVERIGE ANALGETICA EN ANTIPYRETICA</v>
          </cell>
          <cell r="E1186" t="str">
            <v>PARACETAMOL</v>
          </cell>
          <cell r="F1186" t="str">
            <v>PARACETAMOL 360 MG ZETPIL</v>
          </cell>
          <cell r="G1186" t="str">
            <v>PARACETAMOL 360MG ZETPIL</v>
          </cell>
          <cell r="H1186" t="str">
            <v>zetpil</v>
          </cell>
          <cell r="I1186" t="str">
            <v>rect</v>
          </cell>
          <cell r="J1186">
            <v>360</v>
          </cell>
          <cell r="K1186" t="str">
            <v>mg/stuk</v>
          </cell>
          <cell r="L1186">
            <v>360</v>
          </cell>
          <cell r="M1186" t="str">
            <v>mg</v>
          </cell>
          <cell r="N1186" t="str">
            <v>Pijn, acuut/post-operatief (kortdurend gebruik maximaal 2-3 dagen)||Milde pijn en koorts||Chronische pijn</v>
          </cell>
        </row>
        <row r="1187">
          <cell r="A1187">
            <v>43966</v>
          </cell>
          <cell r="B1187" t="str">
            <v>N02BE01</v>
          </cell>
          <cell r="C1187" t="str">
            <v>ANALGETICA</v>
          </cell>
          <cell r="D1187" t="str">
            <v>OVERIGE ANALGETICA EN ANTIPYRETICA</v>
          </cell>
          <cell r="E1187" t="str">
            <v>PARACETAMOL</v>
          </cell>
          <cell r="F1187" t="str">
            <v>PARACETAMOL 500 MG ZETPIL</v>
          </cell>
          <cell r="G1187" t="str">
            <v>PARACETAMOL 500MG ZETPIL</v>
          </cell>
          <cell r="H1187" t="str">
            <v>zetpil</v>
          </cell>
          <cell r="I1187" t="str">
            <v>rect</v>
          </cell>
          <cell r="J1187">
            <v>500</v>
          </cell>
          <cell r="K1187" t="str">
            <v>mg/stuk</v>
          </cell>
          <cell r="L1187">
            <v>500</v>
          </cell>
          <cell r="M1187" t="str">
            <v>mg</v>
          </cell>
          <cell r="N1187" t="str">
            <v>Pijn, acuut/post-operatief (kortdurend gebruik maximaal 2-3 dagen)||Milde pijn en koorts||Chronische pijn</v>
          </cell>
        </row>
        <row r="1188">
          <cell r="A1188">
            <v>43974</v>
          </cell>
          <cell r="B1188" t="str">
            <v>N02BE01</v>
          </cell>
          <cell r="C1188" t="str">
            <v>ANALGETICA</v>
          </cell>
          <cell r="D1188" t="str">
            <v>OVERIGE ANALGETICA EN ANTIPYRETICA</v>
          </cell>
          <cell r="E1188" t="str">
            <v>PARACETAMOL</v>
          </cell>
          <cell r="F1188" t="str">
            <v>PARACETAMOL 1000 MG ZETPIL</v>
          </cell>
          <cell r="G1188" t="str">
            <v>PARACETAMOL 1000MG ZETPIL</v>
          </cell>
          <cell r="H1188" t="str">
            <v>zetpil</v>
          </cell>
          <cell r="I1188" t="str">
            <v>rect</v>
          </cell>
          <cell r="J1188">
            <v>1000</v>
          </cell>
          <cell r="K1188" t="str">
            <v>mg/stuk</v>
          </cell>
          <cell r="L1188">
            <v>1000</v>
          </cell>
          <cell r="M1188" t="str">
            <v>mg</v>
          </cell>
          <cell r="N1188" t="str">
            <v>Pijn, acuut/post-operatief (kortdurend gebruik maximaal 2-3 dagen)||Milde pijn en koorts||Chronische pijn</v>
          </cell>
        </row>
        <row r="1189">
          <cell r="A1189">
            <v>52957</v>
          </cell>
          <cell r="B1189" t="str">
            <v>N02BE51</v>
          </cell>
          <cell r="C1189" t="str">
            <v>ANALGETICA</v>
          </cell>
          <cell r="D1189" t="str">
            <v>OVERIGE ANALGETICA EN ANTIPYRETICA</v>
          </cell>
          <cell r="E1189" t="str">
            <v>PARACETAMOL/CODEINE</v>
          </cell>
          <cell r="F1189" t="str">
            <v>PARACETAMOL+CODEINE 500/10 MG TABLET</v>
          </cell>
          <cell r="G1189" t="str">
            <v>PARACET/CODEIN 500/10MG TAB</v>
          </cell>
          <cell r="H1189" t="str">
            <v>tablet</v>
          </cell>
          <cell r="I1189" t="str">
            <v>or</v>
          </cell>
          <cell r="J1189">
            <v>500</v>
          </cell>
          <cell r="K1189" t="str">
            <v>mg/stuk</v>
          </cell>
          <cell r="L1189">
            <v>250</v>
          </cell>
          <cell r="M1189" t="str">
            <v>mg</v>
          </cell>
          <cell r="N1189" t="str">
            <v>Milde pijn en koorts</v>
          </cell>
        </row>
        <row r="1190">
          <cell r="A1190">
            <v>43990</v>
          </cell>
          <cell r="B1190" t="str">
            <v>N02BE51</v>
          </cell>
          <cell r="C1190" t="str">
            <v>ANALGETICA</v>
          </cell>
          <cell r="D1190" t="str">
            <v>OVERIGE ANALGETICA EN ANTIPYRETICA</v>
          </cell>
          <cell r="E1190" t="str">
            <v>PARACETAMOL/CODEINE</v>
          </cell>
          <cell r="F1190" t="str">
            <v>PARACETAMOL/CODEINE 500/10 MG ZETPIL</v>
          </cell>
          <cell r="G1190" t="str">
            <v>PARACET/CODEIN 500/10MGZETP</v>
          </cell>
          <cell r="H1190" t="str">
            <v>zetpil</v>
          </cell>
          <cell r="I1190" t="str">
            <v>rect</v>
          </cell>
          <cell r="J1190">
            <v>500</v>
          </cell>
          <cell r="K1190" t="str">
            <v>mg/stuk</v>
          </cell>
          <cell r="L1190">
            <v>500</v>
          </cell>
          <cell r="M1190" t="str">
            <v>mg</v>
          </cell>
          <cell r="N1190" t="str">
            <v>Milde pijn en koorts</v>
          </cell>
        </row>
        <row r="1191">
          <cell r="A1191">
            <v>144878</v>
          </cell>
          <cell r="B1191" t="str">
            <v>N02AA59</v>
          </cell>
          <cell r="C1191" t="str">
            <v>ANALGETICA</v>
          </cell>
          <cell r="D1191" t="str">
            <v>OPIOIDEN</v>
          </cell>
          <cell r="E1191" t="str">
            <v>PARACETAMOL/CODEINE</v>
          </cell>
          <cell r="F1191" t="str">
            <v>PARACETAMOL/CODEINE 500/20 MG ZETPIL</v>
          </cell>
          <cell r="G1191" t="str">
            <v>PARACET/CODEIN 500/20MG ZET</v>
          </cell>
          <cell r="H1191" t="str">
            <v>zetpil</v>
          </cell>
          <cell r="I1191" t="str">
            <v>rect</v>
          </cell>
          <cell r="J1191">
            <v>500</v>
          </cell>
          <cell r="K1191" t="str">
            <v>mg/stuk</v>
          </cell>
          <cell r="L1191">
            <v>500</v>
          </cell>
          <cell r="M1191" t="str">
            <v>mg</v>
          </cell>
          <cell r="N1191" t="str">
            <v>Acute, matige pijn</v>
          </cell>
        </row>
        <row r="1192">
          <cell r="A1192">
            <v>61476</v>
          </cell>
          <cell r="B1192" t="str">
            <v>N02BE51</v>
          </cell>
          <cell r="C1192" t="str">
            <v>ANALGETICA</v>
          </cell>
          <cell r="D1192" t="str">
            <v>OVERIGE ANALGETICA EN ANTIPYRETICA</v>
          </cell>
          <cell r="E1192" t="str">
            <v>PARACETAMOL/COFFEINE</v>
          </cell>
          <cell r="F1192" t="str">
            <v>PARACETAMOL+COFFEINE 500/50 MG TABLET</v>
          </cell>
          <cell r="G1192" t="str">
            <v>PARACETAMOL/COFF 500/50TAB</v>
          </cell>
          <cell r="H1192" t="str">
            <v>tablet</v>
          </cell>
          <cell r="I1192" t="str">
            <v>or</v>
          </cell>
          <cell r="J1192">
            <v>500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Milde pijn en koorts</v>
          </cell>
        </row>
        <row r="1193">
          <cell r="A1193">
            <v>90964</v>
          </cell>
          <cell r="B1193" t="str">
            <v>A07AA06</v>
          </cell>
          <cell r="C1193" t="str">
            <v>ANTIDIARRHOICA, ANTI-INFLAMM./ANTIMICROBIELE DARMMIDDELEN</v>
          </cell>
          <cell r="D1193" t="str">
            <v>ANTIMICROBIELE DARMMIDDELEN</v>
          </cell>
          <cell r="E1193" t="str">
            <v>PAROMOMYCINE</v>
          </cell>
          <cell r="F1193" t="str">
            <v>HUMATIN 250 MG CAPSULE</v>
          </cell>
          <cell r="G1193" t="str">
            <v>PAROMOMYCINE 250MG CAPSULE</v>
          </cell>
          <cell r="H1193" t="str">
            <v>capsule</v>
          </cell>
          <cell r="I1193" t="str">
            <v>or</v>
          </cell>
          <cell r="J1193">
            <v>250</v>
          </cell>
          <cell r="K1193" t="str">
            <v>mg/stuk</v>
          </cell>
          <cell r="L1193">
            <v>250</v>
          </cell>
          <cell r="M1193" t="str">
            <v>mg</v>
          </cell>
          <cell r="N1193" t="str">
            <v>Amoebiasis, diëntamoeba fragilis</v>
          </cell>
        </row>
        <row r="1194">
          <cell r="A1194">
            <v>163368</v>
          </cell>
          <cell r="B1194" t="str">
            <v>L01XX24</v>
          </cell>
          <cell r="C1194" t="str">
            <v>ONCOLYTICA</v>
          </cell>
          <cell r="D1194" t="str">
            <v>OVERIGE ONCOLYTICA</v>
          </cell>
          <cell r="E1194" t="str">
            <v>PEGASPARGASE</v>
          </cell>
          <cell r="F1194" t="str">
            <v>ONCASPAR (PEGASPARGASE) 3750 IE=5ML</v>
          </cell>
          <cell r="G1194" t="str">
            <v>PEGASPARGASE 750E/ML INJ/IN</v>
          </cell>
          <cell r="H1194" t="str">
            <v>injectie/infusieoplossing</v>
          </cell>
          <cell r="I1194" t="str">
            <v>im||iv</v>
          </cell>
          <cell r="J1194">
            <v>750</v>
          </cell>
          <cell r="K1194" t="str">
            <v>E/ml</v>
          </cell>
          <cell r="L1194">
            <v>750</v>
          </cell>
          <cell r="M1194" t="str">
            <v>E</v>
          </cell>
          <cell r="N1194" t="str">
            <v>Acute lymfatische leukemie</v>
          </cell>
        </row>
        <row r="1195">
          <cell r="A1195">
            <v>5940</v>
          </cell>
          <cell r="B1195" t="str">
            <v>M01CC01</v>
          </cell>
          <cell r="C1195" t="str">
            <v>ANTI-INFLAMMATOIRE EN ANTIREUMATISCHE MIDDELEN</v>
          </cell>
          <cell r="D1195" t="str">
            <v>ANTIRHEUMATICA IN ENGERE ZIN</v>
          </cell>
          <cell r="E1195" t="str">
            <v>PENICILLAMINE</v>
          </cell>
          <cell r="F1195" t="str">
            <v>PENICILLAMINE 250 MG CAPSULE</v>
          </cell>
          <cell r="G1195" t="str">
            <v>PENICILLAMINE 250MG CAPSULE</v>
          </cell>
          <cell r="H1195" t="str">
            <v>capsule</v>
          </cell>
          <cell r="I1195" t="str">
            <v>or</v>
          </cell>
          <cell r="J1195">
            <v>250</v>
          </cell>
          <cell r="K1195" t="str">
            <v>mg/stuk</v>
          </cell>
          <cell r="L1195">
            <v>250</v>
          </cell>
          <cell r="M1195" t="str">
            <v>mg</v>
          </cell>
          <cell r="N1195" t="str">
            <v>M. Wilson||Cystinurie</v>
          </cell>
        </row>
        <row r="1196">
          <cell r="A1196">
            <v>75450</v>
          </cell>
          <cell r="B1196" t="str">
            <v>P01CX01</v>
          </cell>
          <cell r="C1196" t="str">
            <v>ANTIPROTOZOICA</v>
          </cell>
          <cell r="D1196" t="str">
            <v>LEISHMANIASIS- EN TRYPANOSOMIASISMIDDELEN</v>
          </cell>
          <cell r="E1196" t="str">
            <v>PENTAMIDINE</v>
          </cell>
          <cell r="F1196" t="str">
            <v>PENTACARINAT 300 MG/ST POEDER VOOR INJE</v>
          </cell>
          <cell r="G1196" t="str">
            <v>PENTAMIDINE 300MG INJPDR</v>
          </cell>
          <cell r="H1196" t="str">
            <v>poeder voor injectievloeistof</v>
          </cell>
          <cell r="I1196" t="str">
            <v>im||iv</v>
          </cell>
          <cell r="J1196">
            <v>300</v>
          </cell>
          <cell r="K1196" t="str">
            <v>mg/stuk</v>
          </cell>
          <cell r="L1196">
            <v>300</v>
          </cell>
          <cell r="M1196" t="str">
            <v>mg</v>
          </cell>
          <cell r="N1196" t="str">
            <v>Profylaxe Pneumocystis Jiroveci Pneumonie (PCP)||Behandeling Pneumocystis Jiroveci Pneumonie (PCP) ||Profylaxe PCP bij oncologie patiënten</v>
          </cell>
        </row>
        <row r="1197">
          <cell r="A1197">
            <v>88811</v>
          </cell>
          <cell r="B1197" t="str">
            <v>P01CX01</v>
          </cell>
          <cell r="C1197" t="str">
            <v>ANTIPROTOZOICA</v>
          </cell>
          <cell r="D1197" t="str">
            <v>LEISHMANIASIS- EN TRYPANOSOMIASISMIDDELEN</v>
          </cell>
          <cell r="E1197" t="str">
            <v>PENTAMIDINE</v>
          </cell>
          <cell r="F1197" t="str">
            <v>PENTACARINAT 300 MG PDR VOOR INHALATIE</v>
          </cell>
          <cell r="G1197" t="str">
            <v>PENTAMIDINE 300MG PDRVERNEV</v>
          </cell>
          <cell r="H1197" t="str">
            <v>poeder voor vernevelvloeistof</v>
          </cell>
          <cell r="I1197" t="str">
            <v>inh</v>
          </cell>
          <cell r="J1197">
            <v>300</v>
          </cell>
          <cell r="K1197" t="str">
            <v>mg/stuk</v>
          </cell>
          <cell r="L1197">
            <v>300</v>
          </cell>
          <cell r="M1197" t="str">
            <v>mg</v>
          </cell>
          <cell r="N1197" t="str">
            <v>Profylaxe Pneumocystis Jiroveci Pneumonie (PCP)||Behandeling Pneumocystis Jiroveci Pneumonie (PCP) ||Profylaxe PCP bij oncologie patiënten</v>
          </cell>
        </row>
        <row r="1198">
          <cell r="A1198">
            <v>149594</v>
          </cell>
          <cell r="B1198" t="str">
            <v>N03AX22</v>
          </cell>
          <cell r="C1198" t="str">
            <v>ANTI-EPILEPTICA</v>
          </cell>
          <cell r="D1198" t="str">
            <v>ANTI-EPILEPTICA</v>
          </cell>
          <cell r="E1198" t="str">
            <v>PERAMPANEL</v>
          </cell>
          <cell r="F1198" t="str">
            <v>FYCOMPA 2 MG TABLET</v>
          </cell>
          <cell r="G1198" t="str">
            <v>PERAMPANEL 2MG TABLET</v>
          </cell>
          <cell r="H1198" t="str">
            <v>tablet</v>
          </cell>
          <cell r="I1198" t="str">
            <v>or</v>
          </cell>
          <cell r="J1198">
            <v>2</v>
          </cell>
          <cell r="K1198" t="str">
            <v>mg/stuk</v>
          </cell>
          <cell r="L1198">
            <v>2</v>
          </cell>
          <cell r="M1198" t="str">
            <v>mg</v>
          </cell>
          <cell r="N1198" t="str">
            <v>(Adjuvans bij) Epilepsie</v>
          </cell>
        </row>
        <row r="1199">
          <cell r="A1199">
            <v>149624</v>
          </cell>
          <cell r="B1199" t="str">
            <v>N03AX22</v>
          </cell>
          <cell r="C1199" t="str">
            <v>ANTI-EPILEPTICA</v>
          </cell>
          <cell r="D1199" t="str">
            <v>ANTI-EPILEPTICA</v>
          </cell>
          <cell r="E1199" t="str">
            <v>PERAMPANEL</v>
          </cell>
          <cell r="F1199" t="str">
            <v>FYCOMPA  8 MG TABLET</v>
          </cell>
          <cell r="G1199" t="str">
            <v>PERAMPANEL 8MG TABLET</v>
          </cell>
          <cell r="H1199" t="str">
            <v>tablet</v>
          </cell>
          <cell r="I1199" t="str">
            <v>or</v>
          </cell>
          <cell r="J1199">
            <v>8</v>
          </cell>
          <cell r="K1199" t="str">
            <v>mg/stuk</v>
          </cell>
          <cell r="L1199">
            <v>8</v>
          </cell>
          <cell r="M1199" t="str">
            <v>mg</v>
          </cell>
          <cell r="N1199" t="str">
            <v>(Adjuvans bij) Epilepsie</v>
          </cell>
        </row>
        <row r="1200">
          <cell r="A1200">
            <v>86398</v>
          </cell>
          <cell r="B1200" t="str">
            <v>P03AC04</v>
          </cell>
          <cell r="C1200" t="str">
            <v>SCABIES- PEDICULOSE- INSECTICIDEN INSECTENWERENDE MIDDELEN</v>
          </cell>
          <cell r="D1200" t="str">
            <v>SCABIES- EN PEDICULOSEMIDDELEN</v>
          </cell>
          <cell r="E1200" t="str">
            <v>PERMETRINE</v>
          </cell>
          <cell r="F1200" t="str">
            <v>LOXAZOL 50 MG/G HYDROFIELE CREME 30G</v>
          </cell>
          <cell r="G1200" t="str">
            <v>PERMETRINE 50MG/G CREME</v>
          </cell>
          <cell r="H1200" t="str">
            <v>creme</v>
          </cell>
          <cell r="I1200" t="str">
            <v>cut</v>
          </cell>
          <cell r="J1200">
            <v>50</v>
          </cell>
          <cell r="K1200" t="str">
            <v>mg/gr</v>
          </cell>
          <cell r="L1200">
            <v>50</v>
          </cell>
          <cell r="M1200" t="str">
            <v>mg</v>
          </cell>
          <cell r="N1200" t="str">
            <v>Pediculosis capitis (luizen)||Scabiës</v>
          </cell>
        </row>
        <row r="1201">
          <cell r="A1201">
            <v>2879</v>
          </cell>
          <cell r="B1201" t="str">
            <v>N02AB02</v>
          </cell>
          <cell r="C1201" t="str">
            <v>ANALGETICA</v>
          </cell>
          <cell r="D1201" t="str">
            <v>OPIOIDEN</v>
          </cell>
          <cell r="E1201" t="str">
            <v>PETHIDINE</v>
          </cell>
          <cell r="F1201" t="str">
            <v>PETHIDINI HCL 50 MG/ML AMPUL 1 ML</v>
          </cell>
          <cell r="G1201" t="str">
            <v>PETHIDINE 50MG/ML INJVLST</v>
          </cell>
          <cell r="H1201" t="str">
            <v>injectievloeistof</v>
          </cell>
          <cell r="I1201" t="str">
            <v>im||iv||sc</v>
          </cell>
          <cell r="J1201">
            <v>50</v>
          </cell>
          <cell r="K1201" t="str">
            <v>mg/ml</v>
          </cell>
          <cell r="L1201">
            <v>50</v>
          </cell>
          <cell r="M1201" t="str">
            <v>mg</v>
          </cell>
          <cell r="N1201" t="str">
            <v>Pijnbestrijding</v>
          </cell>
        </row>
        <row r="1202">
          <cell r="A1202">
            <v>60992</v>
          </cell>
          <cell r="B1202" t="str">
            <v>A06AB08</v>
          </cell>
          <cell r="C1202" t="str">
            <v>MIDDELEN BIJ OBSTIPATIE</v>
          </cell>
          <cell r="D1202" t="str">
            <v>MIDDELEN BIJ OBSTIPATIE</v>
          </cell>
          <cell r="E1202" t="str">
            <v>PICOZWAVELZUUR</v>
          </cell>
          <cell r="F1202" t="str">
            <v>DULCODRUPPELS (LAXOBERON)</v>
          </cell>
          <cell r="G1202" t="str">
            <v>PICOZWAVELZUUR 7,5MG/ML DRU</v>
          </cell>
          <cell r="H1202" t="str">
            <v>druppels voor oraal gebruik</v>
          </cell>
          <cell r="I1202" t="str">
            <v>or</v>
          </cell>
          <cell r="J1202">
            <v>7.5</v>
          </cell>
          <cell r="K1202" t="str">
            <v>mg/ml</v>
          </cell>
          <cell r="L1202">
            <v>7.5</v>
          </cell>
          <cell r="M1202" t="str">
            <v>mg</v>
          </cell>
          <cell r="N1202" t="str">
            <v xml:space="preserve">Obstipatie: Dulcopearls||Obstipatie: Dulcodruppels||Laxans als voorbereiding op rontgen- of endoscopisch onderzoek van het colon </v>
          </cell>
        </row>
        <row r="1203">
          <cell r="A1203">
            <v>16500</v>
          </cell>
          <cell r="B1203" t="str">
            <v>S01EB01</v>
          </cell>
          <cell r="C1203" t="str">
            <v>MIDDELEN VOOR OOGHEELKUNDIG GEBRUIK</v>
          </cell>
          <cell r="D1203" t="str">
            <v>GLAUCOOMMIDDELEN EN MIOTICA</v>
          </cell>
          <cell r="E1203" t="str">
            <v>PILOCARPINE</v>
          </cell>
          <cell r="F1203" t="str">
            <v>PILOCARPINE HCL 2% OOGDRUPPELS 10 ML</v>
          </cell>
          <cell r="G1203" t="str">
            <v>PILOCARP 20MG/ML OOGDR HCL</v>
          </cell>
          <cell r="H1203" t="str">
            <v>oogdruppels</v>
          </cell>
          <cell r="I1203" t="str">
            <v>oog</v>
          </cell>
          <cell r="J1203">
            <v>20</v>
          </cell>
          <cell r="K1203" t="str">
            <v>mg/ml</v>
          </cell>
          <cell r="L1203">
            <v>20</v>
          </cell>
          <cell r="M1203" t="str">
            <v>mg</v>
          </cell>
          <cell r="N1203" t="str">
            <v>Glaucoom</v>
          </cell>
        </row>
        <row r="1204">
          <cell r="A1204">
            <v>36544</v>
          </cell>
          <cell r="B1204" t="str">
            <v>S01EB01</v>
          </cell>
          <cell r="C1204" t="str">
            <v>MIDDELEN VOOR OOGHEELKUNDIG GEBRUIK</v>
          </cell>
          <cell r="D1204" t="str">
            <v>GLAUCOOMMIDDELEN EN MIOTICA</v>
          </cell>
          <cell r="E1204" t="str">
            <v>PILOCARPINE</v>
          </cell>
          <cell r="F1204" t="str">
            <v>PILOCARPINE 2 % MINIMS 0.5ML</v>
          </cell>
          <cell r="G1204" t="str">
            <v>PILOCARP 20MG/ML OOGDR NITR</v>
          </cell>
          <cell r="H1204" t="str">
            <v>oogdruppels</v>
          </cell>
          <cell r="I1204" t="str">
            <v>oog</v>
          </cell>
          <cell r="J1204">
            <v>20</v>
          </cell>
          <cell r="K1204" t="str">
            <v>mg/ml</v>
          </cell>
          <cell r="L1204">
            <v>20</v>
          </cell>
          <cell r="M1204" t="str">
            <v>mg</v>
          </cell>
          <cell r="N1204" t="str">
            <v>Glaucoom</v>
          </cell>
        </row>
        <row r="1205">
          <cell r="A1205">
            <v>16519</v>
          </cell>
          <cell r="B1205" t="str">
            <v>S01EB01</v>
          </cell>
          <cell r="C1205" t="str">
            <v>MIDDELEN VOOR OOGHEELKUNDIG GEBRUIK</v>
          </cell>
          <cell r="D1205" t="str">
            <v>GLAUCOOMMIDDELEN EN MIOTICA</v>
          </cell>
          <cell r="E1205" t="str">
            <v>PILOCARPINE</v>
          </cell>
          <cell r="F1205" t="str">
            <v>PILOCARPINE HCL 4% OOGDRUPPELS 10 ML</v>
          </cell>
          <cell r="G1205" t="str">
            <v>PILOCARP 40MG/ML OOGDR HCL</v>
          </cell>
          <cell r="H1205" t="str">
            <v>oogdruppels</v>
          </cell>
          <cell r="I1205" t="str">
            <v>oog</v>
          </cell>
          <cell r="J1205">
            <v>40</v>
          </cell>
          <cell r="K1205" t="str">
            <v>mg/ml</v>
          </cell>
          <cell r="L1205">
            <v>40</v>
          </cell>
          <cell r="M1205" t="str">
            <v>mg</v>
          </cell>
          <cell r="N1205" t="str">
            <v>Glaucoom</v>
          </cell>
        </row>
        <row r="1206">
          <cell r="A1206">
            <v>9180</v>
          </cell>
          <cell r="B1206" t="str">
            <v>N05AG02</v>
          </cell>
          <cell r="C1206" t="str">
            <v>PSYCHOLEPTICA</v>
          </cell>
          <cell r="D1206" t="str">
            <v>ANTIPSYCHOTICA</v>
          </cell>
          <cell r="E1206" t="str">
            <v>PIMOZIDE</v>
          </cell>
          <cell r="F1206" t="str">
            <v>ORAP 1 MG TABLET</v>
          </cell>
          <cell r="G1206" t="str">
            <v>PIMOZIDE 1MG TABLET</v>
          </cell>
          <cell r="H1206" t="str">
            <v>tablet</v>
          </cell>
          <cell r="I1206" t="str">
            <v>or</v>
          </cell>
          <cell r="J1206">
            <v>1</v>
          </cell>
          <cell r="K1206" t="str">
            <v>mg/stuk</v>
          </cell>
          <cell r="L1206">
            <v>1</v>
          </cell>
          <cell r="M1206" t="str">
            <v>mg</v>
          </cell>
          <cell r="N1206" t="str">
            <v>Psychose, tics, autisme</v>
          </cell>
        </row>
        <row r="1207">
          <cell r="A1207">
            <v>18554</v>
          </cell>
          <cell r="B1207" t="str">
            <v>N05AG02</v>
          </cell>
          <cell r="C1207" t="str">
            <v>PSYCHOLEPTICA</v>
          </cell>
          <cell r="D1207" t="str">
            <v>ANTIPSYCHOTICA</v>
          </cell>
          <cell r="E1207" t="str">
            <v>PIMOZIDE</v>
          </cell>
          <cell r="F1207" t="str">
            <v>ORAP 4 MG TABLET</v>
          </cell>
          <cell r="G1207" t="str">
            <v>PIMOZIDE 4MG TABLET</v>
          </cell>
          <cell r="H1207" t="str">
            <v>tablet</v>
          </cell>
          <cell r="I1207" t="str">
            <v>or</v>
          </cell>
          <cell r="J1207">
            <v>4</v>
          </cell>
          <cell r="K1207" t="str">
            <v>mg/stuk</v>
          </cell>
          <cell r="L1207">
            <v>2</v>
          </cell>
          <cell r="M1207" t="str">
            <v>mg</v>
          </cell>
          <cell r="N1207" t="str">
            <v>Psychose, tics, autisme</v>
          </cell>
        </row>
        <row r="1208">
          <cell r="A1208">
            <v>77089</v>
          </cell>
          <cell r="B1208" t="str">
            <v>N05AD05</v>
          </cell>
          <cell r="C1208" t="str">
            <v>PSYCHOLEPTICA</v>
          </cell>
          <cell r="D1208" t="str">
            <v>ANTIPSYCHOTICA</v>
          </cell>
          <cell r="E1208" t="str">
            <v>PIPAMPERON</v>
          </cell>
          <cell r="F1208" t="str">
            <v>DIPIPERON 40 MG/ML DRUPPELS 60 ML</v>
          </cell>
          <cell r="G1208" t="str">
            <v>PIPAMPERON 40MG/ML DRUPPELS</v>
          </cell>
          <cell r="H1208" t="str">
            <v>druppels voor oraal gebruik</v>
          </cell>
          <cell r="I1208" t="str">
            <v>or</v>
          </cell>
          <cell r="J1208">
            <v>40</v>
          </cell>
          <cell r="K1208" t="str">
            <v>mg/ml</v>
          </cell>
          <cell r="L1208">
            <v>40</v>
          </cell>
          <cell r="M1208" t="str">
            <v>mg</v>
          </cell>
          <cell r="N1208" t="str">
            <v>Ernstige agressie</v>
          </cell>
        </row>
        <row r="1209">
          <cell r="A1209">
            <v>2798</v>
          </cell>
          <cell r="B1209" t="str">
            <v>N05AD05</v>
          </cell>
          <cell r="C1209" t="str">
            <v>PSYCHOLEPTICA</v>
          </cell>
          <cell r="D1209" t="str">
            <v>ANTIPSYCHOTICA</v>
          </cell>
          <cell r="E1209" t="str">
            <v>PIPAMPERON</v>
          </cell>
          <cell r="F1209" t="str">
            <v>DIPIPERON  40MG TABLET</v>
          </cell>
          <cell r="G1209" t="str">
            <v>PIPAMPERON 40MG TABLET</v>
          </cell>
          <cell r="H1209" t="str">
            <v>tablet</v>
          </cell>
          <cell r="I1209" t="str">
            <v>or</v>
          </cell>
          <cell r="J1209">
            <v>40</v>
          </cell>
          <cell r="K1209" t="str">
            <v>mg/stuk</v>
          </cell>
          <cell r="L1209">
            <v>10</v>
          </cell>
          <cell r="M1209" t="str">
            <v>mg</v>
          </cell>
          <cell r="N1209" t="str">
            <v>Ernstige agressie</v>
          </cell>
        </row>
        <row r="1210">
          <cell r="A1210">
            <v>90123</v>
          </cell>
          <cell r="B1210" t="str">
            <v>J01CR05</v>
          </cell>
          <cell r="C1210" t="str">
            <v>ANTIBACTERIELE MIDDELEN VOOR SYSTEMISCH GEBRUIK</v>
          </cell>
          <cell r="D1210" t="str">
            <v>BETALACTAM-ANTIBIOTICA, PENICILLINES</v>
          </cell>
          <cell r="E1210" t="str">
            <v>PIPERACILLINE/TAZOBACTAM</v>
          </cell>
          <cell r="F1210" t="str">
            <v>PIPERACILLINE 2000 MG + TAZOBACTAM 250MG</v>
          </cell>
          <cell r="G1210" t="str">
            <v>PIPERACIL/TAZOBAC 2000/250</v>
          </cell>
          <cell r="H1210" t="str">
            <v>poeder voor injectievloeistof</v>
          </cell>
          <cell r="I1210" t="str">
            <v>iv</v>
          </cell>
          <cell r="J1210">
            <v>2000</v>
          </cell>
          <cell r="K1210" t="str">
            <v>mg/stuk</v>
          </cell>
          <cell r="L1210">
            <v>2000</v>
          </cell>
          <cell r="M1210" t="str">
            <v>mg</v>
          </cell>
          <cell r="N1210" t="str">
            <v xml:space="preserve">Febriele neutropenie, infecties bij cystische fibrose, intra-abdominale infecties </v>
          </cell>
        </row>
        <row r="1211">
          <cell r="A1211">
            <v>90131</v>
          </cell>
          <cell r="B1211" t="str">
            <v>J01CR05</v>
          </cell>
          <cell r="C1211" t="str">
            <v>ANTIBACTERIELE MIDDELEN VOOR SYSTEMISCH GEBRUIK</v>
          </cell>
          <cell r="D1211" t="str">
            <v>BETALACTAM-ANTIBIOTICA, PENICILLINES</v>
          </cell>
          <cell r="E1211" t="str">
            <v>PIPERACILLINE/TAZOBACTAM</v>
          </cell>
          <cell r="F1211" t="str">
            <v>PIPERACILLINE 4000 MG + TAZOBACTAM 500MG</v>
          </cell>
          <cell r="G1211" t="str">
            <v>PIPERACIL/TAZOBAC 4000/500</v>
          </cell>
          <cell r="H1211" t="str">
            <v>poeder voor injectievloeistof</v>
          </cell>
          <cell r="I1211" t="str">
            <v>iv</v>
          </cell>
          <cell r="J1211">
            <v>4000</v>
          </cell>
          <cell r="K1211" t="str">
            <v>mg/stuk</v>
          </cell>
          <cell r="L1211">
            <v>4000</v>
          </cell>
          <cell r="M1211" t="str">
            <v>mg</v>
          </cell>
          <cell r="N1211" t="str">
            <v xml:space="preserve">Febriele neutropenie, infecties bij cystische fibrose, intra-abdominale infecties </v>
          </cell>
        </row>
        <row r="1212">
          <cell r="A1212">
            <v>127418</v>
          </cell>
          <cell r="B1212" t="str">
            <v>N02CX01</v>
          </cell>
          <cell r="C1212" t="str">
            <v>ANALGETICA</v>
          </cell>
          <cell r="D1212" t="str">
            <v>MIGRAINEMIDDELEN</v>
          </cell>
          <cell r="E1212" t="str">
            <v>PIZOTIFEEN</v>
          </cell>
          <cell r="F1212" t="str">
            <v>SANDOMIGRAN 0,5 MG TABLET</v>
          </cell>
          <cell r="G1212" t="str">
            <v>PIZOTIFEEN 0,5MG TABLET</v>
          </cell>
          <cell r="H1212" t="str">
            <v>tablet</v>
          </cell>
          <cell r="I1212" t="str">
            <v>or</v>
          </cell>
          <cell r="J1212">
            <v>0.5</v>
          </cell>
          <cell r="K1212" t="str">
            <v>mg/stuk</v>
          </cell>
          <cell r="L1212">
            <v>0.5</v>
          </cell>
          <cell r="M1212" t="str">
            <v>mg</v>
          </cell>
          <cell r="N1212" t="str">
            <v>Onderhoudsbehandeling van migraine en migraineuze hoofdpijnen</v>
          </cell>
        </row>
        <row r="1213">
          <cell r="A1213">
            <v>102288</v>
          </cell>
          <cell r="B1213" t="str">
            <v>A06AC01</v>
          </cell>
          <cell r="C1213" t="str">
            <v>MIDDELEN BIJ OBSTIPATIE</v>
          </cell>
          <cell r="D1213" t="str">
            <v>MIDDELEN BIJ OBSTIPATIE</v>
          </cell>
          <cell r="E1213" t="str">
            <v>PLANTAGO OVATA</v>
          </cell>
          <cell r="F1213" t="str">
            <v>VOLCOLON GRANULAAT 4G SUIKERVRIJ SACHET</v>
          </cell>
          <cell r="G1213" t="str">
            <v>PLANTAGO OVAT 3,6G GRAN</v>
          </cell>
          <cell r="H1213" t="str">
            <v>granulaat</v>
          </cell>
          <cell r="I1213" t="str">
            <v>or</v>
          </cell>
          <cell r="J1213">
            <v>3.6</v>
          </cell>
          <cell r="K1213" t="str">
            <v>gr/stuk</v>
          </cell>
          <cell r="L1213">
            <v>3.6</v>
          </cell>
          <cell r="M1213" t="str">
            <v>gr</v>
          </cell>
          <cell r="N1213" t="str">
            <v>Obstipatie</v>
          </cell>
        </row>
        <row r="1214">
          <cell r="A1214">
            <v>91448</v>
          </cell>
          <cell r="B1214" t="str">
            <v>A06AC01</v>
          </cell>
          <cell r="C1214" t="str">
            <v>MIDDELEN BIJ OBSTIPATIE</v>
          </cell>
          <cell r="D1214" t="str">
            <v>MIDDELEN BIJ OBSTIPATIE</v>
          </cell>
          <cell r="E1214" t="str">
            <v>PLANTAGO OVATA</v>
          </cell>
          <cell r="F1214" t="str">
            <v>METAMUCIL SUIKERVRIJ ORANGE SACHET</v>
          </cell>
          <cell r="G1214" t="str">
            <v>PLANTAGO OVATA 3,4G POEDER</v>
          </cell>
          <cell r="H1214" t="str">
            <v>poeder voor oraal gebruik</v>
          </cell>
          <cell r="I1214" t="str">
            <v>or</v>
          </cell>
          <cell r="J1214">
            <v>3.4</v>
          </cell>
          <cell r="K1214" t="str">
            <v>gr/stuk</v>
          </cell>
          <cell r="L1214">
            <v>3.4</v>
          </cell>
          <cell r="M1214" t="str">
            <v>gr</v>
          </cell>
          <cell r="N1214" t="str">
            <v>Obstipatie</v>
          </cell>
        </row>
        <row r="1215">
          <cell r="A1215">
            <v>132632</v>
          </cell>
          <cell r="B1215" t="str">
            <v>J07AL02</v>
          </cell>
          <cell r="C1215" t="str">
            <v>VACCINS</v>
          </cell>
          <cell r="D1215" t="str">
            <v>BACTERIELE VACCINS</v>
          </cell>
          <cell r="E1215" t="str">
            <v>PNEUMOKOKKENVACCIN</v>
          </cell>
          <cell r="F1215" t="str">
            <v>PREVENAR 13 SUSP VOOR INJ WWSP 0.5 ML</v>
          </cell>
          <cell r="G1215" t="str">
            <v>PNEUMOKOKKENVACCIN 13T INJS</v>
          </cell>
          <cell r="H1215" t="str">
            <v>suspensie voor injectie</v>
          </cell>
          <cell r="I1215" t="str">
            <v>im</v>
          </cell>
          <cell r="J1215">
            <v>0</v>
          </cell>
          <cell r="K1215" t="str">
            <v>/ml</v>
          </cell>
          <cell r="L1215">
            <v>0</v>
          </cell>
          <cell r="M1215">
            <v>0</v>
          </cell>
          <cell r="N1215" t="str">
            <v xml:space="preserve">RIJKSVACCINATIEPROGRAMMA Pneumokokken||Immunisatie pneumokokken: Afwijkende schema's (Niet RVP): </v>
          </cell>
        </row>
        <row r="1216">
          <cell r="A1216">
            <v>161284</v>
          </cell>
          <cell r="B1216" t="str">
            <v>V03AE01</v>
          </cell>
          <cell r="C1216" t="str">
            <v>ALLE OVERIGE THERAPEUTISCHE MIDDELEN</v>
          </cell>
          <cell r="D1216" t="str">
            <v>ALLE OVERIGE THERAPEUTISCHE MIDDELEN</v>
          </cell>
          <cell r="E1216" t="str">
            <v>POLYSTYREENSULFONZUUR</v>
          </cell>
          <cell r="F1216" t="str">
            <v>SORBISTERIT POEDER 900 MG/G POT 500 G</v>
          </cell>
          <cell r="G1216" t="str">
            <v>POLYSTYRE 900MG/G OR/REC</v>
          </cell>
          <cell r="H1216" t="str">
            <v>poeder voor suspensie voor oraal/rectaal gebruik</v>
          </cell>
          <cell r="I1216" t="str">
            <v>or||rect</v>
          </cell>
          <cell r="J1216">
            <v>0.9</v>
          </cell>
          <cell r="K1216" t="str">
            <v>gr/gr</v>
          </cell>
          <cell r="L1216">
            <v>0.9</v>
          </cell>
          <cell r="M1216" t="str">
            <v>gr</v>
          </cell>
          <cell r="N1216" t="str">
            <v>Hyperkaliemie||Preventie hyperkaliemie bij chemokuur</v>
          </cell>
        </row>
        <row r="1217">
          <cell r="A1217">
            <v>161276</v>
          </cell>
          <cell r="B1217" t="str">
            <v>V03AE01</v>
          </cell>
          <cell r="C1217" t="str">
            <v>ALLE OVERIGE THERAPEUTISCHE MIDDELEN</v>
          </cell>
          <cell r="D1217" t="str">
            <v>ALLE OVERIGE THERAPEUTISCHE MIDDELEN</v>
          </cell>
          <cell r="E1217" t="str">
            <v>POLYSTYREENSULFONZUUR</v>
          </cell>
          <cell r="F1217" t="str">
            <v>RESONIUM A POEDER POT 454 G</v>
          </cell>
          <cell r="G1217" t="str">
            <v>POLYSTYRE 999,34MG/G OR/REC</v>
          </cell>
          <cell r="H1217" t="str">
            <v>poeder voor suspensie voor oraal/rectaal gebruik</v>
          </cell>
          <cell r="I1217" t="str">
            <v>or||rect</v>
          </cell>
          <cell r="J1217">
            <v>0.999</v>
          </cell>
          <cell r="K1217" t="str">
            <v>gr/gr</v>
          </cell>
          <cell r="L1217">
            <v>0.999</v>
          </cell>
          <cell r="M1217" t="str">
            <v>gr</v>
          </cell>
          <cell r="N1217" t="str">
            <v>Hyperkaliemie||Preventie hyperkaliemie bij chemokuur</v>
          </cell>
        </row>
        <row r="1218">
          <cell r="A1218">
            <v>153478</v>
          </cell>
          <cell r="B1218" t="str">
            <v>J02AC04</v>
          </cell>
          <cell r="C1218" t="str">
            <v>ANTIMYCOTICA VOOR SYSTEMISCH GEBRUIK</v>
          </cell>
          <cell r="D1218" t="str">
            <v>ANTIMYCOTICA VOOR SYSTEMISCH GEBRUIK</v>
          </cell>
          <cell r="E1218" t="str">
            <v>POSACONAZOL</v>
          </cell>
          <cell r="F1218" t="str">
            <v>NOXAFIL 18 MG/ML INFVLST FLACON 16,7 ML</v>
          </cell>
          <cell r="G1218" t="str">
            <v>POSACONAZOL 18MG/ML INFOPL</v>
          </cell>
          <cell r="H1218" t="str">
            <v>concentraat voor oplossing voor infusie</v>
          </cell>
          <cell r="I1218" t="str">
            <v>iv</v>
          </cell>
          <cell r="J1218">
            <v>18</v>
          </cell>
          <cell r="K1218" t="str">
            <v>mg/ml</v>
          </cell>
          <cell r="L1218">
            <v>18</v>
          </cell>
          <cell r="M1218" t="str">
            <v>mg</v>
          </cell>
          <cell r="N1218" t="str">
            <v>Behandeling invasieve schimmelinfectie||Profylaxe invasieve schimmelinfectie</v>
          </cell>
        </row>
        <row r="1219">
          <cell r="A1219">
            <v>151122</v>
          </cell>
          <cell r="B1219" t="str">
            <v>J02AC04</v>
          </cell>
          <cell r="C1219" t="str">
            <v>ANTIMYCOTICA VOOR SYSTEMISCH GEBRUIK</v>
          </cell>
          <cell r="D1219" t="str">
            <v>ANTIMYCOTICA VOOR SYSTEMISCH GEBRUIK</v>
          </cell>
          <cell r="E1219" t="str">
            <v>POSACONAZOL</v>
          </cell>
          <cell r="F1219" t="str">
            <v>NOXAFIL 100 MG TABLET MSR</v>
          </cell>
          <cell r="G1219" t="str">
            <v>POSACONAZOL 100MG TAB MSR</v>
          </cell>
          <cell r="H1219" t="str">
            <v>maagsapresistente tablet</v>
          </cell>
          <cell r="I1219" t="str">
            <v>or</v>
          </cell>
          <cell r="J1219">
            <v>100</v>
          </cell>
          <cell r="K1219" t="str">
            <v>mg/stuk</v>
          </cell>
          <cell r="L1219">
            <v>100</v>
          </cell>
          <cell r="M1219" t="str">
            <v>mg</v>
          </cell>
          <cell r="N1219" t="str">
            <v>Behandeling invasieve schimmelinfectie||Profylaxe invasieve schimmelinfectie</v>
          </cell>
        </row>
        <row r="1220">
          <cell r="A1220">
            <v>124710</v>
          </cell>
          <cell r="B1220" t="str">
            <v>J02AC04</v>
          </cell>
          <cell r="C1220" t="str">
            <v>ANTIMYCOTICA VOOR SYSTEMISCH GEBRUIK</v>
          </cell>
          <cell r="D1220" t="str">
            <v>ANTIMYCOTICA VOOR SYSTEMISCH GEBRUIK</v>
          </cell>
          <cell r="E1220" t="str">
            <v>POSACONAZOL</v>
          </cell>
          <cell r="F1220" t="str">
            <v>NOXAFIL 40 MG/ML SUSPENSIE 105 ML</v>
          </cell>
          <cell r="G1220" t="str">
            <v>POSACONAZOL 40MG/ML SUSP</v>
          </cell>
          <cell r="H1220" t="str">
            <v>suspensie voor oraal gebruik</v>
          </cell>
          <cell r="I1220" t="str">
            <v>or</v>
          </cell>
          <cell r="J1220">
            <v>40</v>
          </cell>
          <cell r="K1220" t="str">
            <v>mg/ml</v>
          </cell>
          <cell r="L1220">
            <v>40</v>
          </cell>
          <cell r="M1220" t="str">
            <v>mg</v>
          </cell>
          <cell r="N1220" t="str">
            <v>Behandeling invasieve schimmelinfectie||Profylaxe invasieve schimmelinfectie</v>
          </cell>
        </row>
        <row r="1221">
          <cell r="A1221">
            <v>51314</v>
          </cell>
          <cell r="B1221" t="str">
            <v>S01XA20</v>
          </cell>
          <cell r="C1221" t="str">
            <v>MIDDELEN VOOR OOGHEELKUNDIG GEBRUIK</v>
          </cell>
          <cell r="D1221" t="str">
            <v>OVERIGE MIDDELEN VOOR OOGHEELKUNDIG GEBRUIK</v>
          </cell>
          <cell r="E1221" t="str">
            <v>POVIDON</v>
          </cell>
          <cell r="F1221" t="str">
            <v>PROTAGENS 2 % OOGDRUPPELS 15ML</v>
          </cell>
          <cell r="G1221" t="str">
            <v>POVIDON 20MG/ML OOGDRUPPELS</v>
          </cell>
          <cell r="H1221" t="str">
            <v>oogdruppels</v>
          </cell>
          <cell r="I1221" t="str">
            <v>oog</v>
          </cell>
          <cell r="J1221">
            <v>20</v>
          </cell>
          <cell r="K1221" t="str">
            <v>mg/ml</v>
          </cell>
          <cell r="L1221">
            <v>20</v>
          </cell>
          <cell r="M1221" t="str">
            <v>mg</v>
          </cell>
          <cell r="N1221" t="str">
            <v>Verminderde traansecretie/uitdroging</v>
          </cell>
        </row>
        <row r="1222">
          <cell r="A1222">
            <v>102482</v>
          </cell>
          <cell r="B1222" t="str">
            <v>S01XA20</v>
          </cell>
          <cell r="C1222" t="str">
            <v>MIDDELEN VOOR OOGHEELKUNDIG GEBRUIK</v>
          </cell>
          <cell r="D1222" t="str">
            <v>OVERIGE MIDDELEN VOOR OOGHEELKUNDIG GEBRUIK</v>
          </cell>
          <cell r="E1222" t="str">
            <v>POVIDON</v>
          </cell>
          <cell r="F1222" t="str">
            <v>OCULOTECT 50 MG/ML OOGDRUPPELS 10 ML</v>
          </cell>
          <cell r="G1222" t="str">
            <v>POVIDON 50MG/ML OOGDRUPPELS</v>
          </cell>
          <cell r="H1222" t="str">
            <v>oogdruppels</v>
          </cell>
          <cell r="I1222" t="str">
            <v>oog</v>
          </cell>
          <cell r="J1222">
            <v>50</v>
          </cell>
          <cell r="K1222" t="str">
            <v>mg/ml</v>
          </cell>
          <cell r="L1222">
            <v>50</v>
          </cell>
          <cell r="M1222" t="str">
            <v>mg</v>
          </cell>
          <cell r="N1222" t="str">
            <v>Verminderde traansecretie/uitdroging</v>
          </cell>
        </row>
        <row r="1223">
          <cell r="A1223">
            <v>79553</v>
          </cell>
          <cell r="B1223" t="str">
            <v>C10AA03</v>
          </cell>
          <cell r="C1223" t="str">
            <v>ANTILIPAEMICA</v>
          </cell>
          <cell r="D1223" t="str">
            <v>ANTILIPAEMICA, ENKELVOUDIG</v>
          </cell>
          <cell r="E1223" t="str">
            <v>PRAVASTATINE</v>
          </cell>
          <cell r="F1223" t="str">
            <v>PRAVASTATINE NATRIUM 10 MG TABLET</v>
          </cell>
          <cell r="G1223" t="str">
            <v>PRAVASTATINE 10MG TABLET</v>
          </cell>
          <cell r="H1223" t="str">
            <v>tablet</v>
          </cell>
          <cell r="I1223" t="str">
            <v>or</v>
          </cell>
          <cell r="J1223">
            <v>10</v>
          </cell>
          <cell r="K1223" t="str">
            <v>mg/stuk</v>
          </cell>
          <cell r="L1223">
            <v>10</v>
          </cell>
          <cell r="M1223" t="str">
            <v>mg</v>
          </cell>
          <cell r="N1223" t="str">
            <v>Heterozygote familiaire hypercholesterolemie</v>
          </cell>
        </row>
        <row r="1224">
          <cell r="A1224">
            <v>79561</v>
          </cell>
          <cell r="B1224" t="str">
            <v>C10AA03</v>
          </cell>
          <cell r="C1224" t="str">
            <v>ANTILIPAEMICA</v>
          </cell>
          <cell r="D1224" t="str">
            <v>ANTILIPAEMICA, ENKELVOUDIG</v>
          </cell>
          <cell r="E1224" t="str">
            <v>PRAVASTATINE</v>
          </cell>
          <cell r="F1224" t="str">
            <v>PRAVASTATINE NATRIUM 20 MG TABLET</v>
          </cell>
          <cell r="G1224" t="str">
            <v>PRAVASTATINE 20MG TABLET</v>
          </cell>
          <cell r="H1224" t="str">
            <v>tablet</v>
          </cell>
          <cell r="I1224" t="str">
            <v>or</v>
          </cell>
          <cell r="J1224">
            <v>20</v>
          </cell>
          <cell r="K1224" t="str">
            <v>mg/stuk</v>
          </cell>
          <cell r="L1224">
            <v>20</v>
          </cell>
          <cell r="M1224" t="str">
            <v>mg</v>
          </cell>
          <cell r="N1224" t="str">
            <v>Heterozygote familiaire hypercholesterolemie</v>
          </cell>
        </row>
        <row r="1225">
          <cell r="A1225">
            <v>100811</v>
          </cell>
          <cell r="B1225" t="str">
            <v>C10AA03</v>
          </cell>
          <cell r="C1225" t="str">
            <v>ANTILIPAEMICA</v>
          </cell>
          <cell r="D1225" t="str">
            <v>ANTILIPAEMICA, ENKELVOUDIG</v>
          </cell>
          <cell r="E1225" t="str">
            <v>PRAVASTATINE</v>
          </cell>
          <cell r="F1225" t="str">
            <v>PRAVASTATINE NATRIUM 40 MG TABLET</v>
          </cell>
          <cell r="G1225" t="str">
            <v>PRAVASTATINE 40MG TABLET</v>
          </cell>
          <cell r="H1225" t="str">
            <v>tablet</v>
          </cell>
          <cell r="I1225" t="str">
            <v>or</v>
          </cell>
          <cell r="J1225">
            <v>40</v>
          </cell>
          <cell r="K1225" t="str">
            <v>mg/stuk</v>
          </cell>
          <cell r="L1225">
            <v>40</v>
          </cell>
          <cell r="M1225" t="str">
            <v>mg</v>
          </cell>
          <cell r="N1225" t="str">
            <v>Heterozygote familiaire hypercholesterolemie</v>
          </cell>
        </row>
        <row r="1226">
          <cell r="A1226">
            <v>102776</v>
          </cell>
          <cell r="B1226" t="str">
            <v>H02AB06</v>
          </cell>
          <cell r="C1226" t="str">
            <v>CORTICOSTEROIDEN VOOR SYSTEMISCH GEBRUIK</v>
          </cell>
          <cell r="D1226" t="str">
            <v>CORTICOSTEROIDEN VOOR SYSTEMISCH GEBRUIK</v>
          </cell>
          <cell r="E1226" t="str">
            <v>PREDNISOLON</v>
          </cell>
          <cell r="F1226" t="str">
            <v>PREDNISOLON 5 MG/ML DRANK 100ML</v>
          </cell>
          <cell r="G1226" t="str">
            <v>PREDNISOLON 5MG/ML DRANK</v>
          </cell>
          <cell r="H1226" t="str">
            <v>drank</v>
          </cell>
          <cell r="I1226" t="str">
            <v>or</v>
          </cell>
          <cell r="J1226">
            <v>5</v>
          </cell>
          <cell r="K1226" t="str">
            <v>mg/ml</v>
          </cell>
          <cell r="L1226">
            <v>5</v>
          </cell>
          <cell r="M1226" t="str">
            <v>mg</v>
          </cell>
          <cell r="N122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27">
          <cell r="A1227">
            <v>31410</v>
          </cell>
          <cell r="B1227" t="str">
            <v>S01BA04</v>
          </cell>
          <cell r="C1227" t="str">
            <v>MIDDELEN VOOR OOGHEELKUNDIG GEBRUIK</v>
          </cell>
          <cell r="D1227" t="str">
            <v>ANTI-INFLAMMATOIRE MIDDELEN</v>
          </cell>
          <cell r="E1227" t="str">
            <v>PREDNISOLON</v>
          </cell>
          <cell r="F1227" t="str">
            <v>PREDNISOLON 0.5 % MINIMS 0.5ML</v>
          </cell>
          <cell r="G1227" t="str">
            <v>PREDNISOLON 5MG/ML OOGD FOS</v>
          </cell>
          <cell r="H1227" t="str">
            <v>oogdruppels</v>
          </cell>
          <cell r="I1227" t="str">
            <v>oog</v>
          </cell>
          <cell r="J1227">
            <v>5</v>
          </cell>
          <cell r="K1227" t="str">
            <v>mg/ml</v>
          </cell>
          <cell r="L1227">
            <v>5</v>
          </cell>
          <cell r="M1227" t="str">
            <v>mg</v>
          </cell>
          <cell r="N1227" t="str">
            <v xml:space="preserve">Inflammatoire, niet-infectieuze aandoening van de conjunctiva, uveitis en post-operatief </v>
          </cell>
        </row>
        <row r="1228">
          <cell r="A1228">
            <v>135402</v>
          </cell>
          <cell r="B1228" t="str">
            <v>S01BA04</v>
          </cell>
          <cell r="C1228" t="str">
            <v>MIDDELEN VOOR OOGHEELKUNDIG GEBRUIK</v>
          </cell>
          <cell r="D1228" t="str">
            <v>ANTI-INFLAMMATOIRE MIDDELEN</v>
          </cell>
          <cell r="E1228" t="str">
            <v>PREDNISOLON</v>
          </cell>
          <cell r="F1228" t="str">
            <v>PRED FORTE 1 % OOGDRUPPELS 5ML</v>
          </cell>
          <cell r="G1228" t="str">
            <v>PREDNISOLON 10MG/ML OOGDR</v>
          </cell>
          <cell r="H1228" t="str">
            <v>oogdruppels, suspensie</v>
          </cell>
          <cell r="I1228" t="str">
            <v>oog</v>
          </cell>
          <cell r="J1228">
            <v>10</v>
          </cell>
          <cell r="K1228" t="str">
            <v>mg/ml</v>
          </cell>
          <cell r="L1228">
            <v>10</v>
          </cell>
          <cell r="M1228" t="str">
            <v>mg</v>
          </cell>
          <cell r="N1228" t="str">
            <v xml:space="preserve">Inflammatoire, niet-infectieuze aandoening van de conjunctiva, uveitis en post-operatief </v>
          </cell>
        </row>
        <row r="1229">
          <cell r="A1229">
            <v>21792</v>
          </cell>
          <cell r="B1229" t="str">
            <v>S01BA04</v>
          </cell>
          <cell r="C1229" t="str">
            <v>MIDDELEN VOOR OOGHEELKUNDIG GEBRUIK</v>
          </cell>
          <cell r="D1229" t="str">
            <v>ANTI-INFLAMMATOIRE MIDDELEN</v>
          </cell>
          <cell r="E1229" t="str">
            <v>PREDNISOLON</v>
          </cell>
          <cell r="F1229" t="str">
            <v>ULTRACORTENOL 0,5 % OOGZALF 5 GRAM</v>
          </cell>
          <cell r="G1229" t="str">
            <v>PREDNISOLON 5MG/G OOGZALF</v>
          </cell>
          <cell r="H1229" t="str">
            <v>oogzalf</v>
          </cell>
          <cell r="I1229" t="str">
            <v>oog</v>
          </cell>
          <cell r="J1229">
            <v>5</v>
          </cell>
          <cell r="K1229" t="str">
            <v>mg/gr</v>
          </cell>
          <cell r="L1229">
            <v>5</v>
          </cell>
          <cell r="M1229" t="str">
            <v>mg</v>
          </cell>
          <cell r="N1229" t="str">
            <v xml:space="preserve">Inflammatoire, niet-infectieuze aandoening van de conjunctiva, uveitis en post-operatief </v>
          </cell>
        </row>
        <row r="1230">
          <cell r="A1230">
            <v>136131</v>
          </cell>
          <cell r="B1230" t="str">
            <v>H02AB06</v>
          </cell>
          <cell r="C1230" t="str">
            <v>CORTICOSTEROIDEN VOOR SYSTEMISCH GEBRUIK</v>
          </cell>
          <cell r="D1230" t="str">
            <v>CORTICOSTEROIDEN VOOR SYSTEMISCH GEBRUIK</v>
          </cell>
          <cell r="E1230" t="str">
            <v>PREDNISOLON</v>
          </cell>
          <cell r="F1230" t="str">
            <v>DI ADRESON-F 25 MG POEDER VOOR INJECTIE</v>
          </cell>
          <cell r="G1230" t="str">
            <v>PREDNISOLON 25MG INJPDR</v>
          </cell>
          <cell r="H1230" t="str">
            <v>poeder voor injectievloeistof</v>
          </cell>
          <cell r="I1230" t="str">
            <v>im||iv||rect||sc||intrathec||intraartic||periartic</v>
          </cell>
          <cell r="J1230">
            <v>25</v>
          </cell>
          <cell r="K1230" t="str">
            <v>mg/stuk</v>
          </cell>
          <cell r="L1230">
            <v>25</v>
          </cell>
          <cell r="M1230" t="str">
            <v>mg</v>
          </cell>
          <cell r="N123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1">
          <cell r="A1231">
            <v>14494</v>
          </cell>
          <cell r="B1231" t="str">
            <v>H02AB06</v>
          </cell>
          <cell r="C1231" t="str">
            <v>CORTICOSTEROIDEN VOOR SYSTEMISCH GEBRUIK</v>
          </cell>
          <cell r="D1231" t="str">
            <v>CORTICOSTEROIDEN VOOR SYSTEMISCH GEBRUIK</v>
          </cell>
          <cell r="E1231" t="str">
            <v>PREDNISOLON</v>
          </cell>
          <cell r="F1231" t="str">
            <v>PREDNISOLON 25 MG POEDER VOOR INJECTIE</v>
          </cell>
          <cell r="G1231" t="str">
            <v>PREDNISOLON 25MG INJPDR</v>
          </cell>
          <cell r="H1231" t="str">
            <v>poeder voor injectievloeistof</v>
          </cell>
          <cell r="I1231" t="str">
            <v>im||iv||sc||intraartic||periartic</v>
          </cell>
          <cell r="J1231">
            <v>25</v>
          </cell>
          <cell r="K1231" t="str">
            <v>mg/stuk</v>
          </cell>
          <cell r="L1231">
            <v>25</v>
          </cell>
          <cell r="M1231" t="str">
            <v>mg</v>
          </cell>
          <cell r="N123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2">
          <cell r="A1232">
            <v>23809</v>
          </cell>
          <cell r="B1232" t="str">
            <v>H02AB06</v>
          </cell>
          <cell r="C1232" t="str">
            <v>CORTICOSTEROIDEN VOOR SYSTEMISCH GEBRUIK</v>
          </cell>
          <cell r="D1232" t="str">
            <v>CORTICOSTEROIDEN VOOR SYSTEMISCH GEBRUIK</v>
          </cell>
          <cell r="E1232" t="str">
            <v>PREDNISOLON</v>
          </cell>
          <cell r="F1232" t="str">
            <v>PREDNISOLON 5 MG TABLET</v>
          </cell>
          <cell r="G1232" t="str">
            <v>PREDNISOLON 5MG TABLET</v>
          </cell>
          <cell r="H1232" t="str">
            <v>tablet</v>
          </cell>
          <cell r="I1232" t="str">
            <v>or</v>
          </cell>
          <cell r="J1232">
            <v>5</v>
          </cell>
          <cell r="K1232" t="str">
            <v>mg/stuk</v>
          </cell>
          <cell r="L1232">
            <v>2.5</v>
          </cell>
          <cell r="M1232" t="str">
            <v>mg</v>
          </cell>
          <cell r="N123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3">
          <cell r="A1233">
            <v>111872</v>
          </cell>
          <cell r="B1233" t="str">
            <v>H02AB06</v>
          </cell>
          <cell r="C1233" t="str">
            <v>CORTICOSTEROIDEN VOOR SYSTEMISCH GEBRUIK</v>
          </cell>
          <cell r="D1233" t="str">
            <v>CORTICOSTEROIDEN VOOR SYSTEMISCH GEBRUIK</v>
          </cell>
          <cell r="E1233" t="str">
            <v>PREDNISOLON</v>
          </cell>
          <cell r="F1233" t="str">
            <v>PREDNISOLON 20 MG TABLET</v>
          </cell>
          <cell r="G1233" t="str">
            <v>PREDNISOLON 20MG TABLET</v>
          </cell>
          <cell r="H1233" t="str">
            <v>tablet</v>
          </cell>
          <cell r="I1233" t="str">
            <v>or</v>
          </cell>
          <cell r="J1233">
            <v>20</v>
          </cell>
          <cell r="K1233" t="str">
            <v>mg/stuk</v>
          </cell>
          <cell r="L1233">
            <v>10</v>
          </cell>
          <cell r="M1233" t="str">
            <v>mg</v>
          </cell>
          <cell r="N123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4">
          <cell r="A1234">
            <v>115800</v>
          </cell>
          <cell r="B1234" t="str">
            <v>H02AB06</v>
          </cell>
          <cell r="C1234" t="str">
            <v>CORTICOSTEROIDEN VOOR SYSTEMISCH GEBRUIK</v>
          </cell>
          <cell r="D1234" t="str">
            <v>CORTICOSTEROIDEN VOOR SYSTEMISCH GEBRUIK</v>
          </cell>
          <cell r="E1234" t="str">
            <v>PREDNISOLON</v>
          </cell>
          <cell r="F1234" t="str">
            <v>PREDNISOLON 30 MG TABLET</v>
          </cell>
          <cell r="G1234" t="str">
            <v>PREDNISOLON 30MG TABLET</v>
          </cell>
          <cell r="H1234" t="str">
            <v>tablet</v>
          </cell>
          <cell r="I1234" t="str">
            <v>or</v>
          </cell>
          <cell r="J1234">
            <v>30</v>
          </cell>
          <cell r="K1234" t="str">
            <v>mg/stuk</v>
          </cell>
          <cell r="L1234">
            <v>15</v>
          </cell>
          <cell r="M1234" t="str">
            <v>mg</v>
          </cell>
          <cell r="N123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5">
          <cell r="A1235">
            <v>135704</v>
          </cell>
          <cell r="B1235" t="str">
            <v>N01BB04</v>
          </cell>
          <cell r="C1235" t="str">
            <v>ANAESTHETICA</v>
          </cell>
          <cell r="D1235" t="str">
            <v>ANAESTHETICA, LOKALE</v>
          </cell>
          <cell r="E1235" t="str">
            <v>PRILOCAINE</v>
          </cell>
          <cell r="F1235" t="str">
            <v>CITANEST 10 MG/ML INJVLST FLACON 50ML</v>
          </cell>
          <cell r="G1235" t="str">
            <v>PRILOCAINE 10MG/ML INJVLST</v>
          </cell>
          <cell r="H1235" t="str">
            <v>injectievloeistof</v>
          </cell>
          <cell r="I1235" t="str">
            <v>perineur||lokaal</v>
          </cell>
          <cell r="J1235">
            <v>10</v>
          </cell>
          <cell r="K1235" t="str">
            <v>mg/ml</v>
          </cell>
          <cell r="L1235">
            <v>10</v>
          </cell>
          <cell r="M1235" t="str">
            <v>mg</v>
          </cell>
          <cell r="N1235" t="str">
            <v>Regionale anesthesie||Infiltratie-,geleidingsanesthesie</v>
          </cell>
        </row>
        <row r="1236">
          <cell r="A1236">
            <v>135712</v>
          </cell>
          <cell r="B1236" t="str">
            <v>N01BB04</v>
          </cell>
          <cell r="C1236" t="str">
            <v>ANAESTHETICA</v>
          </cell>
          <cell r="D1236" t="str">
            <v>ANAESTHETICA, LOKALE</v>
          </cell>
          <cell r="E1236" t="str">
            <v>PRILOCAINE</v>
          </cell>
          <cell r="F1236" t="str">
            <v>CITANEST 20MG/ML FLACON 50ML</v>
          </cell>
          <cell r="G1236" t="str">
            <v>PRILOCAINE 20MG/ML INJVLST</v>
          </cell>
          <cell r="H1236" t="str">
            <v>injectievloeistof</v>
          </cell>
          <cell r="I1236" t="str">
            <v>epidur||intrathec</v>
          </cell>
          <cell r="J1236">
            <v>20</v>
          </cell>
          <cell r="K1236" t="str">
            <v>mg/ml</v>
          </cell>
          <cell r="L1236">
            <v>20</v>
          </cell>
          <cell r="M1236" t="str">
            <v>mg</v>
          </cell>
          <cell r="N1236" t="str">
            <v>Regionale anesthesie||Infiltratie-,geleidingsanesthesie</v>
          </cell>
        </row>
        <row r="1237">
          <cell r="A1237">
            <v>106429</v>
          </cell>
          <cell r="B1237" t="str">
            <v>L01XB01</v>
          </cell>
          <cell r="C1237" t="str">
            <v>ONCOLYTICA</v>
          </cell>
          <cell r="D1237" t="str">
            <v>OVERIGE ONCOLYTICA</v>
          </cell>
          <cell r="E1237" t="str">
            <v>PROCARBAZINE</v>
          </cell>
          <cell r="F1237" t="str">
            <v>NATULAN 50 MG CAPSULE</v>
          </cell>
          <cell r="G1237" t="str">
            <v>PROCARBAZINE 50MG CAPSULE</v>
          </cell>
          <cell r="H1237" t="str">
            <v>capsule</v>
          </cell>
          <cell r="I1237" t="str">
            <v>or</v>
          </cell>
          <cell r="J1237">
            <v>50</v>
          </cell>
          <cell r="K1237" t="str">
            <v>mg/stuk</v>
          </cell>
          <cell r="L1237">
            <v>50</v>
          </cell>
          <cell r="M1237" t="str">
            <v>mg</v>
          </cell>
          <cell r="N1237" t="str">
            <v>Oncologische aandoeningen</v>
          </cell>
        </row>
        <row r="1238">
          <cell r="A1238">
            <v>8044</v>
          </cell>
          <cell r="B1238" t="str">
            <v>R06AD02</v>
          </cell>
          <cell r="C1238" t="str">
            <v>ANTIHISTAMINICA VOOR SYSTEMISCH GEBRUIK</v>
          </cell>
          <cell r="D1238" t="str">
            <v>ANTIHISTAMINICA VOOR SYSTEMISCH GEBRUIK</v>
          </cell>
          <cell r="E1238" t="str">
            <v>PROMETHAZINE</v>
          </cell>
          <cell r="F1238" t="str">
            <v>PROMETHAZINE 25 MG/ML AMPUL 2ML</v>
          </cell>
          <cell r="G1238" t="str">
            <v>PROMETHAZINE 25MG/ML INJVLS</v>
          </cell>
          <cell r="H1238" t="str">
            <v>injectievloeistof</v>
          </cell>
          <cell r="I1238" t="str">
            <v>im||iv</v>
          </cell>
          <cell r="J1238">
            <v>25</v>
          </cell>
          <cell r="K1238" t="str">
            <v>mg/ml</v>
          </cell>
          <cell r="L1238">
            <v>25</v>
          </cell>
          <cell r="M1238" t="str">
            <v>mg</v>
          </cell>
          <cell r="N1238" t="str">
            <v>Allergische aandoeningen waarbij niet-sederende antihistaminica niet of onvoldoende effectief zijn gebleken||Als adjuvans bij andere sedativa.||Reisziekte||Hoest</v>
          </cell>
        </row>
        <row r="1239">
          <cell r="A1239">
            <v>106089</v>
          </cell>
          <cell r="B1239" t="str">
            <v>R06AD02</v>
          </cell>
          <cell r="C1239" t="str">
            <v>ANTIHISTAMINICA VOOR SYSTEMISCH GEBRUIK</v>
          </cell>
          <cell r="D1239" t="str">
            <v>ANTIHISTAMINICA VOOR SYSTEMISCH GEBRUIK</v>
          </cell>
          <cell r="E1239" t="str">
            <v>PROMETHAZINE</v>
          </cell>
          <cell r="F1239" t="str">
            <v>PROMETHAZINE 25 MG TABLET OMHULD</v>
          </cell>
          <cell r="G1239" t="str">
            <v>PROMETHAZINE 25MG TAB OMH</v>
          </cell>
          <cell r="H1239" t="str">
            <v>omhulde tablet</v>
          </cell>
          <cell r="I1239" t="str">
            <v>or</v>
          </cell>
          <cell r="J1239">
            <v>25</v>
          </cell>
          <cell r="K1239" t="str">
            <v>mg/stuk</v>
          </cell>
          <cell r="L1239">
            <v>25</v>
          </cell>
          <cell r="M1239" t="str">
            <v>mg</v>
          </cell>
          <cell r="N1239" t="str">
            <v>Allergische aandoeningen waarbij niet-sederende antihistaminica niet of onvoldoende effectief zijn gebleken||Als adjuvans bij andere sedativa.||Reisziekte||Hoest</v>
          </cell>
        </row>
        <row r="1240">
          <cell r="A1240">
            <v>19038</v>
          </cell>
          <cell r="B1240" t="str">
            <v>R06AD02</v>
          </cell>
          <cell r="C1240" t="str">
            <v>ANTIHISTAMINICA VOOR SYSTEMISCH GEBRUIK</v>
          </cell>
          <cell r="D1240" t="str">
            <v>ANTIHISTAMINICA VOOR SYSTEMISCH GEBRUIK</v>
          </cell>
          <cell r="E1240" t="str">
            <v>PROMETHAZINE</v>
          </cell>
          <cell r="F1240" t="str">
            <v>PROMETHAZINE 1 MG/ML STROOP 300ML</v>
          </cell>
          <cell r="G1240" t="str">
            <v>PROMETHAZINE 1MG/ML STROOP</v>
          </cell>
          <cell r="H1240" t="str">
            <v>stroop</v>
          </cell>
          <cell r="I1240" t="str">
            <v>or</v>
          </cell>
          <cell r="J1240">
            <v>1</v>
          </cell>
          <cell r="K1240" t="str">
            <v>mg/ml</v>
          </cell>
          <cell r="L1240">
            <v>1</v>
          </cell>
          <cell r="M1240" t="str">
            <v>mg</v>
          </cell>
          <cell r="N1240" t="str">
            <v>Allergische aandoeningen waarbij niet-sederende antihistaminica niet of onvoldoende effectief zijn gebleken||Als adjuvans bij andere sedativa.||Reisziekte||Hoest</v>
          </cell>
        </row>
        <row r="1241">
          <cell r="A1241">
            <v>104655</v>
          </cell>
          <cell r="B1241" t="str">
            <v>C01BC03</v>
          </cell>
          <cell r="C1241" t="str">
            <v>CARDIACA</v>
          </cell>
          <cell r="D1241" t="str">
            <v>ANTI-ARITMISCHE MIDDELEN KLASSE I EN III</v>
          </cell>
          <cell r="E1241" t="str">
            <v>PROPAFENON</v>
          </cell>
          <cell r="F1241" t="str">
            <v>RYTMONORM 150 MG TABLET OMHULD</v>
          </cell>
          <cell r="G1241" t="str">
            <v>PROPAFENON 150MG TAB OMHULD</v>
          </cell>
          <cell r="H1241" t="str">
            <v>omhulde tablet</v>
          </cell>
          <cell r="I1241" t="str">
            <v>or</v>
          </cell>
          <cell r="J1241">
            <v>150</v>
          </cell>
          <cell r="K1241" t="str">
            <v>mg/stuk</v>
          </cell>
          <cell r="L1241">
            <v>150</v>
          </cell>
          <cell r="M1241" t="str">
            <v>mg</v>
          </cell>
          <cell r="N1241" t="str">
            <v>Ernstige therapie-resistente ventriculaire en supraventriculaire aritmieën</v>
          </cell>
        </row>
        <row r="1242">
          <cell r="A1242">
            <v>104663</v>
          </cell>
          <cell r="B1242" t="str">
            <v>C01BC03</v>
          </cell>
          <cell r="C1242" t="str">
            <v>CARDIACA</v>
          </cell>
          <cell r="D1242" t="str">
            <v>ANTI-ARITMISCHE MIDDELEN KLASSE I EN III</v>
          </cell>
          <cell r="E1242" t="str">
            <v>PROPAFENON</v>
          </cell>
          <cell r="F1242" t="str">
            <v>RYTMONORM 300 MG TABLET OMHULD</v>
          </cell>
          <cell r="G1242" t="str">
            <v>PROPAFENON 300MG TAB OMHULD</v>
          </cell>
          <cell r="H1242" t="str">
            <v>omhulde tablet</v>
          </cell>
          <cell r="I1242" t="str">
            <v>or</v>
          </cell>
          <cell r="J1242">
            <v>300</v>
          </cell>
          <cell r="K1242" t="str">
            <v>mg/stuk</v>
          </cell>
          <cell r="L1242">
            <v>300</v>
          </cell>
          <cell r="M1242" t="str">
            <v>mg</v>
          </cell>
          <cell r="N1242" t="str">
            <v>Ernstige therapie-resistente ventriculaire en supraventriculaire aritmieën</v>
          </cell>
        </row>
        <row r="1243">
          <cell r="A1243">
            <v>110892</v>
          </cell>
          <cell r="B1243" t="str">
            <v>N01AX10</v>
          </cell>
          <cell r="C1243" t="str">
            <v>ANAESTHETICA</v>
          </cell>
          <cell r="D1243" t="str">
            <v>ALGEMENE ANAESTHETICA</v>
          </cell>
          <cell r="E1243" t="str">
            <v>PROPOFOL</v>
          </cell>
          <cell r="F1243" t="str">
            <v>PROPOFOL MCT/LCT 10 MG/ML AMPUL 20 ML</v>
          </cell>
          <cell r="G1243" t="str">
            <v>PROPOFOL 10MG/ML INJ.EMULSI</v>
          </cell>
          <cell r="H1243" t="str">
            <v>emulsie voor injectie</v>
          </cell>
          <cell r="I1243" t="str">
            <v>iv</v>
          </cell>
          <cell r="J1243">
            <v>10</v>
          </cell>
          <cell r="K1243" t="str">
            <v>mg/ml</v>
          </cell>
          <cell r="L1243">
            <v>10</v>
          </cell>
          <cell r="M1243" t="str">
            <v>mg</v>
          </cell>
          <cell r="N1243" t="str">
            <v>Anesthesie: inleiding||Anesthesie, algemeen</v>
          </cell>
        </row>
        <row r="1244">
          <cell r="A1244">
            <v>110884</v>
          </cell>
          <cell r="B1244" t="str">
            <v>N01AX10</v>
          </cell>
          <cell r="C1244" t="str">
            <v>ANAESTHETICA</v>
          </cell>
          <cell r="D1244" t="str">
            <v>ALGEMENE ANAESTHETICA</v>
          </cell>
          <cell r="E1244" t="str">
            <v>PROPOFOL</v>
          </cell>
          <cell r="F1244" t="str">
            <v>PROPOFOL MCT/LCT 20 MG/ML INJ EMULSIE FLACON 50 ML</v>
          </cell>
          <cell r="G1244" t="str">
            <v>PROPOFOL 20MG/ML INJ.EMULSI</v>
          </cell>
          <cell r="H1244" t="str">
            <v>emulsie voor injectie</v>
          </cell>
          <cell r="I1244" t="str">
            <v>iv</v>
          </cell>
          <cell r="J1244">
            <v>20</v>
          </cell>
          <cell r="K1244" t="str">
            <v>mg/ml</v>
          </cell>
          <cell r="L1244">
            <v>20</v>
          </cell>
          <cell r="M1244" t="str">
            <v>mg</v>
          </cell>
          <cell r="N1244" t="str">
            <v>Anesthesie: inleiding||Anesthesie, algemeen</v>
          </cell>
        </row>
        <row r="1245">
          <cell r="A1245">
            <v>50970</v>
          </cell>
          <cell r="B1245" t="str">
            <v>C07AA05</v>
          </cell>
          <cell r="C1245" t="str">
            <v>BETA-BLOKKERS</v>
          </cell>
          <cell r="D1245" t="str">
            <v>BETA-BLOKKERS</v>
          </cell>
          <cell r="E1245" t="str">
            <v>PROPRANOLOL</v>
          </cell>
          <cell r="F1245" t="str">
            <v>PROPRANOLOL HCL 80 MG CAPSULE MGA  (RETARD)</v>
          </cell>
          <cell r="G1245" t="str">
            <v>PROPRANOLOL 80MG CAPS MGA</v>
          </cell>
          <cell r="H1245" t="str">
            <v>capsule met gereguleerde afgifte</v>
          </cell>
          <cell r="I1245" t="str">
            <v>or</v>
          </cell>
          <cell r="J1245">
            <v>80</v>
          </cell>
          <cell r="K1245" t="str">
            <v>mg/stuk</v>
          </cell>
          <cell r="L1245">
            <v>80</v>
          </cell>
          <cell r="M1245" t="str">
            <v>mg</v>
          </cell>
          <cell r="N1245" t="str">
            <v>Hypertensie||Migraine profylaxe||Hemangioma: poliklinisch||Hemangioma: klinisch||Verlengd QT syndroom of preventie cyanotic spell bij tetralogie van Fallot||Oppervlakkige hemangiomen</v>
          </cell>
        </row>
        <row r="1246">
          <cell r="A1246">
            <v>16330</v>
          </cell>
          <cell r="B1246" t="str">
            <v>C07AA05</v>
          </cell>
          <cell r="C1246" t="str">
            <v>BETA-BLOKKERS</v>
          </cell>
          <cell r="D1246" t="str">
            <v>BETA-BLOKKERS</v>
          </cell>
          <cell r="E1246" t="str">
            <v>PROPRANOLOL</v>
          </cell>
          <cell r="F1246" t="str">
            <v>PROPRANOLOL 160 MG CAPSULE MGA (RETARD)</v>
          </cell>
          <cell r="G1246" t="str">
            <v>PROPRANOLOL 160MG CAPS MGA</v>
          </cell>
          <cell r="H1246" t="str">
            <v>capsule met gereguleerde afgifte</v>
          </cell>
          <cell r="I1246" t="str">
            <v>or</v>
          </cell>
          <cell r="J1246">
            <v>160</v>
          </cell>
          <cell r="K1246" t="str">
            <v>mg/stuk</v>
          </cell>
          <cell r="L1246">
            <v>160</v>
          </cell>
          <cell r="M1246" t="str">
            <v>mg</v>
          </cell>
          <cell r="N1246" t="str">
            <v>Hypertensie||Migraine profylaxe||Hemangioma: poliklinisch||Hemangioma: klinisch||Verlengd QT syndroom of preventie cyanotic spell bij tetralogie van Fallot||Oppervlakkige hemangiomen</v>
          </cell>
        </row>
        <row r="1247">
          <cell r="A1247">
            <v>139718</v>
          </cell>
          <cell r="B1247" t="str">
            <v>C07AA05</v>
          </cell>
          <cell r="C1247" t="str">
            <v>BETA-BLOKKERS</v>
          </cell>
          <cell r="D1247" t="str">
            <v>BETA-BLOKKERS</v>
          </cell>
          <cell r="E1247" t="str">
            <v>PROPRANOLOL</v>
          </cell>
          <cell r="F1247" t="str">
            <v>PROPRANOLOL HCL 1 MG/ML DRANK 200 ML</v>
          </cell>
          <cell r="G1247" t="str">
            <v>PROPRANOLOL 1MG/ML DRANK</v>
          </cell>
          <cell r="H1247" t="str">
            <v>drank</v>
          </cell>
          <cell r="I1247" t="str">
            <v>or</v>
          </cell>
          <cell r="J1247">
            <v>1</v>
          </cell>
          <cell r="K1247" t="str">
            <v>mg/ml</v>
          </cell>
          <cell r="L1247">
            <v>1</v>
          </cell>
          <cell r="M1247" t="str">
            <v>mg</v>
          </cell>
          <cell r="N1247" t="str">
            <v>Hypertensie||Migraine profylaxe||Hemangioma: poliklinisch||Hemangioma: klinisch||Verlengd QT syndroom of preventie cyanotic spell bij tetralogie van Fallot||Oppervlakkige hemangiomen</v>
          </cell>
        </row>
        <row r="1248">
          <cell r="A1248">
            <v>16306</v>
          </cell>
          <cell r="B1248" t="str">
            <v>C07AA05</v>
          </cell>
          <cell r="C1248" t="str">
            <v>BETA-BLOKKERS</v>
          </cell>
          <cell r="D1248" t="str">
            <v>BETA-BLOKKERS</v>
          </cell>
          <cell r="E1248" t="str">
            <v>PROPRANOLOL</v>
          </cell>
          <cell r="F1248" t="str">
            <v>PROPRANOLOL 10 MG TABLET</v>
          </cell>
          <cell r="G1248" t="str">
            <v>PROPRANOLOL 10MG TABLET</v>
          </cell>
          <cell r="H1248" t="str">
            <v>tablet</v>
          </cell>
          <cell r="I1248" t="str">
            <v>or</v>
          </cell>
          <cell r="J1248">
            <v>10</v>
          </cell>
          <cell r="K1248" t="str">
            <v>mg/stuk</v>
          </cell>
          <cell r="L1248">
            <v>5</v>
          </cell>
          <cell r="M1248" t="str">
            <v>mg</v>
          </cell>
          <cell r="N1248" t="str">
            <v>Hypertensie||Migraine profylaxe||Hemangioma: poliklinisch||Hemangioma: klinisch||Verlengd QT syndroom of preventie cyanotic spell bij tetralogie van Fallot||Oppervlakkige hemangiomen</v>
          </cell>
        </row>
        <row r="1249">
          <cell r="A1249">
            <v>16314</v>
          </cell>
          <cell r="B1249" t="str">
            <v>C07AA05</v>
          </cell>
          <cell r="C1249" t="str">
            <v>BETA-BLOKKERS</v>
          </cell>
          <cell r="D1249" t="str">
            <v>BETA-BLOKKERS</v>
          </cell>
          <cell r="E1249" t="str">
            <v>PROPRANOLOL</v>
          </cell>
          <cell r="F1249" t="str">
            <v>PROPRANOLOL 40 MG TABLET</v>
          </cell>
          <cell r="G1249" t="str">
            <v>PROPRANOLOL 40MG TABLET</v>
          </cell>
          <cell r="H1249" t="str">
            <v>tablet</v>
          </cell>
          <cell r="I1249" t="str">
            <v>or</v>
          </cell>
          <cell r="J1249">
            <v>40</v>
          </cell>
          <cell r="K1249" t="str">
            <v>mg/stuk</v>
          </cell>
          <cell r="L1249">
            <v>20</v>
          </cell>
          <cell r="M1249" t="str">
            <v>mg</v>
          </cell>
          <cell r="N1249" t="str">
            <v>Hypertensie||Migraine profylaxe||Hemangioma: poliklinisch||Hemangioma: klinisch||Verlengd QT syndroom of preventie cyanotic spell bij tetralogie van Fallot||Oppervlakkige hemangiomen</v>
          </cell>
        </row>
        <row r="1250">
          <cell r="A1250">
            <v>16322</v>
          </cell>
          <cell r="B1250" t="str">
            <v>C07AA05</v>
          </cell>
          <cell r="C1250" t="str">
            <v>BETA-BLOKKERS</v>
          </cell>
          <cell r="D1250" t="str">
            <v>BETA-BLOKKERS</v>
          </cell>
          <cell r="E1250" t="str">
            <v>PROPRANOLOL</v>
          </cell>
          <cell r="F1250" t="str">
            <v>PROPRANOLOL 80 MG TABLET</v>
          </cell>
          <cell r="G1250" t="str">
            <v>PROPRANOLOL 80MG TABLET</v>
          </cell>
          <cell r="H1250" t="str">
            <v>tablet</v>
          </cell>
          <cell r="I1250" t="str">
            <v>or</v>
          </cell>
          <cell r="J1250">
            <v>80</v>
          </cell>
          <cell r="K1250" t="str">
            <v>mg/stuk</v>
          </cell>
          <cell r="L1250">
            <v>40</v>
          </cell>
          <cell r="M1250" t="str">
            <v>mg</v>
          </cell>
          <cell r="N1250" t="str">
            <v>Hypertensie||Migraine profylaxe||Hemangioma: poliklinisch||Hemangioma: klinisch||Verlengd QT syndroom of preventie cyanotic spell bij tetralogie van Fallot||Oppervlakkige hemangiomen</v>
          </cell>
        </row>
        <row r="1251">
          <cell r="A1251">
            <v>23825</v>
          </cell>
          <cell r="B1251" t="str">
            <v>H03BA02</v>
          </cell>
          <cell r="C1251" t="str">
            <v>SCHILDKLIERMIDDELEN</v>
          </cell>
          <cell r="D1251" t="str">
            <v>THYREOSTATICA</v>
          </cell>
          <cell r="E1251" t="str">
            <v>PROPYLTHIOURACIL</v>
          </cell>
          <cell r="F1251" t="str">
            <v>PROPYLTHIOURACIL 50 MG TABLET</v>
          </cell>
          <cell r="G1251" t="str">
            <v>PROPYLTHIOURACIL 50MG TAB</v>
          </cell>
          <cell r="H1251" t="str">
            <v>tablet</v>
          </cell>
          <cell r="I1251" t="str">
            <v>or</v>
          </cell>
          <cell r="J1251">
            <v>50</v>
          </cell>
          <cell r="K1251" t="str">
            <v>mg/stuk</v>
          </cell>
          <cell r="L1251">
            <v>50</v>
          </cell>
          <cell r="M1251" t="str">
            <v>mg</v>
          </cell>
          <cell r="N1251" t="str">
            <v>Hyperthyreoïdie indien alternatief niet mogelijk is</v>
          </cell>
        </row>
        <row r="1252">
          <cell r="A1252">
            <v>133469</v>
          </cell>
          <cell r="B1252" t="str">
            <v>V03AB14</v>
          </cell>
          <cell r="C1252" t="str">
            <v>ALLE OVERIGE THERAPEUTISCHE MIDDELEN</v>
          </cell>
          <cell r="D1252" t="str">
            <v>ALLE OVERIGE THERAPEUTISCHE MIDDELEN</v>
          </cell>
          <cell r="E1252" t="str">
            <v>PROTAMINE HCL</v>
          </cell>
          <cell r="F1252" t="str">
            <v>PROTAMINE 1000 IE/ML AMPUL 5ML</v>
          </cell>
          <cell r="G1252" t="str">
            <v>PROTAMINEHCL 1000IE/ML INJ</v>
          </cell>
          <cell r="H1252" t="str">
            <v>injectievloeistof</v>
          </cell>
          <cell r="I1252" t="str">
            <v>iv</v>
          </cell>
          <cell r="J1252">
            <v>1000</v>
          </cell>
          <cell r="K1252" t="str">
            <v>IE/ml</v>
          </cell>
          <cell r="L1252">
            <v>1000</v>
          </cell>
          <cell r="M1252" t="str">
            <v>IE</v>
          </cell>
          <cell r="N1252" t="str">
            <v>Heparine overdosering</v>
          </cell>
        </row>
        <row r="1253">
          <cell r="A1253">
            <v>46507</v>
          </cell>
          <cell r="B1253" t="str">
            <v>J04AK01</v>
          </cell>
          <cell r="C1253" t="str">
            <v>ANTIMYCOBACTERIELE MIDDELEN</v>
          </cell>
          <cell r="D1253" t="str">
            <v>TUBERCULOSEMIDDELEN</v>
          </cell>
          <cell r="E1253" t="str">
            <v>PYRAZINAMIDE</v>
          </cell>
          <cell r="F1253" t="str">
            <v>PYRAZINAMIDUM 500MG TABLET</v>
          </cell>
          <cell r="G1253" t="str">
            <v>PYRAZINAMIDE 500MG TABLET</v>
          </cell>
          <cell r="H1253" t="str">
            <v>tablet</v>
          </cell>
          <cell r="I1253" t="str">
            <v>or</v>
          </cell>
          <cell r="J1253">
            <v>500</v>
          </cell>
          <cell r="K1253" t="str">
            <v>mg/stuk</v>
          </cell>
          <cell r="L1253">
            <v>250</v>
          </cell>
          <cell r="M1253" t="str">
            <v>mg</v>
          </cell>
          <cell r="N1253" t="str">
            <v>Tuberculose (in combinatie met andere tuberculose middelen)||Latente tuberculose infectie</v>
          </cell>
        </row>
        <row r="1254">
          <cell r="A1254">
            <v>23884</v>
          </cell>
          <cell r="B1254" t="str">
            <v>A11HA02</v>
          </cell>
          <cell r="C1254" t="str">
            <v>VITAMINEN</v>
          </cell>
          <cell r="D1254" t="str">
            <v>OVERIGE ENKELVOUDIGE VITAMINEPREPARATEN</v>
          </cell>
          <cell r="E1254" t="str">
            <v>PYRIDOXINE</v>
          </cell>
          <cell r="F1254" t="str">
            <v>PYRIDOXINI HCL 20 MG TABLET</v>
          </cell>
          <cell r="G1254" t="str">
            <v>PYRIDOXINE 20MG TABLET</v>
          </cell>
          <cell r="H1254" t="str">
            <v>tablet</v>
          </cell>
          <cell r="I1254" t="str">
            <v>or</v>
          </cell>
          <cell r="J1254">
            <v>20</v>
          </cell>
          <cell r="K1254" t="str">
            <v>mg/stuk</v>
          </cell>
          <cell r="L1254">
            <v>10</v>
          </cell>
          <cell r="M1254" t="str">
            <v>mg</v>
          </cell>
          <cell r="N1254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5">
          <cell r="A1255">
            <v>49042</v>
          </cell>
          <cell r="B1255" t="str">
            <v>A11HA02</v>
          </cell>
          <cell r="C1255" t="str">
            <v>VITAMINEN</v>
          </cell>
          <cell r="D1255" t="str">
            <v>OVERIGE ENKELVOUDIGE VITAMINEPREPARATEN</v>
          </cell>
          <cell r="E1255" t="str">
            <v>PYRIDOXINE</v>
          </cell>
          <cell r="F1255" t="str">
            <v>PYRIDOXINE HCL 50 MG TABLET</v>
          </cell>
          <cell r="G1255" t="str">
            <v>PYRIDOXINE 50MG TABLET</v>
          </cell>
          <cell r="H1255" t="str">
            <v>tablet</v>
          </cell>
          <cell r="I1255" t="str">
            <v>or</v>
          </cell>
          <cell r="J1255">
            <v>50</v>
          </cell>
          <cell r="K1255" t="str">
            <v>mg/stuk</v>
          </cell>
          <cell r="L1255">
            <v>50</v>
          </cell>
          <cell r="M1255" t="str">
            <v>mg</v>
          </cell>
          <cell r="N1255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6">
          <cell r="A1256">
            <v>49050</v>
          </cell>
          <cell r="B1256" t="str">
            <v>A11HA02</v>
          </cell>
          <cell r="C1256" t="str">
            <v>VITAMINEN</v>
          </cell>
          <cell r="D1256" t="str">
            <v>OVERIGE ENKELVOUDIGE VITAMINEPREPARATEN</v>
          </cell>
          <cell r="E1256" t="str">
            <v>PYRIDOXINE</v>
          </cell>
          <cell r="F1256" t="str">
            <v>PYRIDOXINE HCL 100 MG TABLET</v>
          </cell>
          <cell r="G1256" t="str">
            <v>PYRIDOXINE 100MG TABLET</v>
          </cell>
          <cell r="H1256" t="str">
            <v>tablet</v>
          </cell>
          <cell r="I1256" t="str">
            <v>or</v>
          </cell>
          <cell r="J1256">
            <v>100</v>
          </cell>
          <cell r="K1256" t="str">
            <v>mg/stuk</v>
          </cell>
          <cell r="L1256">
            <v>100</v>
          </cell>
          <cell r="M1256" t="str">
            <v>mg</v>
          </cell>
          <cell r="N1256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7">
          <cell r="A1257">
            <v>2356</v>
          </cell>
          <cell r="B1257" t="str">
            <v>P01BD01</v>
          </cell>
          <cell r="C1257" t="str">
            <v>ANTIPROTOZOICA</v>
          </cell>
          <cell r="D1257" t="str">
            <v>MALARIAMIDDELEN</v>
          </cell>
          <cell r="E1257" t="str">
            <v>PYRIMETHAMINE</v>
          </cell>
          <cell r="F1257" t="str">
            <v>DARAPRIM 25 MG TABLET</v>
          </cell>
          <cell r="G1257" t="str">
            <v>PYRIMETHAMINE 25MG TABLET</v>
          </cell>
          <cell r="H1257" t="str">
            <v>tablet</v>
          </cell>
          <cell r="I1257" t="str">
            <v>or</v>
          </cell>
          <cell r="J1257">
            <v>25</v>
          </cell>
          <cell r="K1257" t="str">
            <v>mg/stuk</v>
          </cell>
          <cell r="L1257">
            <v>25</v>
          </cell>
          <cell r="M1257" t="str">
            <v>mg</v>
          </cell>
          <cell r="N1257" t="str">
            <v>Toxoplasmose, congenitaal ||Toxoplasmose, postnataal</v>
          </cell>
        </row>
        <row r="1258">
          <cell r="A1258">
            <v>113980</v>
          </cell>
          <cell r="B1258" t="str">
            <v>N05AH04</v>
          </cell>
          <cell r="C1258" t="str">
            <v>PSYCHOLEPTICA</v>
          </cell>
          <cell r="D1258" t="str">
            <v>ANTIPSYCHOTICA</v>
          </cell>
          <cell r="E1258" t="str">
            <v>QUETIAPINE</v>
          </cell>
          <cell r="F1258" t="str">
            <v>QUETIAPINE 25 MG TABLET FILMOMHULD</v>
          </cell>
          <cell r="G1258" t="str">
            <v>QUETIAPINE 25MG TABLET FO</v>
          </cell>
          <cell r="H1258" t="str">
            <v>filmomhulde tablet</v>
          </cell>
          <cell r="I1258" t="str">
            <v>or</v>
          </cell>
          <cell r="J1258">
            <v>25</v>
          </cell>
          <cell r="K1258" t="str">
            <v>mg/stuk</v>
          </cell>
          <cell r="L1258">
            <v>25</v>
          </cell>
          <cell r="M1258" t="str">
            <v>mg</v>
          </cell>
          <cell r="N1258" t="str">
            <v xml:space="preserve">Psychose ||Bipolaire stoornis type 1||Gedragsstoornissen en agressie </v>
          </cell>
        </row>
        <row r="1259">
          <cell r="A1259">
            <v>113972</v>
          </cell>
          <cell r="B1259" t="str">
            <v>N05AH04</v>
          </cell>
          <cell r="C1259" t="str">
            <v>PSYCHOLEPTICA</v>
          </cell>
          <cell r="D1259" t="str">
            <v>ANTIPSYCHOTICA</v>
          </cell>
          <cell r="E1259" t="str">
            <v>QUETIAPINE</v>
          </cell>
          <cell r="F1259" t="str">
            <v>QUETIAPINE 100 MG TABLET FILMOMHULD</v>
          </cell>
          <cell r="G1259" t="str">
            <v>QUETIAPINE 100MG TABLET FO</v>
          </cell>
          <cell r="H1259" t="str">
            <v>filmomhulde tablet</v>
          </cell>
          <cell r="I1259" t="str">
            <v>or</v>
          </cell>
          <cell r="J1259">
            <v>100</v>
          </cell>
          <cell r="K1259" t="str">
            <v>mg/stuk</v>
          </cell>
          <cell r="L1259">
            <v>100</v>
          </cell>
          <cell r="M1259" t="str">
            <v>mg</v>
          </cell>
          <cell r="N1259" t="str">
            <v xml:space="preserve">Psychose ||Bipolaire stoornis type 1||Gedragsstoornissen en agressie </v>
          </cell>
        </row>
        <row r="1260">
          <cell r="A1260">
            <v>113964</v>
          </cell>
          <cell r="B1260" t="str">
            <v>N05AH04</v>
          </cell>
          <cell r="C1260" t="str">
            <v>PSYCHOLEPTICA</v>
          </cell>
          <cell r="D1260" t="str">
            <v>ANTIPSYCHOTICA</v>
          </cell>
          <cell r="E1260" t="str">
            <v>QUETIAPINE</v>
          </cell>
          <cell r="F1260" t="str">
            <v>QUETIAPINE 200 MG TABLET FILMOMHULD</v>
          </cell>
          <cell r="G1260" t="str">
            <v>QUETIAPINE 200MG TABLET FO</v>
          </cell>
          <cell r="H1260" t="str">
            <v>filmomhulde tablet</v>
          </cell>
          <cell r="I1260" t="str">
            <v>or</v>
          </cell>
          <cell r="J1260">
            <v>200</v>
          </cell>
          <cell r="K1260" t="str">
            <v>mg/stuk</v>
          </cell>
          <cell r="L1260">
            <v>200</v>
          </cell>
          <cell r="M1260" t="str">
            <v>mg</v>
          </cell>
          <cell r="N1260" t="str">
            <v xml:space="preserve">Psychose ||Bipolaire stoornis type 1||Gedragsstoornissen en agressie </v>
          </cell>
        </row>
        <row r="1261">
          <cell r="A1261">
            <v>113956</v>
          </cell>
          <cell r="B1261" t="str">
            <v>N05AH04</v>
          </cell>
          <cell r="C1261" t="str">
            <v>PSYCHOLEPTICA</v>
          </cell>
          <cell r="D1261" t="str">
            <v>ANTIPSYCHOTICA</v>
          </cell>
          <cell r="E1261" t="str">
            <v>QUETIAPINE</v>
          </cell>
          <cell r="F1261" t="str">
            <v>QUETIAPINE 300 MG TABLET FILMOMHULD</v>
          </cell>
          <cell r="G1261" t="str">
            <v>QUETIAPINE 300MG TABLET FO</v>
          </cell>
          <cell r="H1261" t="str">
            <v>filmomhulde tablet</v>
          </cell>
          <cell r="I1261" t="str">
            <v>or</v>
          </cell>
          <cell r="J1261">
            <v>300</v>
          </cell>
          <cell r="K1261" t="str">
            <v>mg/stuk</v>
          </cell>
          <cell r="L1261">
            <v>150</v>
          </cell>
          <cell r="M1261" t="str">
            <v>mg</v>
          </cell>
          <cell r="N1261" t="str">
            <v xml:space="preserve">Psychose ||Bipolaire stoornis type 1||Gedragsstoornissen en agressie </v>
          </cell>
        </row>
        <row r="1262">
          <cell r="A1262">
            <v>127817</v>
          </cell>
          <cell r="B1262" t="str">
            <v>N05AH04</v>
          </cell>
          <cell r="C1262" t="str">
            <v>PSYCHOLEPTICA</v>
          </cell>
          <cell r="D1262" t="str">
            <v>ANTIPSYCHOTICA</v>
          </cell>
          <cell r="E1262" t="str">
            <v>QUETIAPINE</v>
          </cell>
          <cell r="F1262" t="str">
            <v>SEROQUEL XR 50 MG TABLET MVA (RETARD)</v>
          </cell>
          <cell r="G1262" t="str">
            <v>QUETIAPINE 50MG TABLET MGA</v>
          </cell>
          <cell r="H1262" t="str">
            <v>tablet met gereguleerde afgifte</v>
          </cell>
          <cell r="I1262" t="str">
            <v>or</v>
          </cell>
          <cell r="J1262">
            <v>50</v>
          </cell>
          <cell r="K1262" t="str">
            <v>mg/stuk</v>
          </cell>
          <cell r="L1262">
            <v>50</v>
          </cell>
          <cell r="M1262" t="str">
            <v>mg</v>
          </cell>
          <cell r="N1262" t="str">
            <v xml:space="preserve">Psychose ||Bipolaire stoornis type 1||Gedragsstoornissen en agressie </v>
          </cell>
        </row>
        <row r="1263">
          <cell r="A1263">
            <v>127825</v>
          </cell>
          <cell r="B1263" t="str">
            <v>N05AH04</v>
          </cell>
          <cell r="C1263" t="str">
            <v>PSYCHOLEPTICA</v>
          </cell>
          <cell r="D1263" t="str">
            <v>ANTIPSYCHOTICA</v>
          </cell>
          <cell r="E1263" t="str">
            <v>QUETIAPINE</v>
          </cell>
          <cell r="F1263" t="str">
            <v>QUETIAPINE 200 MG TABLET MVA (RETARD)</v>
          </cell>
          <cell r="G1263" t="str">
            <v>QUETIAPINE 200MG TABLET MGA</v>
          </cell>
          <cell r="H1263" t="str">
            <v>tablet met gereguleerde afgifte</v>
          </cell>
          <cell r="I1263" t="str">
            <v>or</v>
          </cell>
          <cell r="J1263">
            <v>200</v>
          </cell>
          <cell r="K1263" t="str">
            <v>mg/stuk</v>
          </cell>
          <cell r="L1263">
            <v>200</v>
          </cell>
          <cell r="M1263" t="str">
            <v>mg</v>
          </cell>
          <cell r="N1263" t="str">
            <v xml:space="preserve">Psychose ||Bipolaire stoornis type 1||Gedragsstoornissen en agressie </v>
          </cell>
        </row>
        <row r="1264">
          <cell r="A1264">
            <v>127833</v>
          </cell>
          <cell r="B1264" t="str">
            <v>N05AH04</v>
          </cell>
          <cell r="C1264" t="str">
            <v>PSYCHOLEPTICA</v>
          </cell>
          <cell r="D1264" t="str">
            <v>ANTIPSYCHOTICA</v>
          </cell>
          <cell r="E1264" t="str">
            <v>QUETIAPINE</v>
          </cell>
          <cell r="F1264" t="str">
            <v>SEROQUEL XR 300 MG TABLET MGA (RETARD)</v>
          </cell>
          <cell r="G1264" t="str">
            <v>QUETIAPINE 300MG TABLET MGA</v>
          </cell>
          <cell r="H1264" t="str">
            <v>tablet met gereguleerde afgifte</v>
          </cell>
          <cell r="I1264" t="str">
            <v>or</v>
          </cell>
          <cell r="J1264">
            <v>300</v>
          </cell>
          <cell r="K1264" t="str">
            <v>mg/stuk</v>
          </cell>
          <cell r="L1264">
            <v>300</v>
          </cell>
          <cell r="M1264" t="str">
            <v>mg</v>
          </cell>
          <cell r="N1264" t="str">
            <v xml:space="preserve">Psychose ||Bipolaire stoornis type 1||Gedragsstoornissen en agressie </v>
          </cell>
        </row>
        <row r="1265">
          <cell r="A1265">
            <v>127841</v>
          </cell>
          <cell r="B1265" t="str">
            <v>N05AH04</v>
          </cell>
          <cell r="C1265" t="str">
            <v>PSYCHOLEPTICA</v>
          </cell>
          <cell r="D1265" t="str">
            <v>ANTIPSYCHOTICA</v>
          </cell>
          <cell r="E1265" t="str">
            <v>QUETIAPINE</v>
          </cell>
          <cell r="F1265" t="str">
            <v>SEROQUEL XR 400 MG TABLET MGA (RETARD)</v>
          </cell>
          <cell r="G1265" t="str">
            <v>QUETIAPINE 400MG TABLET MGA</v>
          </cell>
          <cell r="H1265" t="str">
            <v>tablet met gereguleerde afgifte</v>
          </cell>
          <cell r="I1265" t="str">
            <v>or</v>
          </cell>
          <cell r="J1265">
            <v>400</v>
          </cell>
          <cell r="K1265" t="str">
            <v>mg/stuk</v>
          </cell>
          <cell r="L1265">
            <v>400</v>
          </cell>
          <cell r="M1265" t="str">
            <v>mg</v>
          </cell>
          <cell r="N1265" t="str">
            <v xml:space="preserve">Psychose ||Bipolaire stoornis type 1||Gedragsstoornissen en agressie </v>
          </cell>
        </row>
        <row r="1266">
          <cell r="A1266">
            <v>128902</v>
          </cell>
          <cell r="B1266" t="str">
            <v>J05AX08</v>
          </cell>
          <cell r="C1266" t="str">
            <v>ANTIVIRALE MIDDELEN VOOR SYSTEMISCH GEBRUIK</v>
          </cell>
          <cell r="D1266" t="str">
            <v>DIRECT WERKENDE ANTIVIRALE MIDDELEN</v>
          </cell>
          <cell r="E1266" t="str">
            <v>RALTEGRAVIR</v>
          </cell>
          <cell r="F1266" t="str">
            <v>ISENTRESS 400 MG TABLET FILMOMHULD</v>
          </cell>
          <cell r="G1266" t="str">
            <v>RALTEGRAVIR 400MG TABLET</v>
          </cell>
          <cell r="H1266" t="str">
            <v>tablet</v>
          </cell>
          <cell r="I1266" t="str">
            <v>or</v>
          </cell>
          <cell r="J1266">
            <v>400</v>
          </cell>
          <cell r="K1266" t="str">
            <v>mg/stuk</v>
          </cell>
          <cell r="L1266">
            <v>400</v>
          </cell>
          <cell r="M1266" t="str">
            <v>mg</v>
          </cell>
          <cell r="N1266" t="str">
            <v>HIV</v>
          </cell>
        </row>
        <row r="1267">
          <cell r="A1267">
            <v>105295</v>
          </cell>
          <cell r="B1267" t="str">
            <v>C09AA05</v>
          </cell>
          <cell r="C1267" t="str">
            <v>MIDDELEN AANGRIJPEND OP HET RENINE-ANGIOTENSINESYSTEEM</v>
          </cell>
          <cell r="D1267" t="str">
            <v>ACE-REMMERS</v>
          </cell>
          <cell r="E1267" t="str">
            <v>RAMIPRIL</v>
          </cell>
          <cell r="F1267" t="str">
            <v>RAMIPRIL 1,25 MG TABLET</v>
          </cell>
          <cell r="G1267" t="str">
            <v>RAMIPRIL 1,25MG TABLET</v>
          </cell>
          <cell r="H1267" t="str">
            <v>tablet</v>
          </cell>
          <cell r="I1267" t="str">
            <v>or</v>
          </cell>
          <cell r="J1267">
            <v>1.25</v>
          </cell>
          <cell r="K1267" t="str">
            <v>mg/stuk</v>
          </cell>
          <cell r="L1267">
            <v>1.25</v>
          </cell>
          <cell r="M1267" t="str">
            <v>mg</v>
          </cell>
          <cell r="N1267" t="str">
            <v>Hypertensie</v>
          </cell>
        </row>
        <row r="1268">
          <cell r="A1268">
            <v>104388</v>
          </cell>
          <cell r="B1268" t="str">
            <v>C09AA05</v>
          </cell>
          <cell r="C1268" t="str">
            <v>MIDDELEN AANGRIJPEND OP HET RENINE-ANGIOTENSINESYSTEEM</v>
          </cell>
          <cell r="D1268" t="str">
            <v>ACE-REMMERS</v>
          </cell>
          <cell r="E1268" t="str">
            <v>RAMIPRIL</v>
          </cell>
          <cell r="F1268" t="str">
            <v>RAMIPRIL 2,5 MG TABLET</v>
          </cell>
          <cell r="G1268" t="str">
            <v>RAMIPRIL 2,5MG TABLET</v>
          </cell>
          <cell r="H1268" t="str">
            <v>tablet</v>
          </cell>
          <cell r="I1268" t="str">
            <v>or</v>
          </cell>
          <cell r="J1268">
            <v>2.5</v>
          </cell>
          <cell r="K1268" t="str">
            <v>mg/stuk</v>
          </cell>
          <cell r="L1268">
            <v>1.25</v>
          </cell>
          <cell r="M1268" t="str">
            <v>mg</v>
          </cell>
          <cell r="N1268" t="str">
            <v>Hypertensie</v>
          </cell>
        </row>
        <row r="1269">
          <cell r="A1269">
            <v>104396</v>
          </cell>
          <cell r="B1269" t="str">
            <v>C09AA05</v>
          </cell>
          <cell r="C1269" t="str">
            <v>MIDDELEN AANGRIJPEND OP HET RENINE-ANGIOTENSINESYSTEEM</v>
          </cell>
          <cell r="D1269" t="str">
            <v>ACE-REMMERS</v>
          </cell>
          <cell r="E1269" t="str">
            <v>RAMIPRIL</v>
          </cell>
          <cell r="F1269" t="str">
            <v>RAMIPRIL 5 MG TABLET</v>
          </cell>
          <cell r="G1269" t="str">
            <v>RAMIPRIL 5MG TABLET</v>
          </cell>
          <cell r="H1269" t="str">
            <v>tablet</v>
          </cell>
          <cell r="I1269" t="str">
            <v>or</v>
          </cell>
          <cell r="J1269">
            <v>5</v>
          </cell>
          <cell r="K1269" t="str">
            <v>mg/stuk</v>
          </cell>
          <cell r="L1269">
            <v>2.5</v>
          </cell>
          <cell r="M1269" t="str">
            <v>mg</v>
          </cell>
          <cell r="N1269" t="str">
            <v>Hypertensie</v>
          </cell>
        </row>
        <row r="1270">
          <cell r="A1270">
            <v>112216</v>
          </cell>
          <cell r="B1270" t="str">
            <v>C09AA05</v>
          </cell>
          <cell r="C1270" t="str">
            <v>MIDDELEN AANGRIJPEND OP HET RENINE-ANGIOTENSINESYSTEEM</v>
          </cell>
          <cell r="D1270" t="str">
            <v>ACE-REMMERS</v>
          </cell>
          <cell r="E1270" t="str">
            <v>RAMIPRIL</v>
          </cell>
          <cell r="F1270" t="str">
            <v>RAMIPRIL 10 MG TABLET</v>
          </cell>
          <cell r="G1270" t="str">
            <v>RAMIPRIL 10MG TABLET</v>
          </cell>
          <cell r="H1270" t="str">
            <v>tablet</v>
          </cell>
          <cell r="I1270" t="str">
            <v>or</v>
          </cell>
          <cell r="J1270">
            <v>10</v>
          </cell>
          <cell r="K1270" t="str">
            <v>mg/stuk</v>
          </cell>
          <cell r="L1270">
            <v>10</v>
          </cell>
          <cell r="M1270" t="str">
            <v>mg</v>
          </cell>
          <cell r="N1270" t="str">
            <v>Hypertensie</v>
          </cell>
        </row>
        <row r="1271">
          <cell r="A1271">
            <v>81604</v>
          </cell>
          <cell r="B1271" t="str">
            <v>A02BA02</v>
          </cell>
          <cell r="C1271" t="str">
            <v>MIDDELEN BIJ ZUURGERELATEERDE AFWIJKINGEN</v>
          </cell>
          <cell r="D1271" t="str">
            <v>MIDDELEN BIJ ULCUS PEPTICUM EN GASTRO-OESOFAGEALE REFLUX</v>
          </cell>
          <cell r="E1271" t="str">
            <v>RANITIDINE</v>
          </cell>
          <cell r="F1271" t="str">
            <v>RANITIDINE 150 MG BRUISTABLET</v>
          </cell>
          <cell r="G1271" t="str">
            <v>RANITIDINE 150MG BRUISTABLE</v>
          </cell>
          <cell r="H1271" t="str">
            <v>bruistablet</v>
          </cell>
          <cell r="I1271" t="str">
            <v>or</v>
          </cell>
          <cell r="J1271">
            <v>150</v>
          </cell>
          <cell r="K1271" t="str">
            <v>mg/stuk</v>
          </cell>
          <cell r="L1271">
            <v>150</v>
          </cell>
          <cell r="M1271" t="str">
            <v>mg</v>
          </cell>
          <cell r="N1271" t="str">
            <v>Preventie van stress-ulcera en als ondersteuning bij de behandeling van gastro-intestinale bloedingen||Gastro-oesofageale reflux, ulcus duodeni en ulcus ventriculi</v>
          </cell>
        </row>
        <row r="1272">
          <cell r="A1272">
            <v>99279</v>
          </cell>
          <cell r="B1272" t="str">
            <v>A02BA02</v>
          </cell>
          <cell r="C1272" t="str">
            <v>MIDDELEN BIJ ZUURGERELATEERDE AFWIJKINGEN</v>
          </cell>
          <cell r="D1272" t="str">
            <v>MIDDELEN BIJ ULCUS PEPTICUM EN GASTRO-OESOFAGEALE REFLUX</v>
          </cell>
          <cell r="E1272" t="str">
            <v>RANITIDINE</v>
          </cell>
          <cell r="F1272" t="str">
            <v>RANITIDINEDRANK 15 MG/ML ALCOHOLVRIJ 100 ML</v>
          </cell>
          <cell r="G1272" t="str">
            <v>RANITIDINE 15MG/ML DRANK</v>
          </cell>
          <cell r="H1272" t="str">
            <v>drank</v>
          </cell>
          <cell r="I1272" t="str">
            <v>or</v>
          </cell>
          <cell r="J1272">
            <v>15</v>
          </cell>
          <cell r="K1272" t="str">
            <v>mg/ml</v>
          </cell>
          <cell r="L1272">
            <v>15</v>
          </cell>
          <cell r="M1272" t="str">
            <v>mg</v>
          </cell>
          <cell r="N1272" t="str">
            <v>Preventie van stress-ulcera en als ondersteuning bij de behandeling van gastro-intestinale bloedingen||Gastro-oesofageale reflux, ulcus duodeni en ulcus ventriculi</v>
          </cell>
        </row>
        <row r="1273">
          <cell r="A1273">
            <v>57533</v>
          </cell>
          <cell r="B1273" t="str">
            <v>A02BA02</v>
          </cell>
          <cell r="C1273" t="str">
            <v>MIDDELEN BIJ ZUURGERELATEERDE AFWIJKINGEN</v>
          </cell>
          <cell r="D1273" t="str">
            <v>MIDDELEN BIJ ULCUS PEPTICUM EN GASTRO-OESOFAGEALE REFLUX</v>
          </cell>
          <cell r="E1273" t="str">
            <v>RANITIDINE</v>
          </cell>
          <cell r="F1273" t="str">
            <v>ZANTAC 25 MG/ML AMPUL 2ML</v>
          </cell>
          <cell r="G1273" t="str">
            <v>RANITIDINE 25MG/ML INJVLST</v>
          </cell>
          <cell r="H1273" t="str">
            <v>injectievloeistof</v>
          </cell>
          <cell r="I1273" t="str">
            <v>im||iv</v>
          </cell>
          <cell r="J1273">
            <v>25</v>
          </cell>
          <cell r="K1273" t="str">
            <v>mg/ml</v>
          </cell>
          <cell r="L1273">
            <v>25</v>
          </cell>
          <cell r="M1273" t="str">
            <v>mg</v>
          </cell>
          <cell r="N1273" t="str">
            <v>Preventie van stress-ulcera en als ondersteuning bij de behandeling van gastro-intestinale bloedingen||Gastro-oesofageale reflux, ulcus duodeni en ulcus ventriculi</v>
          </cell>
        </row>
        <row r="1274">
          <cell r="A1274">
            <v>43435</v>
          </cell>
          <cell r="B1274" t="str">
            <v>A02BA02</v>
          </cell>
          <cell r="C1274" t="str">
            <v>MIDDELEN BIJ ZUURGERELATEERDE AFWIJKINGEN</v>
          </cell>
          <cell r="D1274" t="str">
            <v>MIDDELEN BIJ ULCUS PEPTICUM EN GASTRO-OESOFAGEALE REFLUX</v>
          </cell>
          <cell r="E1274" t="str">
            <v>RANITIDINE</v>
          </cell>
          <cell r="F1274" t="str">
            <v>RANITIDINE 150 MG TABLET</v>
          </cell>
          <cell r="G1274" t="str">
            <v>RANITIDINE 150MG TABLET</v>
          </cell>
          <cell r="H1274" t="str">
            <v>tablet</v>
          </cell>
          <cell r="I1274" t="str">
            <v>or</v>
          </cell>
          <cell r="J1274">
            <v>150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>Preventie van stress-ulcera en als ondersteuning bij de behandeling van gastro-intestinale bloedingen||Gastro-oesofageale reflux, ulcus duodeni en ulcus ventriculi</v>
          </cell>
        </row>
        <row r="1275">
          <cell r="A1275">
            <v>55379</v>
          </cell>
          <cell r="B1275" t="str">
            <v>A02BA02</v>
          </cell>
          <cell r="C1275" t="str">
            <v>MIDDELEN BIJ ZUURGERELATEERDE AFWIJKINGEN</v>
          </cell>
          <cell r="D1275" t="str">
            <v>MIDDELEN BIJ ULCUS PEPTICUM EN GASTRO-OESOFAGEALE REFLUX</v>
          </cell>
          <cell r="E1275" t="str">
            <v>RANITIDINE</v>
          </cell>
          <cell r="F1275" t="str">
            <v>RANITIDINE 300 MG TABLET</v>
          </cell>
          <cell r="G1275" t="str">
            <v>RANITIDINE 300MG TABLET</v>
          </cell>
          <cell r="H1275" t="str">
            <v>tablet</v>
          </cell>
          <cell r="I1275" t="str">
            <v>or</v>
          </cell>
          <cell r="J1275">
            <v>300</v>
          </cell>
          <cell r="K1275" t="str">
            <v>mg/stuk</v>
          </cell>
          <cell r="L1275">
            <v>300</v>
          </cell>
          <cell r="M1275" t="str">
            <v>mg</v>
          </cell>
          <cell r="N1275" t="str">
            <v>Preventie van stress-ulcera en als ondersteuning bij de behandeling van gastro-intestinale bloedingen||Gastro-oesofageale reflux, ulcus duodeni en ulcus ventriculi</v>
          </cell>
        </row>
        <row r="1276">
          <cell r="A1276">
            <v>114456</v>
          </cell>
          <cell r="B1276" t="str">
            <v>V03AF07</v>
          </cell>
          <cell r="C1276" t="str">
            <v>ALLE OVERIGE THERAPEUTISCHE MIDDELEN</v>
          </cell>
          <cell r="D1276" t="str">
            <v>ALLE OVERIGE THERAPEUTISCHE MIDDELEN</v>
          </cell>
          <cell r="E1276" t="str">
            <v>RASBURICASE</v>
          </cell>
          <cell r="F1276" t="str">
            <v>FASTURTEC 1.5 MG INFPDR+SOLVENS 1ML</v>
          </cell>
          <cell r="G1276" t="str">
            <v>RASBURICASE 1,5MG INFPDR</v>
          </cell>
          <cell r="H1276" t="str">
            <v>poeder voor oplossing voor infusie</v>
          </cell>
          <cell r="I1276" t="str">
            <v>iv</v>
          </cell>
          <cell r="J1276">
            <v>1.5</v>
          </cell>
          <cell r="K1276" t="str">
            <v>mg/stuk</v>
          </cell>
          <cell r="L1276">
            <v>1.5</v>
          </cell>
          <cell r="M1276" t="str">
            <v>mg</v>
          </cell>
          <cell r="N1276" t="str">
            <v>Profylaxe en behandeling van acute urekemie</v>
          </cell>
        </row>
        <row r="1277">
          <cell r="A1277">
            <v>116181</v>
          </cell>
          <cell r="B1277" t="str">
            <v>V03AF07</v>
          </cell>
          <cell r="C1277" t="str">
            <v>ALLE OVERIGE THERAPEUTISCHE MIDDELEN</v>
          </cell>
          <cell r="D1277" t="str">
            <v>ALLE OVERIGE THERAPEUTISCHE MIDDELEN</v>
          </cell>
          <cell r="E1277" t="str">
            <v>RASBURICASE</v>
          </cell>
          <cell r="F1277" t="str">
            <v>FASTURTEC 7.5 MG INFPDR+SOLVENS 5ML</v>
          </cell>
          <cell r="G1277" t="str">
            <v>RASBURICASE 7,5MG INFPDR</v>
          </cell>
          <cell r="H1277" t="str">
            <v>poeder voor oplossing voor infusie</v>
          </cell>
          <cell r="I1277" t="str">
            <v>iv</v>
          </cell>
          <cell r="J1277">
            <v>7.5</v>
          </cell>
          <cell r="K1277" t="str">
            <v>mg/stuk</v>
          </cell>
          <cell r="L1277">
            <v>7.5</v>
          </cell>
          <cell r="M1277" t="str">
            <v>mg</v>
          </cell>
          <cell r="N1277" t="str">
            <v>Profylaxe en behandeling van acute urekemie</v>
          </cell>
        </row>
        <row r="1278">
          <cell r="A1278">
            <v>98008943</v>
          </cell>
          <cell r="B1278" t="str">
            <v>J05AB04</v>
          </cell>
          <cell r="C1278" t="str">
            <v>ANTIVIRALE MIDDELEN VOOR SYSTEMISCH GEBRUIK</v>
          </cell>
          <cell r="D1278" t="str">
            <v>DIRECT WERKENDE ANTIVIRALE MIDDELEN</v>
          </cell>
          <cell r="E1278" t="str">
            <v>REBETOL</v>
          </cell>
          <cell r="F1278" t="str">
            <v>REBETOL 40 MG/ML 100 ML OPLOSSING</v>
          </cell>
          <cell r="G1278" t="str">
            <v>REBETOL 40 MG/ML 100 ML OPL</v>
          </cell>
          <cell r="H1278" t="str">
            <v>oplossing</v>
          </cell>
          <cell r="I1278" t="str">
            <v>or</v>
          </cell>
          <cell r="J1278">
            <v>40</v>
          </cell>
          <cell r="K1278" t="str">
            <v>mg/ml</v>
          </cell>
          <cell r="L1278">
            <v>40</v>
          </cell>
          <cell r="M1278" t="str">
            <v>mg</v>
          </cell>
          <cell r="N1278" t="str">
            <v>Chronische hepatitis C</v>
          </cell>
        </row>
        <row r="1279">
          <cell r="A1279">
            <v>100307</v>
          </cell>
          <cell r="B1279" t="str">
            <v>N01AH06</v>
          </cell>
          <cell r="C1279" t="str">
            <v>ANAESTHETICA</v>
          </cell>
          <cell r="D1279" t="str">
            <v>ALGEMENE ANAESTHETICA</v>
          </cell>
          <cell r="E1279" t="str">
            <v>REMIFENTANIL</v>
          </cell>
          <cell r="F1279" t="str">
            <v>ULTIVA 1 MG INJPDR FLACON</v>
          </cell>
          <cell r="G1279" t="str">
            <v>REMIFENTANIL 1MG INJPDR</v>
          </cell>
          <cell r="H1279" t="str">
            <v>poeder voor injectievloeistof</v>
          </cell>
          <cell r="I1279" t="str">
            <v>iv</v>
          </cell>
          <cell r="J1279">
            <v>1</v>
          </cell>
          <cell r="K1279" t="str">
            <v>mg/stuk</v>
          </cell>
          <cell r="L1279">
            <v>1</v>
          </cell>
          <cell r="M1279" t="str">
            <v>mg</v>
          </cell>
          <cell r="N1279" t="str">
            <v>Pijnbestrijding, anesthesie</v>
          </cell>
        </row>
        <row r="1280">
          <cell r="A1280">
            <v>100315</v>
          </cell>
          <cell r="B1280" t="str">
            <v>N01AH06</v>
          </cell>
          <cell r="C1280" t="str">
            <v>ANAESTHETICA</v>
          </cell>
          <cell r="D1280" t="str">
            <v>ALGEMENE ANAESTHETICA</v>
          </cell>
          <cell r="E1280" t="str">
            <v>REMIFENTANIL</v>
          </cell>
          <cell r="F1280" t="str">
            <v>ULTIVA 2 MG INJPDR FLACON</v>
          </cell>
          <cell r="G1280" t="str">
            <v>REMIFENTANIL 2MG INJPDR</v>
          </cell>
          <cell r="H1280" t="str">
            <v>poeder voor injectievloeistof</v>
          </cell>
          <cell r="I1280" t="str">
            <v>iv</v>
          </cell>
          <cell r="J1280">
            <v>2</v>
          </cell>
          <cell r="K1280" t="str">
            <v>mg/stuk</v>
          </cell>
          <cell r="L1280">
            <v>2</v>
          </cell>
          <cell r="M1280" t="str">
            <v>mg</v>
          </cell>
          <cell r="N1280" t="str">
            <v>Pijnbestrijding, anesthesie</v>
          </cell>
        </row>
        <row r="1281">
          <cell r="A1281">
            <v>100323</v>
          </cell>
          <cell r="B1281" t="str">
            <v>N01AH06</v>
          </cell>
          <cell r="C1281" t="str">
            <v>ANAESTHETICA</v>
          </cell>
          <cell r="D1281" t="str">
            <v>ALGEMENE ANAESTHETICA</v>
          </cell>
          <cell r="E1281" t="str">
            <v>REMIFENTANIL</v>
          </cell>
          <cell r="F1281" t="str">
            <v>ULTIVA 5 MG INJPDR FLACON</v>
          </cell>
          <cell r="G1281" t="str">
            <v>REMIFENTANIL 5MG INJPDR</v>
          </cell>
          <cell r="H1281" t="str">
            <v>poeder voor injectievloeistof</v>
          </cell>
          <cell r="I1281" t="str">
            <v>iv</v>
          </cell>
          <cell r="J1281">
            <v>5</v>
          </cell>
          <cell r="K1281" t="str">
            <v>mg/stuk</v>
          </cell>
          <cell r="L1281">
            <v>5</v>
          </cell>
          <cell r="M1281" t="str">
            <v>mg</v>
          </cell>
          <cell r="N1281" t="str">
            <v>Pijnbestrijding, anesthesie</v>
          </cell>
        </row>
        <row r="1282">
          <cell r="A1282">
            <v>120375</v>
          </cell>
          <cell r="B1282" t="str">
            <v>A11CA01</v>
          </cell>
          <cell r="C1282" t="str">
            <v>VITAMINEN</v>
          </cell>
          <cell r="D1282" t="str">
            <v>VITAMINEN A EN D, INCLUSIEF COMBINATIES VAN DEZE TWEE</v>
          </cell>
          <cell r="E1282" t="str">
            <v>RETINOL</v>
          </cell>
          <cell r="F1282" t="str">
            <v>VITAMINE A 50000 IE/ML DRANK 10ML ( WATERIG )</v>
          </cell>
          <cell r="G1282" t="str">
            <v>RETINOL 50.000IE/ML DRANK</v>
          </cell>
          <cell r="H1282" t="str">
            <v>drank</v>
          </cell>
          <cell r="I1282" t="str">
            <v>or</v>
          </cell>
          <cell r="J1282">
            <v>50000</v>
          </cell>
          <cell r="K1282" t="str">
            <v>IE/ml</v>
          </cell>
          <cell r="L1282">
            <v>50000</v>
          </cell>
          <cell r="M1282" t="str">
            <v>IE</v>
          </cell>
          <cell r="N1282" t="str">
            <v xml:space="preserve">Deficientie||Onderhoudsbehoefte||Suppletie bij cystische fibrose||Mazelen, xerophthalmia, reductie mortaliteit en morbiditeit </v>
          </cell>
        </row>
        <row r="1283">
          <cell r="A1283">
            <v>96946</v>
          </cell>
          <cell r="B1283" t="str">
            <v>J06BB01</v>
          </cell>
          <cell r="C1283" t="str">
            <v>SERA EN IMMUNOGLOBULINEN</v>
          </cell>
          <cell r="D1283" t="str">
            <v>IMMUNOGLOBULINEN</v>
          </cell>
          <cell r="E1283" t="str">
            <v>RHESUS(D)IMMUNOGLOBULINE</v>
          </cell>
          <cell r="F1283" t="str">
            <v>RHEDQUIN (ANTIRH D IMMUNOGLOB) 375IE/ST</v>
          </cell>
          <cell r="G1283" t="str">
            <v>RHESUS(D)IMMU 187,5IE/ML IN</v>
          </cell>
          <cell r="H1283" t="str">
            <v>injectievloeistof</v>
          </cell>
          <cell r="I1283" t="str">
            <v>im</v>
          </cell>
          <cell r="J1283">
            <v>187.5</v>
          </cell>
          <cell r="K1283" t="str">
            <v>IE/ml</v>
          </cell>
          <cell r="L1283">
            <v>187.5</v>
          </cell>
          <cell r="M1283" t="str">
            <v>IE</v>
          </cell>
          <cell r="N1283" t="str">
            <v>Incompatibele transfusie met rode bloedcellen</v>
          </cell>
        </row>
        <row r="1284">
          <cell r="A1284">
            <v>75191</v>
          </cell>
          <cell r="B1284" t="str">
            <v>J06BB01</v>
          </cell>
          <cell r="C1284" t="str">
            <v>SERA EN IMMUNOGLOBULINEN</v>
          </cell>
          <cell r="D1284" t="str">
            <v>IMMUNOGLOBULINEN</v>
          </cell>
          <cell r="E1284" t="str">
            <v>RHESUS(D)IMMUNOGLOBULINE</v>
          </cell>
          <cell r="F1284" t="str">
            <v>RHEDQUIN (ANTIRHESUS D IMMUNOGLOB)1000IE</v>
          </cell>
          <cell r="G1284" t="str">
            <v>RHESUS(D)IMMU 50OIE/ML INJ</v>
          </cell>
          <cell r="H1284" t="str">
            <v>injectievloeistof</v>
          </cell>
          <cell r="I1284" t="str">
            <v>im||iv</v>
          </cell>
          <cell r="J1284">
            <v>500</v>
          </cell>
          <cell r="K1284" t="str">
            <v>IE/ml</v>
          </cell>
          <cell r="L1284">
            <v>500</v>
          </cell>
          <cell r="M1284" t="str">
            <v>IE</v>
          </cell>
          <cell r="N1284" t="str">
            <v>Incompatibele transfusie met rode bloedcellen</v>
          </cell>
        </row>
        <row r="1285">
          <cell r="A1285">
            <v>105600</v>
          </cell>
          <cell r="B1285" t="str">
            <v>J05AB04</v>
          </cell>
          <cell r="C1285" t="str">
            <v>ANTIVIRALE MIDDELEN VOOR SYSTEMISCH GEBRUIK</v>
          </cell>
          <cell r="D1285" t="str">
            <v>DIRECT WERKENDE ANTIVIRALE MIDDELEN</v>
          </cell>
          <cell r="E1285" t="str">
            <v>RIBAVIRINE</v>
          </cell>
          <cell r="F1285" t="str">
            <v>VIRAZOLE 100 MG/ML CONC VOOR INFUSIEOPLOSSING 12 ML</v>
          </cell>
          <cell r="G1285" t="str">
            <v>RIBAVIRINE 100MG/ML INFCONC</v>
          </cell>
          <cell r="H1285" t="str">
            <v>concentraat voor oplossing voor infusie</v>
          </cell>
          <cell r="I1285" t="str">
            <v>iv</v>
          </cell>
          <cell r="J1285">
            <v>100</v>
          </cell>
          <cell r="K1285" t="str">
            <v>mg/ml</v>
          </cell>
          <cell r="L1285">
            <v>100</v>
          </cell>
          <cell r="M1285" t="str">
            <v>mg</v>
          </cell>
          <cell r="N1285" t="str">
            <v>Chronische hepatitis C</v>
          </cell>
        </row>
        <row r="1286">
          <cell r="A1286">
            <v>115452</v>
          </cell>
          <cell r="B1286" t="str">
            <v>J05AB04</v>
          </cell>
          <cell r="C1286" t="str">
            <v>ANTIVIRALE MIDDELEN VOOR SYSTEMISCH GEBRUIK</v>
          </cell>
          <cell r="D1286" t="str">
            <v>DIRECT WERKENDE ANTIVIRALE MIDDELEN</v>
          </cell>
          <cell r="E1286" t="str">
            <v>RIBAVIRINE</v>
          </cell>
          <cell r="F1286" t="str">
            <v>RIBAVIRINE 200 MG TABLET FILMOMHULD</v>
          </cell>
          <cell r="G1286" t="str">
            <v>RIBAVIRINE 200MG TABLET FO</v>
          </cell>
          <cell r="H1286" t="str">
            <v>filmomhulde tablet</v>
          </cell>
          <cell r="I1286" t="str">
            <v>or</v>
          </cell>
          <cell r="J1286">
            <v>200</v>
          </cell>
          <cell r="K1286" t="str">
            <v>mg/stuk</v>
          </cell>
          <cell r="L1286">
            <v>200</v>
          </cell>
          <cell r="M1286" t="str">
            <v>mg</v>
          </cell>
          <cell r="N1286" t="str">
            <v>Chronische hepatitis C</v>
          </cell>
        </row>
        <row r="1287">
          <cell r="A1287">
            <v>98064789</v>
          </cell>
          <cell r="B1287" t="str">
            <v>J05AB04</v>
          </cell>
          <cell r="C1287" t="str">
            <v>ANTIVIRALE MIDDELEN VOOR SYSTEMISCH GEBRUIK</v>
          </cell>
          <cell r="D1287" t="str">
            <v>DIRECT WERKENDE ANTIVIRALE MIDDELEN</v>
          </cell>
          <cell r="E1287" t="str">
            <v>RIBAVIRINE</v>
          </cell>
          <cell r="F1287" t="str">
            <v>RIBAVIRINE 50 MG TABLET IN SPUITJE</v>
          </cell>
          <cell r="G1287" t="str">
            <v>RIBAVIRINE 50 MG TABLET IN</v>
          </cell>
          <cell r="H1287" t="str">
            <v>oplossing</v>
          </cell>
          <cell r="I1287" t="str">
            <v>or</v>
          </cell>
          <cell r="J1287">
            <v>50</v>
          </cell>
          <cell r="K1287" t="str">
            <v>mg/stuk</v>
          </cell>
          <cell r="L1287">
            <v>50</v>
          </cell>
          <cell r="M1287" t="str">
            <v>mg</v>
          </cell>
          <cell r="N1287" t="str">
            <v>Chronische hepatitis C</v>
          </cell>
        </row>
        <row r="1288">
          <cell r="A1288">
            <v>98064827</v>
          </cell>
          <cell r="B1288" t="str">
            <v>J05AB04</v>
          </cell>
          <cell r="C1288" t="str">
            <v>ANTIVIRALE MIDDELEN VOOR SYSTEMISCH GEBRUIK</v>
          </cell>
          <cell r="D1288" t="str">
            <v>DIRECT WERKENDE ANTIVIRALE MIDDELEN</v>
          </cell>
          <cell r="E1288" t="str">
            <v>RIBAVIRINE</v>
          </cell>
          <cell r="F1288" t="str">
            <v>RIBAVIRINE 100 MG TABLET IN SPUITJE</v>
          </cell>
          <cell r="G1288" t="str">
            <v>RIBAVIRINE 100 MG TABLET IN</v>
          </cell>
          <cell r="H1288" t="str">
            <v>oplossing</v>
          </cell>
          <cell r="I1288" t="str">
            <v>or</v>
          </cell>
          <cell r="J1288">
            <v>100</v>
          </cell>
          <cell r="K1288" t="str">
            <v>mg/stuk</v>
          </cell>
          <cell r="L1288">
            <v>100</v>
          </cell>
          <cell r="M1288" t="str">
            <v>mg</v>
          </cell>
          <cell r="N1288" t="str">
            <v>Chronische hepatitis C</v>
          </cell>
        </row>
        <row r="1289">
          <cell r="A1289">
            <v>90980</v>
          </cell>
          <cell r="B1289" t="str">
            <v>J04AB04</v>
          </cell>
          <cell r="C1289" t="str">
            <v>ANTIMYCOBACTERIELE MIDDELEN</v>
          </cell>
          <cell r="D1289" t="str">
            <v>TUBERCULOSEMIDDELEN</v>
          </cell>
          <cell r="E1289" t="str">
            <v>RIFABUTINE</v>
          </cell>
          <cell r="F1289" t="str">
            <v>MYCOBUTIN 150 MG CAPSULE</v>
          </cell>
          <cell r="G1289" t="str">
            <v>RIFABUTINE 150MG CAPSULE</v>
          </cell>
          <cell r="H1289" t="str">
            <v>capsule</v>
          </cell>
          <cell r="I1289" t="str">
            <v>or</v>
          </cell>
          <cell r="J1289">
            <v>150</v>
          </cell>
          <cell r="K1289" t="str">
            <v>mg/stuk</v>
          </cell>
          <cell r="L1289">
            <v>150</v>
          </cell>
          <cell r="M1289" t="str">
            <v>mg</v>
          </cell>
          <cell r="N1289" t="str">
            <v>Behandeling Mycobacterium avium-complex (MAC) infecties en tuberculose bij HIV-infectie of -blootstelling ||Profylaxe Mycobacterium avium-complex (MAC) infecties bij HIV-infectie of -blootstelling</v>
          </cell>
        </row>
        <row r="1290">
          <cell r="A1290">
            <v>698</v>
          </cell>
          <cell r="B1290" t="str">
            <v>J04AB02</v>
          </cell>
          <cell r="C1290" t="str">
            <v>ANTIMYCOBACTERIELE MIDDELEN</v>
          </cell>
          <cell r="D1290" t="str">
            <v>TUBERCULOSEMIDDELEN</v>
          </cell>
          <cell r="E1290" t="str">
            <v>RIFAMPICINE</v>
          </cell>
          <cell r="F1290" t="str">
            <v>RIFADIN 150 MG CAPSULE</v>
          </cell>
          <cell r="G1290" t="str">
            <v>RIFAMPICINE 150MG CAPSULE</v>
          </cell>
          <cell r="H1290" t="str">
            <v>capsule</v>
          </cell>
          <cell r="I1290" t="str">
            <v>or</v>
          </cell>
          <cell r="J1290">
            <v>150</v>
          </cell>
          <cell r="K1290" t="str">
            <v>mg/stuk</v>
          </cell>
          <cell r="L1290">
            <v>150</v>
          </cell>
          <cell r="M1290" t="str">
            <v>mg</v>
          </cell>
          <cell r="N1290" t="str">
            <v>Tuberculose||Infecties bij cystische fibrose||Niet-tuberculose||Profylaxe van meningokokkose</v>
          </cell>
        </row>
        <row r="1291">
          <cell r="A1291">
            <v>19739</v>
          </cell>
          <cell r="B1291" t="str">
            <v>J04AB02</v>
          </cell>
          <cell r="C1291" t="str">
            <v>ANTIMYCOBACTERIELE MIDDELEN</v>
          </cell>
          <cell r="D1291" t="str">
            <v>TUBERCULOSEMIDDELEN</v>
          </cell>
          <cell r="E1291" t="str">
            <v>RIFAMPICINE</v>
          </cell>
          <cell r="F1291" t="str">
            <v>RIFADIN 300 MG CAPSULE</v>
          </cell>
          <cell r="G1291" t="str">
            <v>RIFAMPICINE 300MG CAPSULE</v>
          </cell>
          <cell r="H1291" t="str">
            <v>capsule</v>
          </cell>
          <cell r="I1291" t="str">
            <v>or</v>
          </cell>
          <cell r="J1291">
            <v>300</v>
          </cell>
          <cell r="K1291" t="str">
            <v>mg/stuk</v>
          </cell>
          <cell r="L1291">
            <v>300</v>
          </cell>
          <cell r="M1291" t="str">
            <v>mg</v>
          </cell>
          <cell r="N1291" t="str">
            <v>Tuberculose||Infecties bij cystische fibrose||Niet-tuberculose||Profylaxe van meningokokkose</v>
          </cell>
        </row>
        <row r="1292">
          <cell r="A1292">
            <v>51829</v>
          </cell>
          <cell r="B1292" t="str">
            <v>J04AB02</v>
          </cell>
          <cell r="C1292" t="str">
            <v>ANTIMYCOBACTERIELE MIDDELEN</v>
          </cell>
          <cell r="D1292" t="str">
            <v>TUBERCULOSEMIDDELEN</v>
          </cell>
          <cell r="E1292" t="str">
            <v>RIFAMPICINE</v>
          </cell>
          <cell r="F1292" t="str">
            <v>RIFADIN 600 MG INFPDR +SOLV</v>
          </cell>
          <cell r="G1292" t="str">
            <v>RIFAMPICINE 600MG INFPDR</v>
          </cell>
          <cell r="H1292" t="str">
            <v>poeder voor oplossing voor infusie</v>
          </cell>
          <cell r="I1292" t="str">
            <v>iv</v>
          </cell>
          <cell r="J1292">
            <v>600</v>
          </cell>
          <cell r="K1292" t="str">
            <v>mg/stuk</v>
          </cell>
          <cell r="L1292">
            <v>600</v>
          </cell>
          <cell r="M1292" t="str">
            <v>mg</v>
          </cell>
          <cell r="N1292" t="str">
            <v>Tuberculose||Infecties bij cystische fibrose||Niet-tuberculose||Profylaxe van meningokokkose</v>
          </cell>
        </row>
        <row r="1293">
          <cell r="A1293">
            <v>19747</v>
          </cell>
          <cell r="B1293" t="str">
            <v>J04AB02</v>
          </cell>
          <cell r="C1293" t="str">
            <v>ANTIMYCOBACTERIELE MIDDELEN</v>
          </cell>
          <cell r="D1293" t="str">
            <v>TUBERCULOSEMIDDELEN</v>
          </cell>
          <cell r="E1293" t="str">
            <v>RIFAMPICINE</v>
          </cell>
          <cell r="F1293" t="str">
            <v>RIFADIN 20 MG/ML SUSPENSIE</v>
          </cell>
          <cell r="G1293" t="str">
            <v>RIFAMPICINE 20MG/ML SUSPENS</v>
          </cell>
          <cell r="H1293" t="str">
            <v>suspensie voor oraal gebruik</v>
          </cell>
          <cell r="I1293" t="str">
            <v>or</v>
          </cell>
          <cell r="J1293">
            <v>20</v>
          </cell>
          <cell r="K1293" t="str">
            <v>mg/ml</v>
          </cell>
          <cell r="L1293">
            <v>20</v>
          </cell>
          <cell r="M1293" t="str">
            <v>mg</v>
          </cell>
          <cell r="N1293" t="str">
            <v>Tuberculose||Infecties bij cystische fibrose||Niet-tuberculose||Profylaxe van meningokokkose</v>
          </cell>
        </row>
        <row r="1294">
          <cell r="A1294">
            <v>139432</v>
          </cell>
          <cell r="B1294" t="str">
            <v>J05AG05</v>
          </cell>
          <cell r="C1294" t="str">
            <v>ANTIVIRALE MIDDELEN VOOR SYSTEMISCH GEBRUIK</v>
          </cell>
          <cell r="D1294" t="str">
            <v>DIRECT WERKENDE ANTIVIRALE MIDDELEN</v>
          </cell>
          <cell r="E1294" t="str">
            <v>RILPIVIRINE</v>
          </cell>
          <cell r="F1294" t="str">
            <v>EDURANT 25 MG TABLET</v>
          </cell>
          <cell r="G1294" t="str">
            <v>RILPIVIRINE 25MG TABLET</v>
          </cell>
          <cell r="H1294" t="str">
            <v>tablet</v>
          </cell>
          <cell r="I1294" t="str">
            <v>or</v>
          </cell>
          <cell r="J1294">
            <v>25</v>
          </cell>
          <cell r="K1294" t="str">
            <v>mg/stuk</v>
          </cell>
          <cell r="L1294">
            <v>25</v>
          </cell>
          <cell r="M1294" t="str">
            <v>mg</v>
          </cell>
          <cell r="N1294" t="str">
            <v>HIV</v>
          </cell>
        </row>
        <row r="1295">
          <cell r="A1295">
            <v>64564</v>
          </cell>
          <cell r="B1295" t="str">
            <v>B05BB01</v>
          </cell>
          <cell r="C1295" t="str">
            <v>BLOEDVERVANGINGSMIDDELEN EN PERFUSIEVLOEISTOFFEN</v>
          </cell>
          <cell r="D1295" t="str">
            <v>INTRAVENEUZE OPLOSSINGEN</v>
          </cell>
          <cell r="E1295" t="str">
            <v>RINGER</v>
          </cell>
          <cell r="F1295" t="str">
            <v>RINGER  ZAK 1 LITER   WE2304    WKZ</v>
          </cell>
          <cell r="G1295" t="str">
            <v>RINGER INFUSIEVLOEISTOF USP</v>
          </cell>
          <cell r="H1295" t="str">
            <v>infusievloeistof</v>
          </cell>
          <cell r="I1295" t="str">
            <v>iv</v>
          </cell>
          <cell r="J1295">
            <v>0.33</v>
          </cell>
          <cell r="K1295" t="str">
            <v>mg/ml</v>
          </cell>
          <cell r="L1295">
            <v>0.33</v>
          </cell>
          <cell r="M1295" t="str">
            <v>mg</v>
          </cell>
          <cell r="N1295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6">
          <cell r="A1296">
            <v>64548</v>
          </cell>
          <cell r="B1296" t="str">
            <v>B05BB01</v>
          </cell>
          <cell r="C1296" t="str">
            <v>BLOEDVERVANGINGSMIDDELEN EN PERFUSIEVLOEISTOFFEN</v>
          </cell>
          <cell r="D1296" t="str">
            <v>INTRAVENEUZE OPLOSSINGEN</v>
          </cell>
          <cell r="E1296" t="str">
            <v>RINGER/LACTAAT</v>
          </cell>
          <cell r="F1296" t="str">
            <v>RINGERLACTAAT 1000ML FLACON 3623482</v>
          </cell>
          <cell r="G1296" t="str">
            <v>RINGER/LACTAAT INFVLST   BR</v>
          </cell>
          <cell r="H1296" t="str">
            <v>infusievloeistof</v>
          </cell>
          <cell r="I1296" t="str">
            <v>iv</v>
          </cell>
          <cell r="J1296">
            <v>0.27</v>
          </cell>
          <cell r="K1296" t="str">
            <v>mg/ml</v>
          </cell>
          <cell r="L1296">
            <v>0.27</v>
          </cell>
          <cell r="M1296" t="str">
            <v>mg</v>
          </cell>
          <cell r="N129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7">
          <cell r="A1297">
            <v>114294</v>
          </cell>
          <cell r="B1297" t="str">
            <v>M05BA07</v>
          </cell>
          <cell r="C1297" t="str">
            <v>MIDDELEN BIJ BOTZIEKTEN</v>
          </cell>
          <cell r="D1297" t="str">
            <v>BOTSTRUCTUUR EN BOTMINERALISATIEBEINVLOEDENDE MIDDELEN</v>
          </cell>
          <cell r="E1297" t="str">
            <v>RISEDRONINEZUUR</v>
          </cell>
          <cell r="F1297" t="str">
            <v>RISEDRONAAT 5 MG TABLET FILMOMHULD</v>
          </cell>
          <cell r="G1297" t="str">
            <v>RISEDRONINEZUUR 5MG TAB FO</v>
          </cell>
          <cell r="H1297" t="str">
            <v>filmomhulde tablet</v>
          </cell>
          <cell r="I1297" t="str">
            <v>or</v>
          </cell>
          <cell r="J1297">
            <v>5</v>
          </cell>
          <cell r="K1297" t="str">
            <v>mg/stuk</v>
          </cell>
          <cell r="L1297">
            <v>5</v>
          </cell>
          <cell r="M1297" t="str">
            <v>mg</v>
          </cell>
          <cell r="N1297" t="str">
            <v>Osteogenesis imperfecta, remming botresoptie</v>
          </cell>
        </row>
        <row r="1298">
          <cell r="A1298">
            <v>117277</v>
          </cell>
          <cell r="B1298" t="str">
            <v>M05BA07</v>
          </cell>
          <cell r="C1298" t="str">
            <v>MIDDELEN BIJ BOTZIEKTEN</v>
          </cell>
          <cell r="D1298" t="str">
            <v>BOTSTRUCTUUR EN BOTMINERALISATIEBEINVLOEDENDE MIDDELEN</v>
          </cell>
          <cell r="E1298" t="str">
            <v>RISEDRONINEZUUR</v>
          </cell>
          <cell r="F1298" t="str">
            <v>ACTONEL 35 MG TABLET FILMOMHULD</v>
          </cell>
          <cell r="G1298" t="str">
            <v>RISEDRONINEZUUR 35MG TAB FO</v>
          </cell>
          <cell r="H1298" t="str">
            <v>filmomhulde tablet</v>
          </cell>
          <cell r="I1298" t="str">
            <v>or</v>
          </cell>
          <cell r="J1298">
            <v>35</v>
          </cell>
          <cell r="K1298" t="str">
            <v>mg/stuk</v>
          </cell>
          <cell r="L1298">
            <v>35</v>
          </cell>
          <cell r="M1298" t="str">
            <v>mg</v>
          </cell>
          <cell r="N1298" t="str">
            <v>Osteogenesis imperfecta, remming botresoptie</v>
          </cell>
        </row>
        <row r="1299">
          <cell r="A1299">
            <v>97799</v>
          </cell>
          <cell r="B1299" t="str">
            <v>N05AX08</v>
          </cell>
          <cell r="C1299" t="str">
            <v>PSYCHOLEPTICA</v>
          </cell>
          <cell r="D1299" t="str">
            <v>ANTIPSYCHOTICA</v>
          </cell>
          <cell r="E1299" t="str">
            <v>RISPERIDON</v>
          </cell>
          <cell r="F1299" t="str">
            <v>RISPERDAL 1 MG/ML DRANK 100 ML</v>
          </cell>
          <cell r="G1299" t="str">
            <v>RISPERIDON 1MG/ML</v>
          </cell>
          <cell r="H1299" t="str">
            <v>drank</v>
          </cell>
          <cell r="I1299" t="str">
            <v>or</v>
          </cell>
          <cell r="J1299">
            <v>1</v>
          </cell>
          <cell r="K1299" t="str">
            <v>mg/ml</v>
          </cell>
          <cell r="L1299">
            <v>1</v>
          </cell>
          <cell r="M1299" t="str">
            <v>mg</v>
          </cell>
          <cell r="N1299" t="str">
            <v>Pediatrisch delier bij kritisch zieke kinderen||Pervasieve ontwikkelingsstoornissen (autisme spectrum stoornissen, ASS), psychose, manie en agressie, tics</v>
          </cell>
        </row>
        <row r="1300">
          <cell r="A1300">
            <v>110213</v>
          </cell>
          <cell r="B1300" t="str">
            <v>N05AX08</v>
          </cell>
          <cell r="C1300" t="str">
            <v>PSYCHOLEPTICA</v>
          </cell>
          <cell r="D1300" t="str">
            <v>ANTIPSYCHOTICA</v>
          </cell>
          <cell r="E1300" t="str">
            <v>RISPERIDON</v>
          </cell>
          <cell r="F1300" t="str">
            <v>RISPERIDON  0,5 MG TABLET OMHULD</v>
          </cell>
          <cell r="G1300" t="str">
            <v>RISPERIDON 0,5MG TAB OMHULD</v>
          </cell>
          <cell r="H1300" t="str">
            <v>omhulde tablet</v>
          </cell>
          <cell r="I1300" t="str">
            <v>or</v>
          </cell>
          <cell r="J1300">
            <v>0.5</v>
          </cell>
          <cell r="K1300" t="str">
            <v>mg/stuk</v>
          </cell>
          <cell r="L1300">
            <v>0.25</v>
          </cell>
          <cell r="M1300" t="str">
            <v>mg</v>
          </cell>
          <cell r="N1300" t="str">
            <v>Pediatrisch delier bij kritisch zieke kinderen||Pervasieve ontwikkelingsstoornissen (autisme spectrum stoornissen, ASS), psychose, manie en agressie, tics</v>
          </cell>
        </row>
        <row r="1301">
          <cell r="A1301">
            <v>105325</v>
          </cell>
          <cell r="B1301" t="str">
            <v>N05AX08</v>
          </cell>
          <cell r="C1301" t="str">
            <v>PSYCHOLEPTICA</v>
          </cell>
          <cell r="D1301" t="str">
            <v>ANTIPSYCHOTICA</v>
          </cell>
          <cell r="E1301" t="str">
            <v>RISPERIDON</v>
          </cell>
          <cell r="F1301" t="str">
            <v>RISPERIDON 1MG TABLET</v>
          </cell>
          <cell r="G1301" t="str">
            <v>RISPERIDON 1MG TAB OMHULD</v>
          </cell>
          <cell r="H1301" t="str">
            <v>omhulde tablet</v>
          </cell>
          <cell r="I1301" t="str">
            <v>or</v>
          </cell>
          <cell r="J1301">
            <v>1</v>
          </cell>
          <cell r="K1301" t="str">
            <v>mg/stuk</v>
          </cell>
          <cell r="L1301">
            <v>0.5</v>
          </cell>
          <cell r="M1301" t="str">
            <v>mg</v>
          </cell>
          <cell r="N1301" t="str">
            <v>Pediatrisch delier bij kritisch zieke kinderen||Pervasieve ontwikkelingsstoornissen (autisme spectrum stoornissen, ASS), psychose, manie en agressie, tics</v>
          </cell>
        </row>
        <row r="1302">
          <cell r="A1302">
            <v>105333</v>
          </cell>
          <cell r="B1302" t="str">
            <v>N05AX08</v>
          </cell>
          <cell r="C1302" t="str">
            <v>PSYCHOLEPTICA</v>
          </cell>
          <cell r="D1302" t="str">
            <v>ANTIPSYCHOTICA</v>
          </cell>
          <cell r="E1302" t="str">
            <v>RISPERIDON</v>
          </cell>
          <cell r="F1302" t="str">
            <v>RISPERDAL 2 MG TABLET OMHULD</v>
          </cell>
          <cell r="G1302" t="str">
            <v>RISPERIDON 2MG TAB OMHULD</v>
          </cell>
          <cell r="H1302" t="str">
            <v>omhulde tablet</v>
          </cell>
          <cell r="I1302" t="str">
            <v>or</v>
          </cell>
          <cell r="J1302">
            <v>2</v>
          </cell>
          <cell r="K1302" t="str">
            <v>mg/stuk</v>
          </cell>
          <cell r="L1302">
            <v>2</v>
          </cell>
          <cell r="M1302" t="str">
            <v>mg</v>
          </cell>
          <cell r="N1302" t="str">
            <v>Pediatrisch delier bij kritisch zieke kinderen||Pervasieve ontwikkelingsstoornissen (autisme spectrum stoornissen, ASS), psychose, manie en agressie, tics</v>
          </cell>
        </row>
        <row r="1303">
          <cell r="A1303">
            <v>116939</v>
          </cell>
          <cell r="B1303" t="str">
            <v>N05AX08</v>
          </cell>
          <cell r="C1303" t="str">
            <v>PSYCHOLEPTICA</v>
          </cell>
          <cell r="D1303" t="str">
            <v>ANTIPSYCHOTICA</v>
          </cell>
          <cell r="E1303" t="str">
            <v>RISPERIDON</v>
          </cell>
          <cell r="F1303" t="str">
            <v>RISPERDAL CONSTA 25MG INJP+SV</v>
          </cell>
          <cell r="G1303" t="str">
            <v>RISPERIDON 25MG PDR INJSUSP</v>
          </cell>
          <cell r="H1303" t="str">
            <v>poeder voor suspensie voor injectie</v>
          </cell>
          <cell r="I1303" t="str">
            <v>im</v>
          </cell>
          <cell r="J1303">
            <v>25</v>
          </cell>
          <cell r="K1303" t="str">
            <v>mg/stuk</v>
          </cell>
          <cell r="L1303">
            <v>25</v>
          </cell>
          <cell r="M1303" t="str">
            <v>mg</v>
          </cell>
          <cell r="N1303" t="str">
            <v>Pediatrisch delier bij kritisch zieke kinderen||Pervasieve ontwikkelingsstoornissen (autisme spectrum stoornissen, ASS), psychose, manie en agressie, tics</v>
          </cell>
        </row>
        <row r="1304">
          <cell r="A1304">
            <v>116947</v>
          </cell>
          <cell r="B1304" t="str">
            <v>N05AX08</v>
          </cell>
          <cell r="C1304" t="str">
            <v>PSYCHOLEPTICA</v>
          </cell>
          <cell r="D1304" t="str">
            <v>ANTIPSYCHOTICA</v>
          </cell>
          <cell r="E1304" t="str">
            <v>RISPERIDON</v>
          </cell>
          <cell r="F1304" t="str">
            <v>RISPERDAL CONSTA 37,5MG INJP+SV</v>
          </cell>
          <cell r="G1304" t="str">
            <v>RISPERIDON 37,5MG PDR INJSU</v>
          </cell>
          <cell r="H1304" t="str">
            <v>poeder voor suspensie voor injectie</v>
          </cell>
          <cell r="I1304" t="str">
            <v>im</v>
          </cell>
          <cell r="J1304">
            <v>37.5</v>
          </cell>
          <cell r="K1304" t="str">
            <v>mg/stuk</v>
          </cell>
          <cell r="L1304">
            <v>37.5</v>
          </cell>
          <cell r="M1304" t="str">
            <v>mg</v>
          </cell>
          <cell r="N1304" t="str">
            <v>Pediatrisch delier bij kritisch zieke kinderen||Pervasieve ontwikkelingsstoornissen (autisme spectrum stoornissen, ASS), psychose, manie en agressie, tics</v>
          </cell>
        </row>
        <row r="1305">
          <cell r="A1305">
            <v>116955</v>
          </cell>
          <cell r="B1305" t="str">
            <v>N05AX08</v>
          </cell>
          <cell r="C1305" t="str">
            <v>PSYCHOLEPTICA</v>
          </cell>
          <cell r="D1305" t="str">
            <v>ANTIPSYCHOTICA</v>
          </cell>
          <cell r="E1305" t="str">
            <v>RISPERIDON</v>
          </cell>
          <cell r="F1305" t="str">
            <v>RISPERDAL CONSTA 50MG INJP+SV</v>
          </cell>
          <cell r="G1305" t="str">
            <v>RISPERIDON 50MG PDR INJSUSP</v>
          </cell>
          <cell r="H1305" t="str">
            <v>poeder voor suspensie voor injectie</v>
          </cell>
          <cell r="I1305" t="str">
            <v>im</v>
          </cell>
          <cell r="J1305">
            <v>50</v>
          </cell>
          <cell r="K1305" t="str">
            <v>mg/stuk</v>
          </cell>
          <cell r="L1305">
            <v>50</v>
          </cell>
          <cell r="M1305" t="str">
            <v>mg</v>
          </cell>
          <cell r="N1305" t="str">
            <v>Pediatrisch delier bij kritisch zieke kinderen||Pervasieve ontwikkelingsstoornissen (autisme spectrum stoornissen, ASS), psychose, manie en agressie, tics</v>
          </cell>
        </row>
        <row r="1306">
          <cell r="A1306">
            <v>117455</v>
          </cell>
          <cell r="B1306" t="str">
            <v>N05AX08</v>
          </cell>
          <cell r="C1306" t="str">
            <v>PSYCHOLEPTICA</v>
          </cell>
          <cell r="D1306" t="str">
            <v>ANTIPSYCHOTICA</v>
          </cell>
          <cell r="E1306" t="str">
            <v>RISPERIDON</v>
          </cell>
          <cell r="F1306" t="str">
            <v>RISPERIDON ORODISP 1 MG SMELTTABLET</v>
          </cell>
          <cell r="G1306" t="str">
            <v>RISPERIDON 1MG SMELTTABLET</v>
          </cell>
          <cell r="H1306" t="str">
            <v>smelttablet</v>
          </cell>
          <cell r="I1306" t="str">
            <v>or</v>
          </cell>
          <cell r="J1306">
            <v>1</v>
          </cell>
          <cell r="K1306" t="str">
            <v>mg/stuk</v>
          </cell>
          <cell r="L1306">
            <v>1</v>
          </cell>
          <cell r="M1306" t="str">
            <v>mg</v>
          </cell>
          <cell r="N1306" t="str">
            <v>Pediatrisch delier bij kritisch zieke kinderen||Pervasieve ontwikkelingsstoornissen (autisme spectrum stoornissen, ASS), psychose, manie en agressie, tics</v>
          </cell>
        </row>
        <row r="1307">
          <cell r="A1307">
            <v>117463</v>
          </cell>
          <cell r="B1307" t="str">
            <v>N05AX08</v>
          </cell>
          <cell r="C1307" t="str">
            <v>PSYCHOLEPTICA</v>
          </cell>
          <cell r="D1307" t="str">
            <v>ANTIPSYCHOTICA</v>
          </cell>
          <cell r="E1307" t="str">
            <v>RISPERIDON</v>
          </cell>
          <cell r="F1307" t="str">
            <v>RISPERIDON 2 MG SMELTTABLET</v>
          </cell>
          <cell r="G1307" t="str">
            <v>RISPERIDON 2MG SMELTTABLET</v>
          </cell>
          <cell r="H1307" t="str">
            <v>smelttablet</v>
          </cell>
          <cell r="I1307" t="str">
            <v>or</v>
          </cell>
          <cell r="J1307">
            <v>2</v>
          </cell>
          <cell r="K1307" t="str">
            <v>mg/stuk</v>
          </cell>
          <cell r="L1307">
            <v>2</v>
          </cell>
          <cell r="M1307" t="str">
            <v>mg</v>
          </cell>
          <cell r="N1307" t="str">
            <v>Pediatrisch delier bij kritisch zieke kinderen||Pervasieve ontwikkelingsstoornissen (autisme spectrum stoornissen, ASS), psychose, manie en agressie, tics</v>
          </cell>
        </row>
        <row r="1308">
          <cell r="A1308">
            <v>160466</v>
          </cell>
          <cell r="B1308" t="str">
            <v>J05AE03</v>
          </cell>
          <cell r="C1308" t="str">
            <v>ANTIVIRALE MIDDELEN VOOR SYSTEMISCH GEBRUIK</v>
          </cell>
          <cell r="D1308" t="str">
            <v>DIRECT WERKENDE ANTIVIRALE MIDDELEN</v>
          </cell>
          <cell r="E1308" t="str">
            <v>RITONAVIR</v>
          </cell>
          <cell r="F1308" t="str">
            <v>NORVIR 100MG POEDER VOOR SUSPENSIE IN SACHET</v>
          </cell>
          <cell r="G1308" t="str">
            <v>RITONAVIR 100MG PDR V SUSP</v>
          </cell>
          <cell r="H1308" t="str">
            <v>poeder voor orale suspensie</v>
          </cell>
          <cell r="I1308" t="str">
            <v>or</v>
          </cell>
          <cell r="J1308">
            <v>100</v>
          </cell>
          <cell r="K1308" t="str">
            <v>mg/stuk</v>
          </cell>
          <cell r="L1308">
            <v>100</v>
          </cell>
          <cell r="M1308" t="str">
            <v>mg</v>
          </cell>
          <cell r="N1308" t="str">
            <v>HIV</v>
          </cell>
        </row>
        <row r="1309">
          <cell r="A1309">
            <v>134031</v>
          </cell>
          <cell r="B1309" t="str">
            <v>J05AE03</v>
          </cell>
          <cell r="C1309" t="str">
            <v>ANTIVIRALE MIDDELEN VOOR SYSTEMISCH GEBRUIK</v>
          </cell>
          <cell r="D1309" t="str">
            <v>DIRECT WERKENDE ANTIVIRALE MIDDELEN</v>
          </cell>
          <cell r="E1309" t="str">
            <v>RITONAVIR</v>
          </cell>
          <cell r="F1309" t="str">
            <v>NORVIR 100 MG TABLET FILMOMHULD</v>
          </cell>
          <cell r="G1309" t="str">
            <v>RITONAVIR 100MG TABLET</v>
          </cell>
          <cell r="H1309" t="str">
            <v>tablet</v>
          </cell>
          <cell r="I1309" t="str">
            <v>or</v>
          </cell>
          <cell r="J1309">
            <v>100</v>
          </cell>
          <cell r="K1309" t="str">
            <v>mg/stuk</v>
          </cell>
          <cell r="L1309">
            <v>100</v>
          </cell>
          <cell r="M1309" t="str">
            <v>mg</v>
          </cell>
          <cell r="N1309" t="str">
            <v>HIV</v>
          </cell>
        </row>
        <row r="1310">
          <cell r="A1310">
            <v>104930</v>
          </cell>
          <cell r="B1310" t="str">
            <v>L01XC02</v>
          </cell>
          <cell r="C1310" t="str">
            <v>ONCOLYTICA</v>
          </cell>
          <cell r="D1310" t="str">
            <v>OVERIGE ONCOLYTICA</v>
          </cell>
          <cell r="E1310" t="str">
            <v>RITUXIMAB</v>
          </cell>
          <cell r="F1310" t="str">
            <v>MABTHERA 10 MG/ML FLACON 10ML</v>
          </cell>
          <cell r="G1310" t="str">
            <v>RITUXIMAB 10MG/ML INF CONC</v>
          </cell>
          <cell r="H1310" t="str">
            <v>concentraat voor oplossing voor infusie</v>
          </cell>
          <cell r="I1310" t="str">
            <v>iv</v>
          </cell>
          <cell r="J1310">
            <v>10</v>
          </cell>
          <cell r="K1310" t="str">
            <v>mg/ml</v>
          </cell>
          <cell r="L1310">
            <v>10</v>
          </cell>
          <cell r="M1310" t="str">
            <v>mg</v>
          </cell>
          <cell r="N1310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11">
          <cell r="A1311">
            <v>104418</v>
          </cell>
          <cell r="B1311" t="str">
            <v>N02CC04</v>
          </cell>
          <cell r="C1311" t="str">
            <v>ANALGETICA</v>
          </cell>
          <cell r="D1311" t="str">
            <v>MIGRAINEMIDDELEN</v>
          </cell>
          <cell r="E1311" t="str">
            <v>RIZATRIPTAN</v>
          </cell>
          <cell r="F1311" t="str">
            <v>MAXALT 5 MG SMELTTABLET</v>
          </cell>
          <cell r="G1311" t="str">
            <v>RIZATRIPTAN 5MG SMELTTABLET</v>
          </cell>
          <cell r="H1311" t="str">
            <v>smelttablet</v>
          </cell>
          <cell r="I1311" t="str">
            <v>or</v>
          </cell>
          <cell r="J1311">
            <v>5</v>
          </cell>
          <cell r="K1311" t="str">
            <v>mg/stuk</v>
          </cell>
          <cell r="L1311">
            <v>5</v>
          </cell>
          <cell r="M1311" t="str">
            <v>mg</v>
          </cell>
          <cell r="N1311" t="str">
            <v>Migraine: acute behandeling tijdens hoofdpijnfase</v>
          </cell>
        </row>
        <row r="1312">
          <cell r="A1312">
            <v>104426</v>
          </cell>
          <cell r="B1312" t="str">
            <v>N02CC04</v>
          </cell>
          <cell r="C1312" t="str">
            <v>ANALGETICA</v>
          </cell>
          <cell r="D1312" t="str">
            <v>MIGRAINEMIDDELEN</v>
          </cell>
          <cell r="E1312" t="str">
            <v>RIZATRIPTAN</v>
          </cell>
          <cell r="F1312" t="str">
            <v>MAXALT 10 MG SMELTTABLET</v>
          </cell>
          <cell r="G1312" t="str">
            <v>RIZATRIPTAN 10MG SMELTTABLE</v>
          </cell>
          <cell r="H1312" t="str">
            <v>smelttablet</v>
          </cell>
          <cell r="I1312" t="str">
            <v>or</v>
          </cell>
          <cell r="J1312">
            <v>10</v>
          </cell>
          <cell r="K1312" t="str">
            <v>mg/stuk</v>
          </cell>
          <cell r="L1312">
            <v>10</v>
          </cell>
          <cell r="M1312" t="str">
            <v>mg</v>
          </cell>
          <cell r="N1312" t="str">
            <v>Migraine: acute behandeling tijdens hoofdpijnfase</v>
          </cell>
        </row>
        <row r="1313">
          <cell r="A1313">
            <v>93084</v>
          </cell>
          <cell r="B1313" t="str">
            <v>M03AC09</v>
          </cell>
          <cell r="C1313" t="str">
            <v>SPIERRELAXANTIA</v>
          </cell>
          <cell r="D1313" t="str">
            <v>PERIFEER WERKENDE SPIERRELAXANTIA</v>
          </cell>
          <cell r="E1313" t="str">
            <v>ROCURONIUM</v>
          </cell>
          <cell r="F1313" t="str">
            <v>ROCURONIUM 10 MG/ML INJVLST FLACON 5 ML</v>
          </cell>
          <cell r="G1313" t="str">
            <v>ROCURONIUM 10MG/ML INJVLST</v>
          </cell>
          <cell r="H1313" t="str">
            <v>injectievloeistof</v>
          </cell>
          <cell r="I1313" t="str">
            <v>iv</v>
          </cell>
          <cell r="J1313">
            <v>10</v>
          </cell>
          <cell r="K1313" t="str">
            <v>mg/ml</v>
          </cell>
          <cell r="L1313">
            <v>10</v>
          </cell>
          <cell r="M1313" t="str">
            <v>mg</v>
          </cell>
          <cell r="N1313" t="str">
            <v>Verslapping van de skeletspieren bij beademing||Verslapping van de skeletspieren bij chirurgische ingrepen||Intubatie</v>
          </cell>
        </row>
        <row r="1314">
          <cell r="A1314">
            <v>134643</v>
          </cell>
          <cell r="B1314" t="str">
            <v>N01BB09</v>
          </cell>
          <cell r="C1314" t="str">
            <v>ANAESTHETICA</v>
          </cell>
          <cell r="D1314" t="str">
            <v>ANAESTHETICA, LOKALE</v>
          </cell>
          <cell r="E1314" t="str">
            <v>ROPIVACAINE</v>
          </cell>
          <cell r="F1314" t="str">
            <v>ROPIVACAINE 2MG/ML INFVLST 100 ML</v>
          </cell>
          <cell r="G1314" t="str">
            <v>ROPIVACAINE 2MG/ML INJ/INFO</v>
          </cell>
          <cell r="H1314" t="str">
            <v>injectie/infusieoplossing</v>
          </cell>
          <cell r="I1314" t="str">
            <v>epidur||perineur</v>
          </cell>
          <cell r="J1314">
            <v>2</v>
          </cell>
          <cell r="K1314" t="str">
            <v>mg/ml</v>
          </cell>
          <cell r="L1314">
            <v>2</v>
          </cell>
          <cell r="M1314" t="str">
            <v>mg</v>
          </cell>
          <cell r="N1314" t="str">
            <v xml:space="preserve">Epidurale pijnstilling||Perifere zenuw blokkade </v>
          </cell>
        </row>
        <row r="1315">
          <cell r="A1315">
            <v>97241</v>
          </cell>
          <cell r="B1315" t="str">
            <v>N01BB09</v>
          </cell>
          <cell r="C1315" t="str">
            <v>ANAESTHETICA</v>
          </cell>
          <cell r="D1315" t="str">
            <v>ANAESTHETICA, LOKALE</v>
          </cell>
          <cell r="E1315" t="str">
            <v>ROPIVACAINE</v>
          </cell>
          <cell r="F1315" t="str">
            <v>ROPIVACAINE 2 MG/ML AMPUL 20 ML</v>
          </cell>
          <cell r="G1315" t="str">
            <v>ROPIVACAINE 2MG/ML INJVLST</v>
          </cell>
          <cell r="H1315" t="str">
            <v>injectievloeistof</v>
          </cell>
          <cell r="I1315" t="str">
            <v>epidur||perineur</v>
          </cell>
          <cell r="J1315">
            <v>2</v>
          </cell>
          <cell r="K1315" t="str">
            <v>mg/ml</v>
          </cell>
          <cell r="L1315">
            <v>2</v>
          </cell>
          <cell r="M1315" t="str">
            <v>mg</v>
          </cell>
          <cell r="N1315" t="str">
            <v xml:space="preserve">Epidurale pijnstilling||Perifere zenuw blokkade </v>
          </cell>
        </row>
        <row r="1316">
          <cell r="A1316">
            <v>97225</v>
          </cell>
          <cell r="B1316" t="str">
            <v>N01BB09</v>
          </cell>
          <cell r="C1316" t="str">
            <v>ANAESTHETICA</v>
          </cell>
          <cell r="D1316" t="str">
            <v>ANAESTHETICA, LOKALE</v>
          </cell>
          <cell r="E1316" t="str">
            <v>ROPIVACAINE</v>
          </cell>
          <cell r="F1316" t="str">
            <v>ROPIVACAINE 7.5 MG/ML AMPUL 20 ML</v>
          </cell>
          <cell r="G1316" t="str">
            <v>ROPIVACAINE 7,5MG/ML INJVLS</v>
          </cell>
          <cell r="H1316" t="str">
            <v>injectievloeistof</v>
          </cell>
          <cell r="I1316" t="str">
            <v>epidur||perineur</v>
          </cell>
          <cell r="J1316">
            <v>7.5</v>
          </cell>
          <cell r="K1316" t="str">
            <v>mg/ml</v>
          </cell>
          <cell r="L1316">
            <v>7.5</v>
          </cell>
          <cell r="M1316" t="str">
            <v>mg</v>
          </cell>
          <cell r="N1316" t="str">
            <v xml:space="preserve">Epidurale pijnstilling||Perifere zenuw blokkade </v>
          </cell>
        </row>
        <row r="1317">
          <cell r="A1317">
            <v>97233</v>
          </cell>
          <cell r="B1317" t="str">
            <v>N01BB09</v>
          </cell>
          <cell r="C1317" t="str">
            <v>ANAESTHETICA</v>
          </cell>
          <cell r="D1317" t="str">
            <v>ANAESTHETICA, LOKALE</v>
          </cell>
          <cell r="E1317" t="str">
            <v>ROPIVACAINE</v>
          </cell>
          <cell r="F1317" t="str">
            <v>ROPIVACAINE 10MG/ML AMP 20 ML</v>
          </cell>
          <cell r="G1317" t="str">
            <v>ROPIVACAINE 10MG/ML INJVLST</v>
          </cell>
          <cell r="H1317" t="str">
            <v>injectievloeistof</v>
          </cell>
          <cell r="I1317" t="str">
            <v>epidur||perineur</v>
          </cell>
          <cell r="J1317">
            <v>10</v>
          </cell>
          <cell r="K1317" t="str">
            <v>mg/ml</v>
          </cell>
          <cell r="L1317">
            <v>10</v>
          </cell>
          <cell r="M1317" t="str">
            <v>mg</v>
          </cell>
          <cell r="N1317" t="str">
            <v xml:space="preserve">Epidurale pijnstilling||Perifere zenuw blokkade </v>
          </cell>
        </row>
        <row r="1318">
          <cell r="A1318">
            <v>122165</v>
          </cell>
          <cell r="B1318" t="str">
            <v>C10AA07</v>
          </cell>
          <cell r="C1318" t="str">
            <v>ANTILIPAEMICA</v>
          </cell>
          <cell r="D1318" t="str">
            <v>ANTILIPAEMICA, ENKELVOUDIG</v>
          </cell>
          <cell r="E1318" t="str">
            <v>ROSUVASTATINE</v>
          </cell>
          <cell r="F1318" t="str">
            <v>CRESTOR 5 MG TABLET FILMOMHULD</v>
          </cell>
          <cell r="G1318" t="str">
            <v>ROSUVASTATINE 5MG TABLET FO</v>
          </cell>
          <cell r="H1318" t="str">
            <v>filmomhulde tablet</v>
          </cell>
          <cell r="I1318" t="str">
            <v>or</v>
          </cell>
          <cell r="J1318">
            <v>5</v>
          </cell>
          <cell r="K1318" t="str">
            <v>mg/stuk</v>
          </cell>
          <cell r="L1318">
            <v>5</v>
          </cell>
          <cell r="M1318" t="str">
            <v>mg</v>
          </cell>
          <cell r="N1318" t="str">
            <v>Heterozygote familiaire hypercholesterolemie||Homozygote familiaire hypercholesterolemie</v>
          </cell>
        </row>
        <row r="1319">
          <cell r="A1319">
            <v>116637</v>
          </cell>
          <cell r="B1319" t="str">
            <v>C10AA07</v>
          </cell>
          <cell r="C1319" t="str">
            <v>ANTILIPAEMICA</v>
          </cell>
          <cell r="D1319" t="str">
            <v>ANTILIPAEMICA, ENKELVOUDIG</v>
          </cell>
          <cell r="E1319" t="str">
            <v>ROSUVASTATINE</v>
          </cell>
          <cell r="F1319" t="str">
            <v>CRESTOR 10 MG TABLET FILMOMHULD</v>
          </cell>
          <cell r="G1319" t="str">
            <v>ROSUVASTATINE 10MG TAB FO</v>
          </cell>
          <cell r="H1319" t="str">
            <v>filmomhulde tablet</v>
          </cell>
          <cell r="I1319" t="str">
            <v>or</v>
          </cell>
          <cell r="J1319">
            <v>10</v>
          </cell>
          <cell r="K1319" t="str">
            <v>mg/stuk</v>
          </cell>
          <cell r="L1319">
            <v>10</v>
          </cell>
          <cell r="M1319" t="str">
            <v>mg</v>
          </cell>
          <cell r="N1319" t="str">
            <v>Heterozygote familiaire hypercholesterolemie||Homozygote familiaire hypercholesterolemie</v>
          </cell>
        </row>
        <row r="1320">
          <cell r="A1320">
            <v>116653</v>
          </cell>
          <cell r="B1320" t="str">
            <v>C10AA07</v>
          </cell>
          <cell r="C1320" t="str">
            <v>ANTILIPAEMICA</v>
          </cell>
          <cell r="D1320" t="str">
            <v>ANTILIPAEMICA, ENKELVOUDIG</v>
          </cell>
          <cell r="E1320" t="str">
            <v>ROSUVASTATINE</v>
          </cell>
          <cell r="F1320" t="str">
            <v>CRESTOR 40 MG TABLET FILMOMHULD</v>
          </cell>
          <cell r="G1320" t="str">
            <v>ROSUVASTATINE 40MG TAB FO</v>
          </cell>
          <cell r="H1320" t="str">
            <v>filmomhulde tablet</v>
          </cell>
          <cell r="I1320" t="str">
            <v>or</v>
          </cell>
          <cell r="J1320">
            <v>40</v>
          </cell>
          <cell r="K1320" t="str">
            <v>mg/stuk</v>
          </cell>
          <cell r="L1320">
            <v>40</v>
          </cell>
          <cell r="M1320" t="str">
            <v>mg</v>
          </cell>
          <cell r="N1320" t="str">
            <v>Heterozygote familiaire hypercholesterolemie||Homozygote familiaire hypercholesterolemie</v>
          </cell>
        </row>
        <row r="1321">
          <cell r="A1321">
            <v>139165</v>
          </cell>
          <cell r="B1321" t="str">
            <v>N03AF03</v>
          </cell>
          <cell r="C1321" t="str">
            <v>ANTI-EPILEPTICA</v>
          </cell>
          <cell r="D1321" t="str">
            <v>ANTI-EPILEPTICA</v>
          </cell>
          <cell r="E1321" t="str">
            <v>RUFINAMIDE</v>
          </cell>
          <cell r="F1321" t="str">
            <v>INOVELON 40MG/ML SUSPENSIE 460 ML</v>
          </cell>
          <cell r="G1321" t="str">
            <v>RUFINAMIDE 40MG/ML SUSP ORA</v>
          </cell>
          <cell r="H1321" t="str">
            <v>suspensie voor oraal gebruik</v>
          </cell>
          <cell r="I1321" t="str">
            <v>or</v>
          </cell>
          <cell r="J1321">
            <v>40</v>
          </cell>
          <cell r="K1321" t="str">
            <v>mg/ml</v>
          </cell>
          <cell r="L1321">
            <v>40</v>
          </cell>
          <cell r="M1321" t="str">
            <v>mg</v>
          </cell>
          <cell r="N1321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2">
          <cell r="A1322">
            <v>137391</v>
          </cell>
          <cell r="B1322" t="str">
            <v>N03AF03</v>
          </cell>
          <cell r="C1322" t="str">
            <v>ANTI-EPILEPTICA</v>
          </cell>
          <cell r="D1322" t="str">
            <v>ANTI-EPILEPTICA</v>
          </cell>
          <cell r="E1322" t="str">
            <v>RUFINAMIDE</v>
          </cell>
          <cell r="F1322" t="str">
            <v>INOVELON 200 MG TABLET</v>
          </cell>
          <cell r="G1322" t="str">
            <v>RUFINAMIDE 200MG TABLET</v>
          </cell>
          <cell r="H1322" t="str">
            <v>tablet</v>
          </cell>
          <cell r="I1322" t="str">
            <v>or</v>
          </cell>
          <cell r="J1322">
            <v>200</v>
          </cell>
          <cell r="K1322" t="str">
            <v>mg/stuk</v>
          </cell>
          <cell r="L1322">
            <v>200</v>
          </cell>
          <cell r="M1322" t="str">
            <v>mg</v>
          </cell>
          <cell r="N1322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3">
          <cell r="A1323">
            <v>137405</v>
          </cell>
          <cell r="B1323" t="str">
            <v>N03AF03</v>
          </cell>
          <cell r="C1323" t="str">
            <v>ANTI-EPILEPTICA</v>
          </cell>
          <cell r="D1323" t="str">
            <v>ANTI-EPILEPTICA</v>
          </cell>
          <cell r="E1323" t="str">
            <v>RUFINAMIDE</v>
          </cell>
          <cell r="F1323" t="str">
            <v>INOVELON 400 MG TABLET</v>
          </cell>
          <cell r="G1323" t="str">
            <v>RUFINAMIDE 400MG TABLET</v>
          </cell>
          <cell r="H1323" t="str">
            <v>tablet</v>
          </cell>
          <cell r="I1323" t="str">
            <v>or</v>
          </cell>
          <cell r="J1323">
            <v>400</v>
          </cell>
          <cell r="K1323" t="str">
            <v>mg/stuk</v>
          </cell>
          <cell r="L1323">
            <v>400</v>
          </cell>
          <cell r="M1323" t="str">
            <v>mg</v>
          </cell>
          <cell r="N1323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4">
          <cell r="A1324">
            <v>137081</v>
          </cell>
          <cell r="B1324" t="str">
            <v>R06AX28</v>
          </cell>
          <cell r="C1324" t="str">
            <v>ANTIHISTAMINICA VOOR SYSTEMISCH GEBRUIK</v>
          </cell>
          <cell r="D1324" t="str">
            <v>ANTIHISTAMINICA VOOR SYSTEMISCH GEBRUIK</v>
          </cell>
          <cell r="E1324" t="str">
            <v>RUPATADINE</v>
          </cell>
          <cell r="F1324" t="str">
            <v>RUPAFIN 10 MG TABLET</v>
          </cell>
          <cell r="G1324" t="str">
            <v>RUPATADINE 10MG TABLET</v>
          </cell>
          <cell r="H1324" t="str">
            <v>tablet</v>
          </cell>
          <cell r="I1324" t="str">
            <v>or</v>
          </cell>
          <cell r="J1324">
            <v>10</v>
          </cell>
          <cell r="K1324" t="str">
            <v>mg/stuk</v>
          </cell>
          <cell r="L1324">
            <v>10</v>
          </cell>
          <cell r="M1324" t="str">
            <v>mg</v>
          </cell>
          <cell r="N1324" t="str">
            <v>Allergische rhinitis en chronische urticaria</v>
          </cell>
        </row>
        <row r="1325">
          <cell r="A1325">
            <v>83704</v>
          </cell>
          <cell r="B1325" t="str">
            <v>R03AC02</v>
          </cell>
          <cell r="C1325" t="str">
            <v>MIDDELEN BIJ ASTMA/COPD</v>
          </cell>
          <cell r="D1325" t="str">
            <v>SYMPATHICOMIMETICA VOOR INHALATIE</v>
          </cell>
          <cell r="E1325" t="str">
            <v>SALBUTAMOL</v>
          </cell>
          <cell r="F1325" t="str">
            <v>AIROMIR 100 MICROG/DOSIS AUTOHALER</v>
          </cell>
          <cell r="G1325" t="str">
            <v>SALBUTAMOL 100UG/DO AEROSOL</v>
          </cell>
          <cell r="H1325" t="str">
            <v>aerosol</v>
          </cell>
          <cell r="I1325" t="str">
            <v>inh</v>
          </cell>
          <cell r="J1325">
            <v>100</v>
          </cell>
          <cell r="K1325" t="str">
            <v>mcg/dose</v>
          </cell>
          <cell r="L1325">
            <v>100</v>
          </cell>
          <cell r="M1325" t="str">
            <v>mcg</v>
          </cell>
          <cell r="N1325" t="str">
            <v>Acute astma aanval</v>
          </cell>
        </row>
        <row r="1326">
          <cell r="A1326">
            <v>75272</v>
          </cell>
          <cell r="B1326" t="str">
            <v>R03AC02</v>
          </cell>
          <cell r="C1326" t="str">
            <v>MIDDELEN BIJ ASTMA/COPD</v>
          </cell>
          <cell r="D1326" t="str">
            <v>SYMPATHICOMIMETICA VOOR INHALATIE</v>
          </cell>
          <cell r="E1326" t="str">
            <v>SALBUTAMOL</v>
          </cell>
          <cell r="F1326" t="str">
            <v>VENTOLIN 200  DISKUS 60 DOSES</v>
          </cell>
          <cell r="G1326" t="str">
            <v>SALBUTAMOL 200UG/DO INHPDR</v>
          </cell>
          <cell r="H1326" t="str">
            <v>inhalatiepoeder</v>
          </cell>
          <cell r="I1326" t="str">
            <v>inh</v>
          </cell>
          <cell r="J1326">
            <v>200</v>
          </cell>
          <cell r="K1326" t="str">
            <v>mcg/dose</v>
          </cell>
          <cell r="L1326">
            <v>200</v>
          </cell>
          <cell r="M1326" t="str">
            <v>mcg</v>
          </cell>
          <cell r="N1326" t="str">
            <v>Acute astma aanval</v>
          </cell>
        </row>
        <row r="1327">
          <cell r="A1327">
            <v>75124</v>
          </cell>
          <cell r="B1327" t="str">
            <v>R03AC02</v>
          </cell>
          <cell r="C1327" t="str">
            <v>MIDDELEN BIJ ASTMA/COPD</v>
          </cell>
          <cell r="D1327" t="str">
            <v>SYMPATHICOMIMETICA VOOR INHALATIE</v>
          </cell>
          <cell r="E1327" t="str">
            <v>SALBUTAMOL</v>
          </cell>
          <cell r="F1327" t="str">
            <v>VENTOLIN 1 MG/ML NEBULES 2,5ML</v>
          </cell>
          <cell r="G1327" t="str">
            <v>SALBUTAMOL 1MG/ML VERNEVELV</v>
          </cell>
          <cell r="H1327" t="str">
            <v>vernevelvloeistof</v>
          </cell>
          <cell r="I1327" t="str">
            <v>inh</v>
          </cell>
          <cell r="J1327">
            <v>1</v>
          </cell>
          <cell r="K1327" t="str">
            <v>mg/ml</v>
          </cell>
          <cell r="L1327">
            <v>1</v>
          </cell>
          <cell r="M1327" t="str">
            <v>mg</v>
          </cell>
          <cell r="N1327" t="str">
            <v>Acute astma aanval</v>
          </cell>
        </row>
        <row r="1328">
          <cell r="A1328">
            <v>22098</v>
          </cell>
          <cell r="B1328" t="str">
            <v>R03AC02</v>
          </cell>
          <cell r="C1328" t="str">
            <v>MIDDELEN BIJ ASTMA/COPD</v>
          </cell>
          <cell r="D1328" t="str">
            <v>SYMPATHICOMIMETICA VOOR INHALATIE</v>
          </cell>
          <cell r="E1328" t="str">
            <v>SALBUTAMOL</v>
          </cell>
          <cell r="F1328" t="str">
            <v>VENTOLIN 5 MG/ML INHALATIEVLST 20ML</v>
          </cell>
          <cell r="G1328" t="str">
            <v>SALBUTAMOL 5MG/ML VERNEVELV</v>
          </cell>
          <cell r="H1328" t="str">
            <v>vernevelvloeistof</v>
          </cell>
          <cell r="I1328" t="str">
            <v>inh</v>
          </cell>
          <cell r="J1328">
            <v>5</v>
          </cell>
          <cell r="K1328" t="str">
            <v>mg/ml</v>
          </cell>
          <cell r="L1328">
            <v>5</v>
          </cell>
          <cell r="M1328" t="str">
            <v>mg</v>
          </cell>
          <cell r="N1328" t="str">
            <v>Acute astma aanval</v>
          </cell>
        </row>
        <row r="1329">
          <cell r="A1329">
            <v>126101</v>
          </cell>
          <cell r="B1329" t="str">
            <v>R03AL02</v>
          </cell>
          <cell r="C1329" t="str">
            <v>MIDDELEN BIJ ASTMA/COPD</v>
          </cell>
          <cell r="D1329" t="str">
            <v>SYMPATHICOMIMETICA VOOR INHALATIE</v>
          </cell>
          <cell r="E1329" t="str">
            <v>SALBUTAMOL/IPRATROPIUM</v>
          </cell>
          <cell r="F1329" t="str">
            <v>COMBIVENT UNIT DOSE 2,5 ML</v>
          </cell>
          <cell r="G1329" t="str">
            <v>SALBUT/IPRATR 1/0,2MG/ML VE</v>
          </cell>
          <cell r="H1329" t="str">
            <v>vernevelvloeistof</v>
          </cell>
          <cell r="I1329" t="str">
            <v>inh</v>
          </cell>
          <cell r="J1329">
            <v>0.2</v>
          </cell>
          <cell r="K1329" t="str">
            <v>mg/ml</v>
          </cell>
          <cell r="L1329">
            <v>0.2</v>
          </cell>
          <cell r="M1329" t="str">
            <v>mg</v>
          </cell>
          <cell r="N1329" t="str">
            <v xml:space="preserve">Opheffen reversibele luchtwegobstructie </v>
          </cell>
        </row>
        <row r="1330">
          <cell r="A1330">
            <v>123528</v>
          </cell>
          <cell r="B1330" t="str">
            <v>D01AE12</v>
          </cell>
          <cell r="C1330" t="str">
            <v>ANTIMYCOTICA VOOR DERMATOLOGISCH GEBRUIK</v>
          </cell>
          <cell r="D1330" t="str">
            <v>ANTIMYCOTICA, LOKALE</v>
          </cell>
          <cell r="E1330" t="str">
            <v>SALICYLZUUR</v>
          </cell>
          <cell r="F1330" t="str">
            <v>SALICYLZUURVASELINEZALF 10% POT 30 GRAM</v>
          </cell>
          <cell r="G1330" t="str">
            <v>SALICYLZUUR 100MG/G ZALF</v>
          </cell>
          <cell r="H1330" t="str">
            <v>zalf</v>
          </cell>
          <cell r="I1330" t="str">
            <v>cut</v>
          </cell>
          <cell r="J1330">
            <v>100</v>
          </cell>
          <cell r="K1330" t="str">
            <v>mg/gr</v>
          </cell>
          <cell r="L1330">
            <v>100</v>
          </cell>
          <cell r="M1330" t="str">
            <v>mg</v>
          </cell>
          <cell r="N1330" t="str">
            <v>Hyperkeratose||Wratten</v>
          </cell>
        </row>
        <row r="1331">
          <cell r="A1331">
            <v>123536</v>
          </cell>
          <cell r="B1331" t="str">
            <v>D01AE12</v>
          </cell>
          <cell r="C1331" t="str">
            <v>ANTIMYCOTICA VOOR DERMATOLOGISCH GEBRUIK</v>
          </cell>
          <cell r="D1331" t="str">
            <v>ANTIMYCOTICA, LOKALE</v>
          </cell>
          <cell r="E1331" t="str">
            <v>SALICYLZUUR</v>
          </cell>
          <cell r="F1331" t="str">
            <v>SALICYLZUURVASELINEZALF 20% 500 G</v>
          </cell>
          <cell r="G1331" t="str">
            <v>SALICYLZUUR 200MG/G ZALF</v>
          </cell>
          <cell r="H1331" t="str">
            <v>zalf</v>
          </cell>
          <cell r="I1331" t="str">
            <v>cut</v>
          </cell>
          <cell r="J1331">
            <v>200</v>
          </cell>
          <cell r="K1331" t="str">
            <v>mg/gr</v>
          </cell>
          <cell r="L1331">
            <v>200</v>
          </cell>
          <cell r="M1331" t="str">
            <v>mg</v>
          </cell>
          <cell r="N1331" t="str">
            <v>Hyperkeratose||Wratten</v>
          </cell>
        </row>
        <row r="1332">
          <cell r="A1332">
            <v>87416</v>
          </cell>
          <cell r="B1332" t="str">
            <v>R03AC12</v>
          </cell>
          <cell r="C1332" t="str">
            <v>MIDDELEN BIJ ASTMA/COPD</v>
          </cell>
          <cell r="D1332" t="str">
            <v>SYMPATHICOMIMETICA VOOR INHALATIE</v>
          </cell>
          <cell r="E1332" t="str">
            <v>SALMETEROL</v>
          </cell>
          <cell r="F1332" t="str">
            <v>SEREVENT 25 MICROG/DOSIS AEROSOL</v>
          </cell>
          <cell r="G1332" t="str">
            <v>SALMETEROL 25UG/DO AEROSOL</v>
          </cell>
          <cell r="H1332" t="str">
            <v>aerosol</v>
          </cell>
          <cell r="I1332" t="str">
            <v>inh</v>
          </cell>
          <cell r="J1332">
            <v>25</v>
          </cell>
          <cell r="K1332" t="str">
            <v>mcg/dose</v>
          </cell>
          <cell r="L1332">
            <v>25</v>
          </cell>
          <cell r="M1332" t="str">
            <v>mcg</v>
          </cell>
          <cell r="N1332" t="str">
            <v xml:space="preserve">Bronchusverwijding (langwerkend) </v>
          </cell>
        </row>
        <row r="1333">
          <cell r="A1333">
            <v>87424</v>
          </cell>
          <cell r="B1333" t="str">
            <v>R03AC12</v>
          </cell>
          <cell r="C1333" t="str">
            <v>MIDDELEN BIJ ASTMA/COPD</v>
          </cell>
          <cell r="D1333" t="str">
            <v>SYMPATHICOMIMETICA VOOR INHALATIE</v>
          </cell>
          <cell r="E1333" t="str">
            <v>SALMETEROL</v>
          </cell>
          <cell r="F1333" t="str">
            <v>SEREVENT 50 MICROG/DOSIS DISKUS 60 DOSES</v>
          </cell>
          <cell r="G1333" t="str">
            <v>SALMETEROL 50UG/DO INHALPDR</v>
          </cell>
          <cell r="H1333" t="str">
            <v>inhalatiepoeder</v>
          </cell>
          <cell r="I1333" t="str">
            <v>inh</v>
          </cell>
          <cell r="J1333">
            <v>50</v>
          </cell>
          <cell r="K1333" t="str">
            <v>mcg/dose</v>
          </cell>
          <cell r="L1333">
            <v>50</v>
          </cell>
          <cell r="M1333" t="str">
            <v>mcg</v>
          </cell>
          <cell r="N1333" t="str">
            <v xml:space="preserve">Bronchusverwijding (langwerkend) </v>
          </cell>
        </row>
        <row r="1334">
          <cell r="A1334">
            <v>112828</v>
          </cell>
          <cell r="B1334" t="str">
            <v>R03AK06</v>
          </cell>
          <cell r="C1334" t="str">
            <v>MIDDELEN BIJ ASTMA/COPD</v>
          </cell>
          <cell r="D1334" t="str">
            <v>SYMPATHICOMIMETICA VOOR INHALATIE</v>
          </cell>
          <cell r="E1334" t="str">
            <v>SALMETEROL/FLUTICASON</v>
          </cell>
          <cell r="F1334" t="str">
            <v>SERETIDE 25/125 MICROG/DO  DOSIS AEROSOL</v>
          </cell>
          <cell r="G1334" t="str">
            <v>SALMET/FLUTICA 25/125UG/DO</v>
          </cell>
          <cell r="H1334" t="str">
            <v>aerosol</v>
          </cell>
          <cell r="I1334" t="str">
            <v>inh</v>
          </cell>
          <cell r="J1334">
            <v>25</v>
          </cell>
          <cell r="K1334" t="str">
            <v>mcg/dose</v>
          </cell>
          <cell r="L1334">
            <v>25</v>
          </cell>
          <cell r="M1334" t="str">
            <v>mcg</v>
          </cell>
          <cell r="N1334" t="str">
            <v>Astma onderhoudsbehandeling</v>
          </cell>
        </row>
        <row r="1335">
          <cell r="A1335">
            <v>112836</v>
          </cell>
          <cell r="B1335" t="str">
            <v>R03AK06</v>
          </cell>
          <cell r="C1335" t="str">
            <v>MIDDELEN BIJ ASTMA/COPD</v>
          </cell>
          <cell r="D1335" t="str">
            <v>SYMPATHICOMIMETICA VOOR INHALATIE</v>
          </cell>
          <cell r="E1335" t="str">
            <v>SALMETEROL/FLUTICASON</v>
          </cell>
          <cell r="F1335" t="str">
            <v>SERETIDE 25/250 MICROG/DO  DOSIS AEROSOL</v>
          </cell>
          <cell r="G1335" t="str">
            <v>SALMET/FLUTICA 25/250UG/DO</v>
          </cell>
          <cell r="H1335" t="str">
            <v>aerosol</v>
          </cell>
          <cell r="I1335" t="str">
            <v>inh</v>
          </cell>
          <cell r="J1335">
            <v>25</v>
          </cell>
          <cell r="K1335" t="str">
            <v>mcg/dose</v>
          </cell>
          <cell r="L1335">
            <v>25</v>
          </cell>
          <cell r="M1335" t="str">
            <v>mcg</v>
          </cell>
          <cell r="N1335" t="str">
            <v>Astma onderhoudsbehandeling</v>
          </cell>
        </row>
        <row r="1336">
          <cell r="A1336">
            <v>106534</v>
          </cell>
          <cell r="B1336" t="str">
            <v>R03AK06</v>
          </cell>
          <cell r="C1336" t="str">
            <v>MIDDELEN BIJ ASTMA/COPD</v>
          </cell>
          <cell r="D1336" t="str">
            <v>SYMPATHICOMIMETICA VOOR INHALATIE</v>
          </cell>
          <cell r="E1336" t="str">
            <v>SALMETEROL/FLUTICASON</v>
          </cell>
          <cell r="F1336" t="str">
            <v>SERETIDE 50/100 MICROG/DO  DISKUS 60 DO</v>
          </cell>
          <cell r="G1336" t="str">
            <v>SALMET/FLUTICA 50/100UG/DO</v>
          </cell>
          <cell r="H1336" t="str">
            <v>inhalatiepoeder</v>
          </cell>
          <cell r="I1336" t="str">
            <v>inh</v>
          </cell>
          <cell r="J1336">
            <v>50</v>
          </cell>
          <cell r="K1336" t="str">
            <v>mcg/dose</v>
          </cell>
          <cell r="L1336">
            <v>50</v>
          </cell>
          <cell r="M1336" t="str">
            <v>mcg</v>
          </cell>
          <cell r="N1336" t="str">
            <v>Astma onderhoudsbehandeling</v>
          </cell>
        </row>
        <row r="1337">
          <cell r="A1337">
            <v>106550</v>
          </cell>
          <cell r="B1337" t="str">
            <v>R03AK06</v>
          </cell>
          <cell r="C1337" t="str">
            <v>MIDDELEN BIJ ASTMA/COPD</v>
          </cell>
          <cell r="D1337" t="str">
            <v>SYMPATHICOMIMETICA VOOR INHALATIE</v>
          </cell>
          <cell r="E1337" t="str">
            <v>SALMETEROL/FLUTICASON</v>
          </cell>
          <cell r="F1337" t="str">
            <v>SERETIDE 50/500 MICROG/DO DISKUS 60 DO</v>
          </cell>
          <cell r="G1337" t="str">
            <v>SALMET/FLUTICA 50/500UG/DO</v>
          </cell>
          <cell r="H1337" t="str">
            <v>inhalatiepoeder</v>
          </cell>
          <cell r="I1337" t="str">
            <v>inh</v>
          </cell>
          <cell r="J1337">
            <v>50</v>
          </cell>
          <cell r="K1337" t="str">
            <v>mcg/dose</v>
          </cell>
          <cell r="L1337">
            <v>50</v>
          </cell>
          <cell r="M1337" t="str">
            <v>mcg</v>
          </cell>
          <cell r="N1337" t="str">
            <v>Astma onderhoudsbehandeling</v>
          </cell>
        </row>
        <row r="1338">
          <cell r="A1338">
            <v>106542</v>
          </cell>
          <cell r="B1338" t="str">
            <v>R03AK06</v>
          </cell>
          <cell r="C1338" t="str">
            <v>MIDDELEN BIJ ASTMA/COPD</v>
          </cell>
          <cell r="D1338" t="str">
            <v>SYMPATHICOMIMETICA VOOR INHALATIE</v>
          </cell>
          <cell r="E1338" t="str">
            <v>SALMETEROL/FLUTICASON</v>
          </cell>
          <cell r="F1338" t="str">
            <v>SERETIDE 50/250 MICROG/DO DISKUS 60 DO</v>
          </cell>
          <cell r="G1338" t="str">
            <v>SALMET/FLUTICA 50/250UG/DO</v>
          </cell>
          <cell r="H1338" t="str">
            <v>inhalatiepoeder</v>
          </cell>
          <cell r="I1338" t="str">
            <v>inh</v>
          </cell>
          <cell r="J1338">
            <v>50</v>
          </cell>
          <cell r="K1338" t="str">
            <v>mcg/dose</v>
          </cell>
          <cell r="L1338">
            <v>50</v>
          </cell>
          <cell r="M1338" t="str">
            <v>mcg</v>
          </cell>
          <cell r="N1338" t="str">
            <v>Astma onderhoudsbehandeling</v>
          </cell>
        </row>
        <row r="1339">
          <cell r="A1339">
            <v>124125</v>
          </cell>
          <cell r="B1339" t="str">
            <v>J05AE01</v>
          </cell>
          <cell r="C1339" t="str">
            <v>ANTIVIRALE MIDDELEN VOOR SYSTEMISCH GEBRUIK</v>
          </cell>
          <cell r="D1339" t="str">
            <v>DIRECT WERKENDE ANTIVIRALE MIDDELEN</v>
          </cell>
          <cell r="E1339" t="str">
            <v>SAQUINAVIR</v>
          </cell>
          <cell r="F1339" t="str">
            <v>INVIRASE 500 MG TABLET FILMOMHULD</v>
          </cell>
          <cell r="G1339" t="str">
            <v>SAQUINAVIR 500MG TABLET</v>
          </cell>
          <cell r="H1339" t="str">
            <v>tablet</v>
          </cell>
          <cell r="I1339" t="str">
            <v>or</v>
          </cell>
          <cell r="J1339">
            <v>500</v>
          </cell>
          <cell r="K1339" t="str">
            <v>mg/stuk</v>
          </cell>
          <cell r="L1339">
            <v>500</v>
          </cell>
          <cell r="M1339" t="str">
            <v>mg</v>
          </cell>
          <cell r="N1339" t="str">
            <v>HIV</v>
          </cell>
        </row>
        <row r="1340">
          <cell r="A1340">
            <v>8281</v>
          </cell>
          <cell r="B1340" t="str">
            <v>A03BB01</v>
          </cell>
          <cell r="C1340" t="str">
            <v>MIDDELEN BIJ FUNCTIONELE MAAGDARMSTOORNISSEN</v>
          </cell>
          <cell r="D1340" t="str">
            <v>BELLADONNA EN DERIVATEN</v>
          </cell>
          <cell r="E1340" t="str">
            <v>SCOPOLAMINEBUTYL</v>
          </cell>
          <cell r="F1340" t="str">
            <v>BUSCOPAN 20 MG/ML AMPUL 1ML</v>
          </cell>
          <cell r="G1340" t="str">
            <v>SCOPOLAMINEBUTYL 20MG/ML IN</v>
          </cell>
          <cell r="H1340" t="str">
            <v>injectievloeistof</v>
          </cell>
          <cell r="I1340" t="str">
            <v>im||iv||sc</v>
          </cell>
          <cell r="J1340">
            <v>20</v>
          </cell>
          <cell r="K1340" t="str">
            <v>mg/ml</v>
          </cell>
          <cell r="L1340">
            <v>20</v>
          </cell>
          <cell r="M1340" t="str">
            <v>mg</v>
          </cell>
          <cell r="N1340" t="str">
            <v>Ter coupering van kolieken van het maagdarmkanaal||Ter coupering van kolieken van het maagdarmkanaal, galwegen en urinewegen</v>
          </cell>
        </row>
        <row r="1341">
          <cell r="A1341">
            <v>142360</v>
          </cell>
          <cell r="B1341" t="str">
            <v>A03BB01</v>
          </cell>
          <cell r="C1341" t="str">
            <v>MIDDELEN BIJ FUNCTIONELE MAAGDARMSTOORNISSEN</v>
          </cell>
          <cell r="D1341" t="str">
            <v>BELLADONNA EN DERIVATEN</v>
          </cell>
          <cell r="E1341" t="str">
            <v>SCOPOLAMINEBUTYL</v>
          </cell>
          <cell r="F1341" t="str">
            <v>BUSCOPAN 10 MG TABLET OMHULD</v>
          </cell>
          <cell r="G1341" t="str">
            <v>SCOPOLAMINEBUTYL 10MG TABLE</v>
          </cell>
          <cell r="H1341" t="str">
            <v>tablet</v>
          </cell>
          <cell r="I1341" t="str">
            <v>or</v>
          </cell>
          <cell r="J1341">
            <v>10</v>
          </cell>
          <cell r="K1341" t="str">
            <v>mg/stuk</v>
          </cell>
          <cell r="L1341">
            <v>10</v>
          </cell>
          <cell r="M1341" t="str">
            <v>mg</v>
          </cell>
          <cell r="N1341" t="str">
            <v>Ter coupering van kolieken van het maagdarmkanaal||Ter coupering van kolieken van het maagdarmkanaal, galwegen en urinewegen</v>
          </cell>
        </row>
        <row r="1342">
          <cell r="A1342">
            <v>13277</v>
          </cell>
          <cell r="B1342" t="str">
            <v>A03BB01</v>
          </cell>
          <cell r="C1342" t="str">
            <v>MIDDELEN BIJ FUNCTIONELE MAAGDARMSTOORNISSEN</v>
          </cell>
          <cell r="D1342" t="str">
            <v>BELLADONNA EN DERIVATEN</v>
          </cell>
          <cell r="E1342" t="str">
            <v>SCOPOLAMINEBUTYL</v>
          </cell>
          <cell r="F1342" t="str">
            <v>BUSCOPAN 10 MG ZETPIL</v>
          </cell>
          <cell r="G1342" t="str">
            <v>SCOPOLAMINEBUTYL 10MG ZETP</v>
          </cell>
          <cell r="H1342" t="str">
            <v>zetpil</v>
          </cell>
          <cell r="I1342" t="str">
            <v>rect</v>
          </cell>
          <cell r="J1342">
            <v>10</v>
          </cell>
          <cell r="K1342" t="str">
            <v>mg/stuk</v>
          </cell>
          <cell r="L1342">
            <v>5</v>
          </cell>
          <cell r="M1342" t="str">
            <v>mg</v>
          </cell>
          <cell r="N1342" t="str">
            <v>Ter coupering van kolieken van het maagdarmkanaal||Ter coupering van kolieken van het maagdarmkanaal, galwegen en urinewegen</v>
          </cell>
        </row>
        <row r="1343">
          <cell r="A1343">
            <v>53732</v>
          </cell>
          <cell r="B1343" t="str">
            <v>D01AE13</v>
          </cell>
          <cell r="C1343" t="str">
            <v>ANTIMYCOTICA VOOR DERMATOLOGISCH GEBRUIK</v>
          </cell>
          <cell r="D1343" t="str">
            <v>ANTIMYCOTICA, LOKALE</v>
          </cell>
          <cell r="E1343" t="str">
            <v>SELEENSULFIDE</v>
          </cell>
          <cell r="F1343" t="str">
            <v>SELSUN 25MG/ML SUSPENSIE 120ML</v>
          </cell>
          <cell r="G1343" t="str">
            <v>SELEENSULF 25MG/ML SUSP</v>
          </cell>
          <cell r="H1343" t="str">
            <v>suspensie voor cutaan gebruik</v>
          </cell>
          <cell r="I1343" t="str">
            <v>cut</v>
          </cell>
          <cell r="J1343">
            <v>25</v>
          </cell>
          <cell r="K1343" t="str">
            <v>mg/ml</v>
          </cell>
          <cell r="L1343">
            <v>25</v>
          </cell>
          <cell r="M1343" t="str">
            <v>mg</v>
          </cell>
          <cell r="N1343" t="str">
            <v>Sebborhoisch eczeem behaarde hoofdhuid</v>
          </cell>
        </row>
        <row r="1344">
          <cell r="A1344">
            <v>65269</v>
          </cell>
          <cell r="B1344" t="str">
            <v>A06AB06</v>
          </cell>
          <cell r="C1344" t="str">
            <v>MIDDELEN BIJ OBSTIPATIE</v>
          </cell>
          <cell r="D1344" t="str">
            <v>MIDDELEN BIJ OBSTIPATIE</v>
          </cell>
          <cell r="E1344" t="str">
            <v>SENNA</v>
          </cell>
          <cell r="F1344" t="str">
            <v>SENNOCOL 185MG TABLET</v>
          </cell>
          <cell r="G1344" t="str">
            <v>SENNA 185 MG TABLET</v>
          </cell>
          <cell r="H1344" t="str">
            <v>tablet</v>
          </cell>
          <cell r="I1344" t="str">
            <v>or</v>
          </cell>
          <cell r="J1344">
            <v>185</v>
          </cell>
          <cell r="K1344" t="str">
            <v>mg/stuk</v>
          </cell>
          <cell r="L1344">
            <v>92.5</v>
          </cell>
          <cell r="M1344" t="str">
            <v>mg</v>
          </cell>
          <cell r="N1344" t="str">
            <v>Obstipatie</v>
          </cell>
        </row>
        <row r="1345">
          <cell r="A1345">
            <v>10960</v>
          </cell>
          <cell r="B1345" t="str">
            <v>A06AB06</v>
          </cell>
          <cell r="C1345" t="str">
            <v>MIDDELEN BIJ OBSTIPATIE</v>
          </cell>
          <cell r="D1345" t="str">
            <v>MIDDELEN BIJ OBSTIPATIE</v>
          </cell>
          <cell r="E1345" t="str">
            <v>SENNOSIDEN A+B</v>
          </cell>
          <cell r="F1345" t="str">
            <v>XPRAEP 2MG/ML SIROOP</v>
          </cell>
          <cell r="G1345" t="str">
            <v>SENNOSIDEN A+B 2MG/ML STROO</v>
          </cell>
          <cell r="H1345" t="str">
            <v>stroop</v>
          </cell>
          <cell r="I1345" t="str">
            <v>or</v>
          </cell>
          <cell r="J1345">
            <v>2</v>
          </cell>
          <cell r="K1345" t="str">
            <v>mg/ml</v>
          </cell>
          <cell r="L1345">
            <v>2</v>
          </cell>
          <cell r="M1345" t="str">
            <v>mg</v>
          </cell>
          <cell r="N1345" t="str">
            <v>Obstipatie</v>
          </cell>
        </row>
        <row r="1346">
          <cell r="A1346">
            <v>113255</v>
          </cell>
          <cell r="B1346" t="str">
            <v>N06AB06</v>
          </cell>
          <cell r="C1346" t="str">
            <v>PSYCHOANALEPTICA</v>
          </cell>
          <cell r="D1346" t="str">
            <v>ANTIDEPRESSIVA</v>
          </cell>
          <cell r="E1346" t="str">
            <v>SERTRALINE</v>
          </cell>
          <cell r="F1346" t="str">
            <v>ZOLOFT 20 MG/ML CONC VOOR DRANK</v>
          </cell>
          <cell r="G1346" t="str">
            <v>SERTRALINE 20MG/ML CONC.DR.</v>
          </cell>
          <cell r="H1346" t="str">
            <v>concentraat voor drank</v>
          </cell>
          <cell r="I1346" t="str">
            <v>or</v>
          </cell>
          <cell r="J1346">
            <v>20</v>
          </cell>
          <cell r="K1346" t="str">
            <v>mg/ml</v>
          </cell>
          <cell r="L1346">
            <v>20</v>
          </cell>
          <cell r="M1346" t="str">
            <v>mg</v>
          </cell>
          <cell r="N1346" t="str">
            <v>Obsessief compulsieve stoornis</v>
          </cell>
        </row>
        <row r="1347">
          <cell r="A1347">
            <v>92991</v>
          </cell>
          <cell r="B1347" t="str">
            <v>N06AB06</v>
          </cell>
          <cell r="C1347" t="str">
            <v>PSYCHOANALEPTICA</v>
          </cell>
          <cell r="D1347" t="str">
            <v>ANTIDEPRESSIVA</v>
          </cell>
          <cell r="E1347" t="str">
            <v>SERTRALINE</v>
          </cell>
          <cell r="F1347" t="str">
            <v>SERTRALINE 50 MG TABLET OMHULD</v>
          </cell>
          <cell r="G1347" t="str">
            <v>SERTRALINE 50MG TABLET</v>
          </cell>
          <cell r="H1347" t="str">
            <v>tablet</v>
          </cell>
          <cell r="I1347" t="str">
            <v>or</v>
          </cell>
          <cell r="J1347">
            <v>50</v>
          </cell>
          <cell r="K1347" t="str">
            <v>mg/stuk</v>
          </cell>
          <cell r="L1347">
            <v>25</v>
          </cell>
          <cell r="M1347" t="str">
            <v>mg</v>
          </cell>
          <cell r="N1347" t="str">
            <v>Obsessief compulsieve stoornis</v>
          </cell>
        </row>
        <row r="1348">
          <cell r="A1348">
            <v>93009</v>
          </cell>
          <cell r="B1348" t="str">
            <v>N06AB06</v>
          </cell>
          <cell r="C1348" t="str">
            <v>PSYCHOANALEPTICA</v>
          </cell>
          <cell r="D1348" t="str">
            <v>ANTIDEPRESSIVA</v>
          </cell>
          <cell r="E1348" t="str">
            <v>SERTRALINE</v>
          </cell>
          <cell r="F1348" t="str">
            <v>SERTRALINE 100 MG TABLET OMHULD</v>
          </cell>
          <cell r="G1348" t="str">
            <v>SERTRALINE 100MG TABLET</v>
          </cell>
          <cell r="H1348" t="str">
            <v>tablet</v>
          </cell>
          <cell r="I1348" t="str">
            <v>or</v>
          </cell>
          <cell r="J1348">
            <v>100</v>
          </cell>
          <cell r="K1348" t="str">
            <v>mg/stuk</v>
          </cell>
          <cell r="L1348">
            <v>100</v>
          </cell>
          <cell r="M1348" t="str">
            <v>mg</v>
          </cell>
          <cell r="N1348" t="str">
            <v>Obsessief compulsieve stoornis</v>
          </cell>
        </row>
        <row r="1349">
          <cell r="A1349">
            <v>131482</v>
          </cell>
          <cell r="B1349" t="str">
            <v>V03AE02</v>
          </cell>
          <cell r="C1349" t="str">
            <v>ALLE OVERIGE THERAPEUTISCHE MIDDELEN</v>
          </cell>
          <cell r="D1349" t="str">
            <v>ALLE OVERIGE THERAPEUTISCHE MIDDELEN</v>
          </cell>
          <cell r="E1349" t="str">
            <v>SEVELAMEER</v>
          </cell>
          <cell r="F1349" t="str">
            <v>RENVELA 2.4 G PDR V SUSPENSIE SACHET</v>
          </cell>
          <cell r="G1349" t="str">
            <v>SEVELAMEER 2,4G PDR V SUSP</v>
          </cell>
          <cell r="H1349" t="str">
            <v>poeder voor orale suspensie</v>
          </cell>
          <cell r="I1349" t="str">
            <v>or</v>
          </cell>
          <cell r="J1349">
            <v>2.4</v>
          </cell>
          <cell r="K1349" t="str">
            <v>gr/stuk</v>
          </cell>
          <cell r="L1349">
            <v>2.4</v>
          </cell>
          <cell r="M1349" t="str">
            <v>gr</v>
          </cell>
          <cell r="N1349" t="str">
            <v>Hyperfosfatemie bij hemodialyse</v>
          </cell>
        </row>
        <row r="1350">
          <cell r="A1350">
            <v>131474</v>
          </cell>
          <cell r="B1350" t="str">
            <v>V03AE02</v>
          </cell>
          <cell r="C1350" t="str">
            <v>ALLE OVERIGE THERAPEUTISCHE MIDDELEN</v>
          </cell>
          <cell r="D1350" t="str">
            <v>ALLE OVERIGE THERAPEUTISCHE MIDDELEN</v>
          </cell>
          <cell r="E1350" t="str">
            <v>SEVELAMEER</v>
          </cell>
          <cell r="F1350" t="str">
            <v>RENVELA  800 MG TABLET FILMOMHULD</v>
          </cell>
          <cell r="G1350" t="str">
            <v>SEVELAMEER 800MG TABLET</v>
          </cell>
          <cell r="H1350" t="str">
            <v>tablet</v>
          </cell>
          <cell r="I1350" t="str">
            <v>or</v>
          </cell>
          <cell r="J1350">
            <v>800</v>
          </cell>
          <cell r="K1350" t="str">
            <v>mg/stuk</v>
          </cell>
          <cell r="L1350">
            <v>800</v>
          </cell>
          <cell r="M1350" t="str">
            <v>mg</v>
          </cell>
          <cell r="N1350" t="str">
            <v>Hyperfosfatemie bij hemodialyse</v>
          </cell>
        </row>
        <row r="1351">
          <cell r="A1351">
            <v>97160</v>
          </cell>
          <cell r="B1351" t="str">
            <v>N01AB08</v>
          </cell>
          <cell r="C1351" t="str">
            <v>ANAESTHETICA</v>
          </cell>
          <cell r="D1351" t="str">
            <v>ALGEMENE ANAESTHETICA</v>
          </cell>
          <cell r="E1351" t="str">
            <v>SEVOFLURAAN</v>
          </cell>
          <cell r="F1351" t="str">
            <v>SEVORANE 250ML QUICK FILL (4456)</v>
          </cell>
          <cell r="G1351" t="str">
            <v>SEVOFLURAAN INHALVLST/GAS</v>
          </cell>
          <cell r="H1351" t="str">
            <v>inhalatiegas</v>
          </cell>
          <cell r="I1351" t="str">
            <v>inh</v>
          </cell>
          <cell r="J1351">
            <v>0</v>
          </cell>
          <cell r="K1351" t="str">
            <v>/ml</v>
          </cell>
          <cell r="L1351">
            <v>0</v>
          </cell>
          <cell r="M1351">
            <v>0</v>
          </cell>
          <cell r="N1351" t="str">
            <v>Inhalatie anaesthesie</v>
          </cell>
        </row>
        <row r="1352">
          <cell r="A1352">
            <v>133531</v>
          </cell>
          <cell r="B1352" t="str">
            <v>G04BE03</v>
          </cell>
          <cell r="C1352" t="str">
            <v>UROLOGICA</v>
          </cell>
          <cell r="D1352" t="str">
            <v>UROLOGISCHE MIDDELEN</v>
          </cell>
          <cell r="E1352" t="str">
            <v>SILDENAFIL</v>
          </cell>
          <cell r="F1352" t="str">
            <v>REVATIO 0,8 MG/ML INJVLST 12,5 ML</v>
          </cell>
          <cell r="G1352" t="str">
            <v>SILDENAFIL 0,8MG/ML INJVLST</v>
          </cell>
          <cell r="H1352" t="str">
            <v>injectievloeistof</v>
          </cell>
          <cell r="I1352" t="str">
            <v>iv</v>
          </cell>
          <cell r="J1352">
            <v>0.8</v>
          </cell>
          <cell r="K1352" t="str">
            <v>mg/ml</v>
          </cell>
          <cell r="L1352">
            <v>0.8</v>
          </cell>
          <cell r="M1352" t="str">
            <v>mg</v>
          </cell>
          <cell r="N1352" t="str">
            <v>Pulmonale arteriele hypertensie</v>
          </cell>
        </row>
        <row r="1353">
          <cell r="A1353">
            <v>125172</v>
          </cell>
          <cell r="B1353" t="str">
            <v>G04BE03</v>
          </cell>
          <cell r="C1353" t="str">
            <v>UROLOGICA</v>
          </cell>
          <cell r="D1353" t="str">
            <v>UROLOGISCHE MIDDELEN</v>
          </cell>
          <cell r="E1353" t="str">
            <v>SILDENAFIL</v>
          </cell>
          <cell r="F1353" t="str">
            <v>REVATIO 20 MG TABLET FILMOMHULD</v>
          </cell>
          <cell r="G1353" t="str">
            <v>SILDENAFIL 20MG TABLET</v>
          </cell>
          <cell r="H1353" t="str">
            <v>tablet</v>
          </cell>
          <cell r="I1353" t="str">
            <v>or</v>
          </cell>
          <cell r="J1353">
            <v>20</v>
          </cell>
          <cell r="K1353" t="str">
            <v>mg/stuk</v>
          </cell>
          <cell r="L1353">
            <v>20</v>
          </cell>
          <cell r="M1353" t="str">
            <v>mg</v>
          </cell>
          <cell r="N1353" t="str">
            <v>Pulmonale arteriele hypertensie</v>
          </cell>
        </row>
        <row r="1354">
          <cell r="A1354">
            <v>105392</v>
          </cell>
          <cell r="B1354" t="str">
            <v>G04BE03</v>
          </cell>
          <cell r="C1354" t="str">
            <v>UROLOGICA</v>
          </cell>
          <cell r="D1354" t="str">
            <v>UROLOGISCHE MIDDELEN</v>
          </cell>
          <cell r="E1354" t="str">
            <v>SILDENAFIL</v>
          </cell>
          <cell r="F1354" t="str">
            <v>SILDENAFIL 25 MG TABLET</v>
          </cell>
          <cell r="G1354" t="str">
            <v>SILDENAFIL 25MG TABLET</v>
          </cell>
          <cell r="H1354" t="str">
            <v>tablet</v>
          </cell>
          <cell r="I1354" t="str">
            <v>or</v>
          </cell>
          <cell r="J1354">
            <v>25</v>
          </cell>
          <cell r="K1354" t="str">
            <v>mg/stuk</v>
          </cell>
          <cell r="L1354">
            <v>25</v>
          </cell>
          <cell r="M1354" t="str">
            <v>mg</v>
          </cell>
          <cell r="N1354" t="str">
            <v>Pulmonale arteriele hypertensie</v>
          </cell>
        </row>
        <row r="1355">
          <cell r="A1355">
            <v>116572</v>
          </cell>
          <cell r="B1355" t="str">
            <v>C10AA01</v>
          </cell>
          <cell r="C1355" t="str">
            <v>ANTILIPAEMICA</v>
          </cell>
          <cell r="D1355" t="str">
            <v>ANTILIPAEMICA, ENKELVOUDIG</v>
          </cell>
          <cell r="E1355" t="str">
            <v>SIMVASTATINE</v>
          </cell>
          <cell r="F1355" t="str">
            <v>SIMVASTATINE 10 MG TABLET FILMOMHULD</v>
          </cell>
          <cell r="G1355" t="str">
            <v>SIMVASTATINE 10MG TABLET FO</v>
          </cell>
          <cell r="H1355" t="str">
            <v>filmomhulde tablet</v>
          </cell>
          <cell r="I1355" t="str">
            <v>or</v>
          </cell>
          <cell r="J1355">
            <v>10</v>
          </cell>
          <cell r="K1355" t="str">
            <v>mg/stuk</v>
          </cell>
          <cell r="L1355">
            <v>10</v>
          </cell>
          <cell r="M1355" t="str">
            <v>mg</v>
          </cell>
          <cell r="N1355" t="str">
            <v>Heterozygote familiaire hypercholesterolemie</v>
          </cell>
        </row>
        <row r="1356">
          <cell r="A1356">
            <v>116580</v>
          </cell>
          <cell r="B1356" t="str">
            <v>C10AA01</v>
          </cell>
          <cell r="C1356" t="str">
            <v>ANTILIPAEMICA</v>
          </cell>
          <cell r="D1356" t="str">
            <v>ANTILIPAEMICA, ENKELVOUDIG</v>
          </cell>
          <cell r="E1356" t="str">
            <v>SIMVASTATINE</v>
          </cell>
          <cell r="F1356" t="str">
            <v>SIMVASTATINE 20 MG TABLET FILMOMHULD</v>
          </cell>
          <cell r="G1356" t="str">
            <v>SIMVASTATINE 20MG TABLET FO</v>
          </cell>
          <cell r="H1356" t="str">
            <v>filmomhulde tablet</v>
          </cell>
          <cell r="I1356" t="str">
            <v>or</v>
          </cell>
          <cell r="J1356">
            <v>20</v>
          </cell>
          <cell r="K1356" t="str">
            <v>mg/stuk</v>
          </cell>
          <cell r="L1356">
            <v>20</v>
          </cell>
          <cell r="M1356" t="str">
            <v>mg</v>
          </cell>
          <cell r="N1356" t="str">
            <v>Heterozygote familiaire hypercholesterolemie</v>
          </cell>
        </row>
        <row r="1357">
          <cell r="A1357">
            <v>116599</v>
          </cell>
          <cell r="B1357" t="str">
            <v>C10AA01</v>
          </cell>
          <cell r="C1357" t="str">
            <v>ANTILIPAEMICA</v>
          </cell>
          <cell r="D1357" t="str">
            <v>ANTILIPAEMICA, ENKELVOUDIG</v>
          </cell>
          <cell r="E1357" t="str">
            <v>SIMVASTATINE</v>
          </cell>
          <cell r="F1357" t="str">
            <v>SIMVASTATINE 40 MG TABLET FILMOMHULD</v>
          </cell>
          <cell r="G1357" t="str">
            <v>SIMVASTATINE 40MG TABLET FO</v>
          </cell>
          <cell r="H1357" t="str">
            <v>filmomhulde tablet</v>
          </cell>
          <cell r="I1357" t="str">
            <v>or</v>
          </cell>
          <cell r="J1357">
            <v>40</v>
          </cell>
          <cell r="K1357" t="str">
            <v>mg/stuk</v>
          </cell>
          <cell r="L1357">
            <v>20</v>
          </cell>
          <cell r="M1357" t="str">
            <v>mg</v>
          </cell>
          <cell r="N1357" t="str">
            <v>Heterozygote familiaire hypercholesterolemie</v>
          </cell>
        </row>
        <row r="1358">
          <cell r="A1358">
            <v>126187</v>
          </cell>
          <cell r="B1358" t="str">
            <v>C10AA01</v>
          </cell>
          <cell r="C1358" t="str">
            <v>ANTILIPAEMICA</v>
          </cell>
          <cell r="D1358" t="str">
            <v>ANTILIPAEMICA, ENKELVOUDIG</v>
          </cell>
          <cell r="E1358" t="str">
            <v>SIMVASTATINE</v>
          </cell>
          <cell r="F1358" t="str">
            <v>SIMVASTATINE 60 MG TABLET FILMOMHULD</v>
          </cell>
          <cell r="G1358" t="str">
            <v>SIMVASTATINE 60MG TABLET FO</v>
          </cell>
          <cell r="H1358" t="str">
            <v>filmomhulde tablet</v>
          </cell>
          <cell r="I1358" t="str">
            <v>or</v>
          </cell>
          <cell r="J1358">
            <v>60</v>
          </cell>
          <cell r="K1358" t="str">
            <v>mg/stuk</v>
          </cell>
          <cell r="L1358">
            <v>30</v>
          </cell>
          <cell r="M1358" t="str">
            <v>mg</v>
          </cell>
          <cell r="N1358" t="str">
            <v>Heterozygote familiaire hypercholesterolemie</v>
          </cell>
        </row>
        <row r="1359">
          <cell r="A1359">
            <v>109223</v>
          </cell>
          <cell r="B1359" t="str">
            <v>H01AC01</v>
          </cell>
          <cell r="C1359" t="str">
            <v>HYPOFYSE- EN HYPOTHALAMUSHORMONEN EN VERWANTE VERBINDINGEN</v>
          </cell>
          <cell r="D1359" t="str">
            <v>ADENOHYPOFYSEHORMONEN EN VERWANTE VERBINDINGEN</v>
          </cell>
          <cell r="E1359" t="str">
            <v>SOMATROPINE</v>
          </cell>
          <cell r="F1359" t="str">
            <v>NORDITROPIN FLEXPRO 3,33 MG/ML WWSP 1,5ML</v>
          </cell>
          <cell r="G1359" t="str">
            <v>SOMATROPINE 3,33MG/ML INJVL</v>
          </cell>
          <cell r="H1359" t="str">
            <v>injectievloeistof</v>
          </cell>
          <cell r="I1359" t="str">
            <v>sc</v>
          </cell>
          <cell r="J1359">
            <v>3.33</v>
          </cell>
          <cell r="K1359" t="str">
            <v>mg/ml</v>
          </cell>
          <cell r="L1359">
            <v>3.33</v>
          </cell>
          <cell r="M1359" t="str">
            <v>mg</v>
          </cell>
          <cell r="N1359" t="str">
            <v>Groeistoornis tgv groeihormoondeficientie||Groeistoornis tgv Prader Willi||Groeistoornis tgv Turner||Groeistoornis tgv chronische nierinsufficientie||Groeistoornis tgv SGA</v>
          </cell>
        </row>
        <row r="1360">
          <cell r="A1360">
            <v>121622</v>
          </cell>
          <cell r="B1360" t="str">
            <v>H01AC01</v>
          </cell>
          <cell r="C1360" t="str">
            <v>HYPOFYSE- EN HYPOTHALAMUSHORMONEN EN VERWANTE VERBINDINGEN</v>
          </cell>
          <cell r="D1360" t="str">
            <v>ADENOHYPOFYSEHORMONEN EN VERWANTE VERBINDINGEN</v>
          </cell>
          <cell r="E1360" t="str">
            <v>SOMATROPINE</v>
          </cell>
          <cell r="F1360" t="str">
            <v>NUTROPINAQ 5 MG/ML 2 ML INJVLST PATROON</v>
          </cell>
          <cell r="G1360" t="str">
            <v>SOMATROPINE 5MG/ML INJVLST</v>
          </cell>
          <cell r="H1360" t="str">
            <v>injectievloeistof</v>
          </cell>
          <cell r="I1360" t="str">
            <v>sc</v>
          </cell>
          <cell r="J1360">
            <v>5</v>
          </cell>
          <cell r="K1360" t="str">
            <v>mg/ml</v>
          </cell>
          <cell r="L1360">
            <v>5</v>
          </cell>
          <cell r="M1360" t="str">
            <v>mg</v>
          </cell>
          <cell r="N1360" t="str">
            <v>Groeistoornis tgv groeihormoondeficientie||Groeistoornis tgv Prader Willi||Groeistoornis tgv Turner||Groeistoornis tgv chronische nierinsufficientie||Groeistoornis tgv SGA</v>
          </cell>
        </row>
        <row r="1361">
          <cell r="A1361">
            <v>109231</v>
          </cell>
          <cell r="B1361" t="str">
            <v>H01AC01</v>
          </cell>
          <cell r="C1361" t="str">
            <v>HYPOFYSE- EN HYPOTHALAMUSHORMONEN EN VERWANTE VERBINDINGEN</v>
          </cell>
          <cell r="D1361" t="str">
            <v>ADENOHYPOFYSEHORMONEN EN VERWANTE VERBINDINGEN</v>
          </cell>
          <cell r="E1361" t="str">
            <v>SOMATROPINE</v>
          </cell>
          <cell r="F1361" t="str">
            <v>NORDITROPIN FLEXPRO 6,67 MG/ML WWSP 1.5ML</v>
          </cell>
          <cell r="G1361" t="str">
            <v>SOMATROPINE 6,67MG/ML INJVL</v>
          </cell>
          <cell r="H1361" t="str">
            <v>injectievloeistof</v>
          </cell>
          <cell r="I1361" t="str">
            <v>sc</v>
          </cell>
          <cell r="J1361">
            <v>6.67</v>
          </cell>
          <cell r="K1361" t="str">
            <v>mg/ml</v>
          </cell>
          <cell r="L1361">
            <v>6.67</v>
          </cell>
          <cell r="M1361" t="str">
            <v>mg</v>
          </cell>
          <cell r="N1361" t="str">
            <v>Groeistoornis tgv groeihormoondeficientie||Groeistoornis tgv Prader Willi||Groeistoornis tgv Turner||Groeistoornis tgv chronische nierinsufficientie||Groeistoornis tgv SGA</v>
          </cell>
        </row>
        <row r="1362">
          <cell r="A1362">
            <v>109258</v>
          </cell>
          <cell r="B1362" t="str">
            <v>H01AC01</v>
          </cell>
          <cell r="C1362" t="str">
            <v>HYPOFYSE- EN HYPOTHALAMUSHORMONEN EN VERWANTE VERBINDINGEN</v>
          </cell>
          <cell r="D1362" t="str">
            <v>ADENOHYPOFYSEHORMONEN EN VERWANTE VERBINDINGEN</v>
          </cell>
          <cell r="E1362" t="str">
            <v>SOMATROPINE</v>
          </cell>
          <cell r="F1362" t="str">
            <v>NORDITROPIN SIMPLEXX 10 MG/ML PATROON 1,5ML</v>
          </cell>
          <cell r="G1362" t="str">
            <v>SOMATROPINE 10MG/ML INJVLST</v>
          </cell>
          <cell r="H1362" t="str">
            <v>injectievloeistof</v>
          </cell>
          <cell r="I1362" t="str">
            <v>sc</v>
          </cell>
          <cell r="J1362">
            <v>10</v>
          </cell>
          <cell r="K1362" t="str">
            <v>mg/ml</v>
          </cell>
          <cell r="L1362">
            <v>10</v>
          </cell>
          <cell r="M1362" t="str">
            <v>mg</v>
          </cell>
          <cell r="N1362" t="str">
            <v>Groeistoornis tgv groeihormoondeficientie||Groeistoornis tgv Prader Willi||Groeistoornis tgv Turner||Groeistoornis tgv chronische nierinsufficientie||Groeistoornis tgv SGA</v>
          </cell>
        </row>
        <row r="1363">
          <cell r="A1363">
            <v>72486</v>
          </cell>
          <cell r="B1363" t="str">
            <v>H01AC01</v>
          </cell>
          <cell r="C1363" t="str">
            <v>HYPOFYSE- EN HYPOTHALAMUSHORMONEN EN VERWANTE VERBINDINGEN</v>
          </cell>
          <cell r="D1363" t="str">
            <v>ADENOHYPOFYSEHORMONEN EN VERWANTE VERBINDINGEN</v>
          </cell>
          <cell r="E1363" t="str">
            <v>SOMATROPINE</v>
          </cell>
          <cell r="F1363" t="str">
            <v>ZOMACTON 4 MG FLACON + SOLVENS 3,5 ML</v>
          </cell>
          <cell r="G1363" t="str">
            <v>SOMATROPINE 4MG INJPDR</v>
          </cell>
          <cell r="H1363" t="str">
            <v>poeder voor injectievloeistof</v>
          </cell>
          <cell r="I1363" t="str">
            <v>sc</v>
          </cell>
          <cell r="J1363">
            <v>4</v>
          </cell>
          <cell r="K1363" t="str">
            <v>mg/stuk</v>
          </cell>
          <cell r="L1363">
            <v>4</v>
          </cell>
          <cell r="M1363" t="str">
            <v>mg</v>
          </cell>
          <cell r="N1363" t="str">
            <v>Groeistoornis tgv groeihormoondeficientie||Groeistoornis tgv Prader Willi||Groeistoornis tgv Turner||Groeistoornis tgv chronische nierinsufficientie||Groeistoornis tgv SGA</v>
          </cell>
        </row>
        <row r="1364">
          <cell r="A1364">
            <v>112208</v>
          </cell>
          <cell r="B1364" t="str">
            <v>H01AC01</v>
          </cell>
          <cell r="C1364" t="str">
            <v>HYPOFYSE- EN HYPOTHALAMUSHORMONEN EN VERWANTE VERBINDINGEN</v>
          </cell>
          <cell r="D1364" t="str">
            <v>ADENOHYPOFYSEHORMONEN EN VERWANTE VERBINDINGEN</v>
          </cell>
          <cell r="E1364" t="str">
            <v>SOMATROPINE</v>
          </cell>
          <cell r="F1364" t="str">
            <v>GENOTROPIN 5 MG PATROON SET</v>
          </cell>
          <cell r="G1364" t="str">
            <v>SOMATROPINE 5MG INJPDR</v>
          </cell>
          <cell r="H1364" t="str">
            <v>poeder voor injectievloeistof</v>
          </cell>
          <cell r="I1364" t="str">
            <v>sc</v>
          </cell>
          <cell r="J1364">
            <v>5</v>
          </cell>
          <cell r="K1364" t="str">
            <v>mg/stuk</v>
          </cell>
          <cell r="L1364">
            <v>5</v>
          </cell>
          <cell r="M1364" t="str">
            <v>mg</v>
          </cell>
          <cell r="N1364" t="str">
            <v>Groeistoornis tgv groeihormoondeficientie||Groeistoornis tgv Prader Willi||Groeistoornis tgv Turner||Groeistoornis tgv chronische nierinsufficientie||Groeistoornis tgv SGA</v>
          </cell>
        </row>
        <row r="1365">
          <cell r="A1365">
            <v>104906</v>
          </cell>
          <cell r="B1365" t="str">
            <v>H01AC01</v>
          </cell>
          <cell r="C1365" t="str">
            <v>HYPOFYSE- EN HYPOTHALAMUSHORMONEN EN VERWANTE VERBINDINGEN</v>
          </cell>
          <cell r="D1365" t="str">
            <v>ADENOHYPOFYSEHORMONEN EN VERWANTE VERBINDINGEN</v>
          </cell>
          <cell r="E1365" t="str">
            <v>SOMATROPINE</v>
          </cell>
          <cell r="F1365" t="str">
            <v>HUMATROPE 6 MG PATROON +SOLVENS  3.15ML</v>
          </cell>
          <cell r="G1365" t="str">
            <v>SOMATROPINE 6MG INJPDR</v>
          </cell>
          <cell r="H1365" t="str">
            <v>poeder voor injectievloeistof</v>
          </cell>
          <cell r="I1365" t="str">
            <v>sc</v>
          </cell>
          <cell r="J1365">
            <v>6</v>
          </cell>
          <cell r="K1365" t="str">
            <v>mg/stuk</v>
          </cell>
          <cell r="L1365">
            <v>6</v>
          </cell>
          <cell r="M1365" t="str">
            <v>mg</v>
          </cell>
          <cell r="N1365" t="str">
            <v>Groeistoornis tgv groeihormoondeficientie||Groeistoornis tgv Prader Willi||Groeistoornis tgv Turner||Groeistoornis tgv chronische nierinsufficientie||Groeistoornis tgv SGA</v>
          </cell>
        </row>
        <row r="1366">
          <cell r="A1366">
            <v>130958</v>
          </cell>
          <cell r="B1366" t="str">
            <v>H01AC01</v>
          </cell>
          <cell r="C1366" t="str">
            <v>HYPOFYSE- EN HYPOTHALAMUSHORMONEN EN VERWANTE VERBINDINGEN</v>
          </cell>
          <cell r="D1366" t="str">
            <v>ADENOHYPOFYSEHORMONEN EN VERWANTE VERBINDINGEN</v>
          </cell>
          <cell r="E1366" t="str">
            <v>SOMATROPINE</v>
          </cell>
          <cell r="F1366" t="str">
            <v>ZOMACTON 10 MG FLACON + SOLVENS 1 ML</v>
          </cell>
          <cell r="G1366" t="str">
            <v>SOMATROPINE 10MG INJPDR</v>
          </cell>
          <cell r="H1366" t="str">
            <v>poeder voor injectievloeistof</v>
          </cell>
          <cell r="I1366" t="str">
            <v>sc</v>
          </cell>
          <cell r="J1366">
            <v>10</v>
          </cell>
          <cell r="K1366" t="str">
            <v>mg/stuk</v>
          </cell>
          <cell r="L1366">
            <v>10</v>
          </cell>
          <cell r="M1366" t="str">
            <v>mg</v>
          </cell>
          <cell r="N1366" t="str">
            <v>Groeistoornis tgv groeihormoondeficientie||Groeistoornis tgv Prader Willi||Groeistoornis tgv Turner||Groeistoornis tgv chronische nierinsufficientie||Groeistoornis tgv SGA</v>
          </cell>
        </row>
        <row r="1367">
          <cell r="A1367">
            <v>88161</v>
          </cell>
          <cell r="B1367" t="str">
            <v>H01AC01</v>
          </cell>
          <cell r="C1367" t="str">
            <v>HYPOFYSE- EN HYPOTHALAMUSHORMONEN EN VERWANTE VERBINDINGEN</v>
          </cell>
          <cell r="D1367" t="str">
            <v>ADENOHYPOFYSEHORMONEN EN VERWANTE VERBINDINGEN</v>
          </cell>
          <cell r="E1367" t="str">
            <v>SOMATROPINE</v>
          </cell>
          <cell r="F1367" t="str">
            <v>GENOTROPIN 12 MG  PATROON SET</v>
          </cell>
          <cell r="G1367" t="str">
            <v>SOMATROPINE 12MG INJPDR</v>
          </cell>
          <cell r="H1367" t="str">
            <v>poeder voor injectievloeistof</v>
          </cell>
          <cell r="I1367" t="str">
            <v>sc</v>
          </cell>
          <cell r="J1367">
            <v>12</v>
          </cell>
          <cell r="K1367" t="str">
            <v>mg/stuk</v>
          </cell>
          <cell r="L1367">
            <v>12</v>
          </cell>
          <cell r="M1367" t="str">
            <v>mg</v>
          </cell>
          <cell r="N1367" t="str">
            <v>Groeistoornis tgv groeihormoondeficientie||Groeistoornis tgv Prader Willi||Groeistoornis tgv Turner||Groeistoornis tgv chronische nierinsufficientie||Groeistoornis tgv SGA</v>
          </cell>
        </row>
        <row r="1368">
          <cell r="A1368">
            <v>104914</v>
          </cell>
          <cell r="B1368" t="str">
            <v>H01AC01</v>
          </cell>
          <cell r="C1368" t="str">
            <v>HYPOFYSE- EN HYPOTHALAMUSHORMONEN EN VERWANTE VERBINDINGEN</v>
          </cell>
          <cell r="D1368" t="str">
            <v>ADENOHYPOFYSEHORMONEN EN VERWANTE VERBINDINGEN</v>
          </cell>
          <cell r="E1368" t="str">
            <v>SOMATROPINE</v>
          </cell>
          <cell r="F1368" t="str">
            <v>HUMATROPE 24 MG PATROON + SOLVENS 3.15 ML</v>
          </cell>
          <cell r="G1368" t="str">
            <v>SOMATROPINE 24MG INJPDR</v>
          </cell>
          <cell r="H1368" t="str">
            <v>poeder voor injectievloeistof</v>
          </cell>
          <cell r="I1368" t="str">
            <v>sc</v>
          </cell>
          <cell r="J1368">
            <v>24</v>
          </cell>
          <cell r="K1368" t="str">
            <v>mg/stuk</v>
          </cell>
          <cell r="L1368">
            <v>24</v>
          </cell>
          <cell r="M1368" t="str">
            <v>mg</v>
          </cell>
          <cell r="N1368" t="str">
            <v>Groeistoornis tgv groeihormoondeficientie||Groeistoornis tgv Prader Willi||Groeistoornis tgv Turner||Groeistoornis tgv chronische nierinsufficientie||Groeistoornis tgv SGA</v>
          </cell>
        </row>
        <row r="1369">
          <cell r="A1369">
            <v>150525</v>
          </cell>
          <cell r="B1369" t="str">
            <v>C07AA07</v>
          </cell>
          <cell r="C1369" t="str">
            <v>BETA-BLOKKERS</v>
          </cell>
          <cell r="D1369" t="str">
            <v>BETA-BLOKKERS</v>
          </cell>
          <cell r="E1369" t="str">
            <v>SOTALOL</v>
          </cell>
          <cell r="F1369" t="str">
            <v>SOTALOL HCL 5 MG/ML DRANK  100 ML</v>
          </cell>
          <cell r="G1369" t="str">
            <v>SOTALOL 5MG/ML DRANK</v>
          </cell>
          <cell r="H1369" t="str">
            <v>drank</v>
          </cell>
          <cell r="I1369" t="str">
            <v>or</v>
          </cell>
          <cell r="J1369">
            <v>5</v>
          </cell>
          <cell r="K1369" t="str">
            <v>mg/ml</v>
          </cell>
          <cell r="L1369">
            <v>5</v>
          </cell>
          <cell r="M1369" t="str">
            <v>mg</v>
          </cell>
          <cell r="N1369" t="str">
            <v>Conversie aritmieën||Ventriculaire en supraventriculaire ritmestoornissen</v>
          </cell>
        </row>
        <row r="1370">
          <cell r="A1370">
            <v>127868</v>
          </cell>
          <cell r="B1370" t="str">
            <v>C07AA07</v>
          </cell>
          <cell r="C1370" t="str">
            <v>BETA-BLOKKERS</v>
          </cell>
          <cell r="D1370" t="str">
            <v>BETA-BLOKKERS</v>
          </cell>
          <cell r="E1370" t="str">
            <v>SOTALOL</v>
          </cell>
          <cell r="F1370" t="str">
            <v>SOTALOL HCL 40 MG TABLET</v>
          </cell>
          <cell r="G1370" t="str">
            <v>SOTALOL 40MG TABLET</v>
          </cell>
          <cell r="H1370" t="str">
            <v>tablet</v>
          </cell>
          <cell r="I1370" t="str">
            <v>or</v>
          </cell>
          <cell r="J1370">
            <v>40</v>
          </cell>
          <cell r="K1370" t="str">
            <v>mg/stuk</v>
          </cell>
          <cell r="L1370">
            <v>40</v>
          </cell>
          <cell r="M1370" t="str">
            <v>mg</v>
          </cell>
          <cell r="N1370" t="str">
            <v>Conversie aritmieën||Ventriculaire en supraventriculaire ritmestoornissen</v>
          </cell>
        </row>
        <row r="1371">
          <cell r="A1371">
            <v>10111</v>
          </cell>
          <cell r="B1371" t="str">
            <v>C07AA07</v>
          </cell>
          <cell r="C1371" t="str">
            <v>BETA-BLOKKERS</v>
          </cell>
          <cell r="D1371" t="str">
            <v>BETA-BLOKKERS</v>
          </cell>
          <cell r="E1371" t="str">
            <v>SOTALOL</v>
          </cell>
          <cell r="F1371" t="str">
            <v>SOTALOL HCL 80 MG TABLET</v>
          </cell>
          <cell r="G1371" t="str">
            <v>SOTALOL 80MG TABLET</v>
          </cell>
          <cell r="H1371" t="str">
            <v>tablet</v>
          </cell>
          <cell r="I1371" t="str">
            <v>or</v>
          </cell>
          <cell r="J1371">
            <v>80</v>
          </cell>
          <cell r="K1371" t="str">
            <v>mg/stuk</v>
          </cell>
          <cell r="L1371">
            <v>40</v>
          </cell>
          <cell r="M1371" t="str">
            <v>mg</v>
          </cell>
          <cell r="N1371" t="str">
            <v>Conversie aritmieën||Ventriculaire en supraventriculaire ritmestoornissen</v>
          </cell>
        </row>
        <row r="1372">
          <cell r="A1372">
            <v>128562</v>
          </cell>
          <cell r="B1372" t="str">
            <v>C03DA01</v>
          </cell>
          <cell r="C1372" t="str">
            <v>DIURETICA</v>
          </cell>
          <cell r="D1372" t="str">
            <v>KALIUMSPARENDE MIDDELEN</v>
          </cell>
          <cell r="E1372" t="str">
            <v>SPIRONOLACTON</v>
          </cell>
          <cell r="F1372" t="str">
            <v>SPIRONOLACTON 1 MG/ML DRANK MET ACETEM 100 ML</v>
          </cell>
          <cell r="G1372" t="str">
            <v>SPIRONOLACTON 1MG/ML DRANK</v>
          </cell>
          <cell r="H1372" t="str">
            <v>drank</v>
          </cell>
          <cell r="I1372" t="str">
            <v>or</v>
          </cell>
          <cell r="J1372">
            <v>1</v>
          </cell>
          <cell r="K1372" t="str">
            <v>mg/ml</v>
          </cell>
          <cell r="L1372">
            <v>1</v>
          </cell>
          <cell r="M1372" t="str">
            <v>mg</v>
          </cell>
          <cell r="N1372" t="str">
            <v>Diurese</v>
          </cell>
        </row>
        <row r="1373">
          <cell r="A1373">
            <v>11770</v>
          </cell>
          <cell r="B1373" t="str">
            <v>C03DA01</v>
          </cell>
          <cell r="C1373" t="str">
            <v>DIURETICA</v>
          </cell>
          <cell r="D1373" t="str">
            <v>KALIUMSPARENDE MIDDELEN</v>
          </cell>
          <cell r="E1373" t="str">
            <v>SPIRONOLACTON</v>
          </cell>
          <cell r="F1373" t="str">
            <v>SPIRONOLACTON 25 MG TABLET</v>
          </cell>
          <cell r="G1373" t="str">
            <v>SPIRONOLACTON 25MG TABLET</v>
          </cell>
          <cell r="H1373" t="str">
            <v>tablet</v>
          </cell>
          <cell r="I1373" t="str">
            <v>or</v>
          </cell>
          <cell r="J1373">
            <v>25</v>
          </cell>
          <cell r="K1373" t="str">
            <v>mg/stuk</v>
          </cell>
          <cell r="L1373">
            <v>25</v>
          </cell>
          <cell r="M1373" t="str">
            <v>mg</v>
          </cell>
          <cell r="N1373" t="str">
            <v>Diurese</v>
          </cell>
        </row>
        <row r="1374">
          <cell r="A1374">
            <v>38520</v>
          </cell>
          <cell r="B1374" t="str">
            <v>C03DA01</v>
          </cell>
          <cell r="C1374" t="str">
            <v>DIURETICA</v>
          </cell>
          <cell r="D1374" t="str">
            <v>KALIUMSPARENDE MIDDELEN</v>
          </cell>
          <cell r="E1374" t="str">
            <v>SPIRONOLACTON</v>
          </cell>
          <cell r="F1374" t="str">
            <v>SPIRONOLACTON 50 MG TABLET</v>
          </cell>
          <cell r="G1374" t="str">
            <v>SPIRONOLACTON 50MG TABLET</v>
          </cell>
          <cell r="H1374" t="str">
            <v>tablet</v>
          </cell>
          <cell r="I1374" t="str">
            <v>or</v>
          </cell>
          <cell r="J1374">
            <v>50</v>
          </cell>
          <cell r="K1374" t="str">
            <v>mg/stuk</v>
          </cell>
          <cell r="L1374">
            <v>50</v>
          </cell>
          <cell r="M1374" t="str">
            <v>mg</v>
          </cell>
          <cell r="N1374" t="str">
            <v>Diurese</v>
          </cell>
        </row>
        <row r="1375">
          <cell r="A1375">
            <v>12009</v>
          </cell>
          <cell r="B1375" t="str">
            <v>C03DA01</v>
          </cell>
          <cell r="C1375" t="str">
            <v>DIURETICA</v>
          </cell>
          <cell r="D1375" t="str">
            <v>KALIUMSPARENDE MIDDELEN</v>
          </cell>
          <cell r="E1375" t="str">
            <v>SPIRONOLACTON</v>
          </cell>
          <cell r="F1375" t="str">
            <v>SPIRONOLACTON  100 MG TABLET</v>
          </cell>
          <cell r="G1375" t="str">
            <v>SPIRONOLACTON 100MG TABLET</v>
          </cell>
          <cell r="H1375" t="str">
            <v>tablet</v>
          </cell>
          <cell r="I1375" t="str">
            <v>or</v>
          </cell>
          <cell r="J1375">
            <v>100</v>
          </cell>
          <cell r="K1375" t="str">
            <v>mg/stuk</v>
          </cell>
          <cell r="L1375">
            <v>50</v>
          </cell>
          <cell r="M1375" t="str">
            <v>mg</v>
          </cell>
          <cell r="N1375" t="str">
            <v>Diurese</v>
          </cell>
        </row>
        <row r="1376">
          <cell r="A1376">
            <v>99384</v>
          </cell>
          <cell r="B1376" t="str">
            <v>J05AF04</v>
          </cell>
          <cell r="C1376" t="str">
            <v>ANTIVIRALE MIDDELEN VOOR SYSTEMISCH GEBRUIK</v>
          </cell>
          <cell r="D1376" t="str">
            <v>DIRECT WERKENDE ANTIVIRALE MIDDELEN</v>
          </cell>
          <cell r="E1376" t="str">
            <v>STAVUDINE</v>
          </cell>
          <cell r="F1376" t="str">
            <v>ZERIT 30 MG CAPSULE</v>
          </cell>
          <cell r="G1376" t="str">
            <v>STAVUDINE 30MG CAPSULE</v>
          </cell>
          <cell r="H1376" t="str">
            <v>capsule</v>
          </cell>
          <cell r="I1376" t="str">
            <v>or</v>
          </cell>
          <cell r="J1376">
            <v>30</v>
          </cell>
          <cell r="K1376" t="str">
            <v>mg/stuk</v>
          </cell>
          <cell r="L1376">
            <v>30</v>
          </cell>
          <cell r="M1376" t="str">
            <v>mg</v>
          </cell>
          <cell r="N1376" t="str">
            <v>HIV</v>
          </cell>
        </row>
        <row r="1377">
          <cell r="A1377">
            <v>99392</v>
          </cell>
          <cell r="B1377" t="str">
            <v>J05AF04</v>
          </cell>
          <cell r="C1377" t="str">
            <v>ANTIVIRALE MIDDELEN VOOR SYSTEMISCH GEBRUIK</v>
          </cell>
          <cell r="D1377" t="str">
            <v>DIRECT WERKENDE ANTIVIRALE MIDDELEN</v>
          </cell>
          <cell r="E1377" t="str">
            <v>STAVUDINE</v>
          </cell>
          <cell r="F1377" t="str">
            <v>ZERIT 40 MG CAPSULE</v>
          </cell>
          <cell r="G1377" t="str">
            <v>STAVUDINE 40MG CAPSULE</v>
          </cell>
          <cell r="H1377" t="str">
            <v>capsule</v>
          </cell>
          <cell r="I1377" t="str">
            <v>or</v>
          </cell>
          <cell r="J1377">
            <v>40</v>
          </cell>
          <cell r="K1377" t="str">
            <v>mg/stuk</v>
          </cell>
          <cell r="L1377">
            <v>40</v>
          </cell>
          <cell r="M1377" t="str">
            <v>mg</v>
          </cell>
          <cell r="N1377" t="str">
            <v>HIV</v>
          </cell>
        </row>
        <row r="1378">
          <cell r="A1378">
            <v>101303</v>
          </cell>
          <cell r="B1378" t="str">
            <v>J05AF04</v>
          </cell>
          <cell r="C1378" t="str">
            <v>ANTIVIRALE MIDDELEN VOOR SYSTEMISCH GEBRUIK</v>
          </cell>
          <cell r="D1378" t="str">
            <v>DIRECT WERKENDE ANTIVIRALE MIDDELEN</v>
          </cell>
          <cell r="E1378" t="str">
            <v>STAVUDINE</v>
          </cell>
          <cell r="F1378" t="str">
            <v>ZERIT 1MG/ML POEDER VOOR DRANK</v>
          </cell>
          <cell r="G1378" t="str">
            <v>STAVUDINE 1MG/ML DRANK</v>
          </cell>
          <cell r="H1378" t="str">
            <v>drank</v>
          </cell>
          <cell r="I1378" t="str">
            <v>or</v>
          </cell>
          <cell r="J1378">
            <v>1</v>
          </cell>
          <cell r="K1378" t="str">
            <v>mg/ml</v>
          </cell>
          <cell r="L1378">
            <v>1</v>
          </cell>
          <cell r="M1378" t="str">
            <v>mg</v>
          </cell>
          <cell r="N1378" t="str">
            <v>HIV</v>
          </cell>
        </row>
        <row r="1379">
          <cell r="A1379">
            <v>130052</v>
          </cell>
          <cell r="B1379" t="str">
            <v>B01AD01</v>
          </cell>
          <cell r="C1379" t="str">
            <v>ANTITHROMBOTICA</v>
          </cell>
          <cell r="D1379" t="str">
            <v>ANTITHROMBOTICA</v>
          </cell>
          <cell r="E1379" t="str">
            <v>STREPTOKINASE</v>
          </cell>
          <cell r="F1379" t="str">
            <v>STREPTASE 250.000E INFPDR</v>
          </cell>
          <cell r="G1379" t="str">
            <v>STREPTOKI 250.000IE INJPDR</v>
          </cell>
          <cell r="H1379" t="str">
            <v>poeder voor injectievloeistof</v>
          </cell>
          <cell r="I1379" t="str">
            <v>iv</v>
          </cell>
          <cell r="J1379">
            <v>250000</v>
          </cell>
          <cell r="K1379" t="str">
            <v>IE/stuk</v>
          </cell>
          <cell r="L1379">
            <v>250000</v>
          </cell>
          <cell r="M1379" t="str">
            <v>IE</v>
          </cell>
          <cell r="N1379" t="str">
            <v>Trombolyse</v>
          </cell>
        </row>
        <row r="1380">
          <cell r="A1380">
            <v>43249</v>
          </cell>
          <cell r="B1380" t="str">
            <v>A02BX02</v>
          </cell>
          <cell r="C1380" t="str">
            <v>MIDDELEN BIJ ZUURGERELATEERDE AFWIJKINGEN</v>
          </cell>
          <cell r="D1380" t="str">
            <v>MIDDELEN BIJ ULCUS PEPTICUM EN GASTRO-OESOFAGEALE REFLUX</v>
          </cell>
          <cell r="E1380" t="str">
            <v>SUCRALFAAT</v>
          </cell>
          <cell r="F1380" t="str">
            <v>SUCRALFAAT 1 G GRANULAAT IN SACHET</v>
          </cell>
          <cell r="G1380" t="str">
            <v>SUCRALFAAT 1G GRANULAAT</v>
          </cell>
          <cell r="H1380" t="str">
            <v>granulaat</v>
          </cell>
          <cell r="I1380" t="str">
            <v>or</v>
          </cell>
          <cell r="J1380">
            <v>1</v>
          </cell>
          <cell r="K1380" t="str">
            <v>gr/stuk</v>
          </cell>
          <cell r="L1380">
            <v>1</v>
          </cell>
          <cell r="M1380" t="str">
            <v>gr</v>
          </cell>
          <cell r="N1380" t="str">
            <v xml:space="preserve">Reflux oesofagitis, profylaxe van stress- en recidiverende ulcera </v>
          </cell>
        </row>
        <row r="1381">
          <cell r="A1381">
            <v>59544</v>
          </cell>
          <cell r="B1381" t="str">
            <v>A02BX02</v>
          </cell>
          <cell r="C1381" t="str">
            <v>MIDDELEN BIJ ZUURGERELATEERDE AFWIJKINGEN</v>
          </cell>
          <cell r="D1381" t="str">
            <v>MIDDELEN BIJ ULCUS PEPTICUM EN GASTRO-OESOFAGEALE REFLUX</v>
          </cell>
          <cell r="E1381" t="str">
            <v>SUCRALFAAT</v>
          </cell>
          <cell r="F1381" t="str">
            <v>SUCRALFAAT 1 G/5ML SUSPENSIE IN SACHET</v>
          </cell>
          <cell r="G1381" t="str">
            <v>SUCRALFAAT 1G SUSP ORAAL</v>
          </cell>
          <cell r="H1381" t="str">
            <v>suspensie voor oraal gebruik</v>
          </cell>
          <cell r="I1381" t="str">
            <v>or</v>
          </cell>
          <cell r="J1381">
            <v>1</v>
          </cell>
          <cell r="K1381" t="str">
            <v>gr/stuk</v>
          </cell>
          <cell r="L1381">
            <v>1</v>
          </cell>
          <cell r="M1381" t="str">
            <v>gr</v>
          </cell>
          <cell r="N1381" t="str">
            <v xml:space="preserve">Reflux oesofagitis, profylaxe van stress- en recidiverende ulcera </v>
          </cell>
        </row>
        <row r="1382">
          <cell r="A1382">
            <v>88242</v>
          </cell>
          <cell r="B1382" t="str">
            <v>N01AH03</v>
          </cell>
          <cell r="C1382" t="str">
            <v>ANAESTHETICA</v>
          </cell>
          <cell r="D1382" t="str">
            <v>ALGEMENE ANAESTHETICA</v>
          </cell>
          <cell r="E1382" t="str">
            <v>SUFENTANIL</v>
          </cell>
          <cell r="F1382" t="str">
            <v>SUFENTANIL 5 MICROG/ML AMPUL 10ML</v>
          </cell>
          <cell r="G1382" t="str">
            <v>SUFENTANIL 5UG/ML INJVLST</v>
          </cell>
          <cell r="H1382" t="str">
            <v>injectievloeistof</v>
          </cell>
          <cell r="I1382" t="str">
            <v>iv||epidur</v>
          </cell>
          <cell r="J1382">
            <v>5</v>
          </cell>
          <cell r="K1382" t="str">
            <v>mcg/ml</v>
          </cell>
          <cell r="L1382">
            <v>5</v>
          </cell>
          <cell r="M1382" t="str">
            <v>mcg</v>
          </cell>
          <cell r="N1382" t="str">
            <v>Pijnbestrijding, anesthesie</v>
          </cell>
        </row>
        <row r="1383">
          <cell r="A1383">
            <v>88234</v>
          </cell>
          <cell r="B1383" t="str">
            <v>N01AH03</v>
          </cell>
          <cell r="C1383" t="str">
            <v>ANAESTHETICA</v>
          </cell>
          <cell r="D1383" t="str">
            <v>ALGEMENE ANAESTHETICA</v>
          </cell>
          <cell r="E1383" t="str">
            <v>SUFENTANIL</v>
          </cell>
          <cell r="F1383" t="str">
            <v>SUFENTA FORTE 50 MICROG/ML AMPUL 1ML</v>
          </cell>
          <cell r="G1383" t="str">
            <v>SUFENTANIL 50UG/ML INJVLST</v>
          </cell>
          <cell r="H1383" t="str">
            <v>injectievloeistof</v>
          </cell>
          <cell r="I1383" t="str">
            <v>iv||epidur</v>
          </cell>
          <cell r="J1383">
            <v>50</v>
          </cell>
          <cell r="K1383" t="str">
            <v>mcg/ml</v>
          </cell>
          <cell r="L1383">
            <v>50</v>
          </cell>
          <cell r="M1383" t="str">
            <v>mcg</v>
          </cell>
          <cell r="N1383" t="str">
            <v>Pijnbestrijding, anesthesie</v>
          </cell>
        </row>
        <row r="1384">
          <cell r="A1384">
            <v>129968</v>
          </cell>
          <cell r="B1384" t="str">
            <v>V03AB35</v>
          </cell>
          <cell r="C1384" t="str">
            <v>ALLE OVERIGE THERAPEUTISCHE MIDDELEN</v>
          </cell>
          <cell r="D1384" t="str">
            <v>ALLE OVERIGE THERAPEUTISCHE MIDDELEN</v>
          </cell>
          <cell r="E1384" t="str">
            <v>SUGAMMADEX</v>
          </cell>
          <cell r="F1384" t="str">
            <v>BRIDION 100 MG/ML FLACON 2 ML INJVLS</v>
          </cell>
          <cell r="G1384" t="str">
            <v>SUGAMMADEX 100MG/ML INJVLST</v>
          </cell>
          <cell r="H1384" t="str">
            <v>injectievloeistof</v>
          </cell>
          <cell r="I1384" t="str">
            <v>iv</v>
          </cell>
          <cell r="J1384">
            <v>100</v>
          </cell>
          <cell r="K1384" t="str">
            <v>mg/ml</v>
          </cell>
          <cell r="L1384">
            <v>100</v>
          </cell>
          <cell r="M1384" t="str">
            <v>mg</v>
          </cell>
          <cell r="N1384" t="str">
            <v>Standaardopheffing van een door rocuronium geïnduceerde neuromusculaire blokkade</v>
          </cell>
        </row>
        <row r="1385">
          <cell r="A1385">
            <v>100951</v>
          </cell>
          <cell r="B1385" t="str">
            <v>D01AC09</v>
          </cell>
          <cell r="C1385" t="str">
            <v>ANTIMYCOTICA VOOR DERMATOLOGISCH GEBRUIK</v>
          </cell>
          <cell r="D1385" t="str">
            <v>ANTIMYCOTICA, LOKALE</v>
          </cell>
          <cell r="E1385" t="str">
            <v>SULCONAZOL</v>
          </cell>
          <cell r="F1385" t="str">
            <v>MYK 1 10MG/ML LOTION 20 ML</v>
          </cell>
          <cell r="G1385" t="str">
            <v>SULCONAZOL 10MG/ML OPL</v>
          </cell>
          <cell r="H1385" t="str">
            <v>oplossing voor cutaan gebruik</v>
          </cell>
          <cell r="I1385" t="str">
            <v>cut</v>
          </cell>
          <cell r="J1385">
            <v>10</v>
          </cell>
          <cell r="K1385" t="str">
            <v>mg/ml</v>
          </cell>
          <cell r="L1385">
            <v>10</v>
          </cell>
          <cell r="M1385" t="str">
            <v>mg</v>
          </cell>
          <cell r="N1385" t="str">
            <v>Schimmelinfecties van de huid</v>
          </cell>
        </row>
        <row r="1386">
          <cell r="A1386">
            <v>19968</v>
          </cell>
          <cell r="B1386" t="str">
            <v>A07EC01</v>
          </cell>
          <cell r="C1386" t="str">
            <v>ANTIDIARRHOICA, ANTI-INFLAMM./ANTIMICROBIELE DARMMIDDELEN</v>
          </cell>
          <cell r="D1386" t="str">
            <v>ANTI-INFLAMMATOIRE DARMMIDDELEN</v>
          </cell>
          <cell r="E1386" t="str">
            <v>SULFASALAZINE</v>
          </cell>
          <cell r="F1386" t="str">
            <v>SALAZOPYRINE 500 MG TABLET MSR</v>
          </cell>
          <cell r="G1386" t="str">
            <v>SULFASALAZINE 500MG TAB MSR</v>
          </cell>
          <cell r="H1386" t="str">
            <v>maagsapresistente tablet</v>
          </cell>
          <cell r="I1386" t="str">
            <v>or</v>
          </cell>
          <cell r="J1386">
            <v>500</v>
          </cell>
          <cell r="K1386" t="str">
            <v>mg/stuk</v>
          </cell>
          <cell r="L1386">
            <v>500</v>
          </cell>
          <cell r="M1386" t="str">
            <v>mg</v>
          </cell>
          <cell r="N1386" t="str">
            <v>Juveniele Idiopathische Arthritis (J.I.A.)||Colitis Ulcerosa met gewrichtsklachten||Proctitis</v>
          </cell>
        </row>
        <row r="1387">
          <cell r="A1387">
            <v>100889</v>
          </cell>
          <cell r="B1387" t="str">
            <v>A07EC01</v>
          </cell>
          <cell r="C1387" t="str">
            <v>ANTIDIARRHOICA, ANTI-INFLAMM./ANTIMICROBIELE DARMMIDDELEN</v>
          </cell>
          <cell r="D1387" t="str">
            <v>ANTI-INFLAMMATOIRE DARMMIDDELEN</v>
          </cell>
          <cell r="E1387" t="str">
            <v>SULFASALAZINE</v>
          </cell>
          <cell r="F1387" t="str">
            <v>SULFASALAZINE 100MG/ML SUSPENSIE FNA</v>
          </cell>
          <cell r="G1387" t="str">
            <v>SULFASALAZINE 100MG/ML SUSP</v>
          </cell>
          <cell r="H1387" t="str">
            <v>suspensie voor oraal gebruik</v>
          </cell>
          <cell r="I1387" t="str">
            <v>or</v>
          </cell>
          <cell r="J1387">
            <v>100</v>
          </cell>
          <cell r="K1387" t="str">
            <v>mg/ml</v>
          </cell>
          <cell r="L1387">
            <v>100</v>
          </cell>
          <cell r="M1387" t="str">
            <v>mg</v>
          </cell>
          <cell r="N1387" t="str">
            <v>Juveniele Idiopathische Arthritis (J.I.A.)||Colitis Ulcerosa met gewrichtsklachten||Proctitis</v>
          </cell>
        </row>
        <row r="1388">
          <cell r="A1388">
            <v>124656</v>
          </cell>
          <cell r="B1388" t="str">
            <v>N02CC01</v>
          </cell>
          <cell r="C1388" t="str">
            <v>ANALGETICA</v>
          </cell>
          <cell r="D1388" t="str">
            <v>MIGRAINEMIDDELEN</v>
          </cell>
          <cell r="E1388" t="str">
            <v>SUMATRIPTAN</v>
          </cell>
          <cell r="F1388" t="str">
            <v>IMIGRAN 50 MG DISPERGEERBARE TABLET</v>
          </cell>
          <cell r="G1388" t="str">
            <v>SUMATRIPTAN 50MG DISPTABL</v>
          </cell>
          <cell r="H1388" t="str">
            <v>dispergeerbare tablet</v>
          </cell>
          <cell r="I1388" t="str">
            <v>or</v>
          </cell>
          <cell r="J1388">
            <v>50</v>
          </cell>
          <cell r="K1388" t="str">
            <v>mg/stuk</v>
          </cell>
          <cell r="L1388">
            <v>50</v>
          </cell>
          <cell r="M1388" t="str">
            <v>mg</v>
          </cell>
          <cell r="N1388" t="str">
            <v>Migraine aanval: acute behandelingtijdens de hoofdpijnfase; cluster hoofdpijn</v>
          </cell>
        </row>
        <row r="1389">
          <cell r="A1389">
            <v>124664</v>
          </cell>
          <cell r="B1389" t="str">
            <v>N02CC01</v>
          </cell>
          <cell r="C1389" t="str">
            <v>ANALGETICA</v>
          </cell>
          <cell r="D1389" t="str">
            <v>MIGRAINEMIDDELEN</v>
          </cell>
          <cell r="E1389" t="str">
            <v>SUMATRIPTAN</v>
          </cell>
          <cell r="F1389" t="str">
            <v>IMIGRAN 100 MG TABLET DISPER</v>
          </cell>
          <cell r="G1389" t="str">
            <v>SUMATRIPTAN 100MG DISPTABL</v>
          </cell>
          <cell r="H1389" t="str">
            <v>dispergeerbare tablet</v>
          </cell>
          <cell r="I1389" t="str">
            <v>or</v>
          </cell>
          <cell r="J1389">
            <v>100</v>
          </cell>
          <cell r="K1389" t="str">
            <v>mg/stuk</v>
          </cell>
          <cell r="L1389">
            <v>100</v>
          </cell>
          <cell r="M1389" t="str">
            <v>mg</v>
          </cell>
          <cell r="N1389" t="str">
            <v>Migraine aanval: acute behandelingtijdens de hoofdpijnfase; cluster hoofdpijn</v>
          </cell>
        </row>
        <row r="1390">
          <cell r="A1390">
            <v>83208</v>
          </cell>
          <cell r="B1390" t="str">
            <v>N02CC01</v>
          </cell>
          <cell r="C1390" t="str">
            <v>ANALGETICA</v>
          </cell>
          <cell r="D1390" t="str">
            <v>MIGRAINEMIDDELEN</v>
          </cell>
          <cell r="E1390" t="str">
            <v>SUMATRIPTAN</v>
          </cell>
          <cell r="F1390" t="str">
            <v>IMIGRAN PENFILL 6 MG/0.5ML + PENFILL</v>
          </cell>
          <cell r="G1390" t="str">
            <v>SUMATRIPTAN 12MG/ML INJVLST</v>
          </cell>
          <cell r="H1390" t="str">
            <v>injectievloeistof</v>
          </cell>
          <cell r="I1390" t="str">
            <v>sc</v>
          </cell>
          <cell r="J1390">
            <v>12</v>
          </cell>
          <cell r="K1390" t="str">
            <v>mg/ml</v>
          </cell>
          <cell r="L1390">
            <v>12</v>
          </cell>
          <cell r="M1390" t="str">
            <v>mg</v>
          </cell>
          <cell r="N1390" t="str">
            <v>Migraine aanval: acute behandelingtijdens de hoofdpijnfase; cluster hoofdpijn</v>
          </cell>
        </row>
        <row r="1391">
          <cell r="A1391">
            <v>111546</v>
          </cell>
          <cell r="B1391" t="str">
            <v>N02CC01</v>
          </cell>
          <cell r="C1391" t="str">
            <v>ANALGETICA</v>
          </cell>
          <cell r="D1391" t="str">
            <v>MIGRAINEMIDDELEN</v>
          </cell>
          <cell r="E1391" t="str">
            <v>SUMATRIPTAN</v>
          </cell>
          <cell r="F1391" t="str">
            <v>IMIGRAN 20 MG NEUSSPRAY</v>
          </cell>
          <cell r="G1391" t="str">
            <v>SUMATRIPTAN 20MG NEUSSPRAY</v>
          </cell>
          <cell r="H1391" t="str">
            <v>neusspray</v>
          </cell>
          <cell r="I1391" t="str">
            <v>nasaal</v>
          </cell>
          <cell r="J1391">
            <v>20</v>
          </cell>
          <cell r="K1391" t="str">
            <v>mg/stuk</v>
          </cell>
          <cell r="L1391">
            <v>20</v>
          </cell>
          <cell r="M1391" t="str">
            <v>mg</v>
          </cell>
          <cell r="N1391" t="str">
            <v>Migraine aanval: acute behandelingtijdens de hoofdpijnfase; cluster hoofdpijn</v>
          </cell>
        </row>
        <row r="1392">
          <cell r="A1392">
            <v>90786</v>
          </cell>
          <cell r="B1392" t="str">
            <v>M03AB01</v>
          </cell>
          <cell r="C1392" t="str">
            <v>SPIERRELAXANTIA</v>
          </cell>
          <cell r="D1392" t="str">
            <v>PERIFEER WERKENDE SPIERRELAXANTIA</v>
          </cell>
          <cell r="E1392" t="str">
            <v>SUXAMETHONIUM</v>
          </cell>
          <cell r="F1392" t="str">
            <v>SUXAMETHONIUMCHLORIDE 50 MG/ML AMPUL 2ML</v>
          </cell>
          <cell r="G1392" t="str">
            <v>SUXAMETH 50MG/ML INJ DCIMIV</v>
          </cell>
          <cell r="H1392" t="str">
            <v>injectievloeistof</v>
          </cell>
          <cell r="I1392" t="str">
            <v>im||iv</v>
          </cell>
          <cell r="J1392">
            <v>50</v>
          </cell>
          <cell r="K1392" t="str">
            <v>mg/ml</v>
          </cell>
          <cell r="L1392">
            <v>50</v>
          </cell>
          <cell r="M1392" t="str">
            <v>mg</v>
          </cell>
          <cell r="N1392" t="str">
            <v>Verslapping van skeletspieren</v>
          </cell>
        </row>
        <row r="1393">
          <cell r="A1393">
            <v>133078</v>
          </cell>
          <cell r="B1393" t="str">
            <v>L04AD02</v>
          </cell>
          <cell r="C1393" t="str">
            <v>IMMUNOSUPPRESSIVA</v>
          </cell>
          <cell r="D1393" t="str">
            <v>IMMUNOSUPPRESSIVA</v>
          </cell>
          <cell r="E1393" t="str">
            <v>TACROLIMUS</v>
          </cell>
          <cell r="F1393" t="str">
            <v>PROGRAFT 0.5 MG CAPSULE</v>
          </cell>
          <cell r="G1393" t="str">
            <v>TACROLIMUS 0,5MG CAPSULE</v>
          </cell>
          <cell r="H1393" t="str">
            <v>capsule</v>
          </cell>
          <cell r="I1393" t="str">
            <v>or</v>
          </cell>
          <cell r="J1393">
            <v>0.5</v>
          </cell>
          <cell r="K1393" t="str">
            <v>mg/stuk</v>
          </cell>
          <cell r="L1393">
            <v>0.5</v>
          </cell>
          <cell r="M1393" t="str">
            <v>mg</v>
          </cell>
          <cell r="N139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4">
          <cell r="A1394">
            <v>133086</v>
          </cell>
          <cell r="B1394" t="str">
            <v>L04AD02</v>
          </cell>
          <cell r="C1394" t="str">
            <v>IMMUNOSUPPRESSIVA</v>
          </cell>
          <cell r="D1394" t="str">
            <v>IMMUNOSUPPRESSIVA</v>
          </cell>
          <cell r="E1394" t="str">
            <v>TACROLIMUS</v>
          </cell>
          <cell r="F1394" t="str">
            <v>PROGRAFT 1 MG CAPSULE</v>
          </cell>
          <cell r="G1394" t="str">
            <v>TACROLIMUS 1MG CAPSULE</v>
          </cell>
          <cell r="H1394" t="str">
            <v>capsule</v>
          </cell>
          <cell r="I1394" t="str">
            <v>or</v>
          </cell>
          <cell r="J1394">
            <v>1</v>
          </cell>
          <cell r="K1394" t="str">
            <v>mg/stuk</v>
          </cell>
          <cell r="L1394">
            <v>1</v>
          </cell>
          <cell r="M1394" t="str">
            <v>mg</v>
          </cell>
          <cell r="N139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5">
          <cell r="A1395">
            <v>133094</v>
          </cell>
          <cell r="B1395" t="str">
            <v>L04AD02</v>
          </cell>
          <cell r="C1395" t="str">
            <v>IMMUNOSUPPRESSIVA</v>
          </cell>
          <cell r="D1395" t="str">
            <v>IMMUNOSUPPRESSIVA</v>
          </cell>
          <cell r="E1395" t="str">
            <v>TACROLIMUS</v>
          </cell>
          <cell r="F1395" t="str">
            <v>PROGRAFT 5 MG CAPSULE</v>
          </cell>
          <cell r="G1395" t="str">
            <v>TACROLIMUS 5MG CAPSULE</v>
          </cell>
          <cell r="H1395" t="str">
            <v>capsule</v>
          </cell>
          <cell r="I1395" t="str">
            <v>or</v>
          </cell>
          <cell r="J1395">
            <v>5</v>
          </cell>
          <cell r="K1395" t="str">
            <v>mg/stuk</v>
          </cell>
          <cell r="L1395">
            <v>5</v>
          </cell>
          <cell r="M1395" t="str">
            <v>mg</v>
          </cell>
          <cell r="N139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6">
          <cell r="A1396">
            <v>135429</v>
          </cell>
          <cell r="B1396" t="str">
            <v>L04AD02</v>
          </cell>
          <cell r="C1396" t="str">
            <v>IMMUNOSUPPRESSIVA</v>
          </cell>
          <cell r="D1396" t="str">
            <v>IMMUNOSUPPRESSIVA</v>
          </cell>
          <cell r="E1396" t="str">
            <v>TACROLIMUS</v>
          </cell>
          <cell r="F1396" t="str">
            <v>ADVAGRAF 0,5 MG CAPSULE MVA (RETARD)</v>
          </cell>
          <cell r="G1396" t="str">
            <v>TACROLIMUS 0,5MG CAPS MGA</v>
          </cell>
          <cell r="H1396" t="str">
            <v>capsule met gereguleerde afgifte</v>
          </cell>
          <cell r="I1396" t="str">
            <v>or</v>
          </cell>
          <cell r="J1396">
            <v>0.5</v>
          </cell>
          <cell r="K1396" t="str">
            <v>mg/stuk</v>
          </cell>
          <cell r="L1396">
            <v>0.5</v>
          </cell>
          <cell r="M1396" t="str">
            <v>mg</v>
          </cell>
          <cell r="N139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7">
          <cell r="A1397">
            <v>135437</v>
          </cell>
          <cell r="B1397" t="str">
            <v>L04AD02</v>
          </cell>
          <cell r="C1397" t="str">
            <v>IMMUNOSUPPRESSIVA</v>
          </cell>
          <cell r="D1397" t="str">
            <v>IMMUNOSUPPRESSIVA</v>
          </cell>
          <cell r="E1397" t="str">
            <v>TACROLIMUS</v>
          </cell>
          <cell r="F1397" t="str">
            <v>ADVAGRAF 1  MG CAPSULE MVA (RETARD)</v>
          </cell>
          <cell r="G1397" t="str">
            <v>TACROLIMUS 1MG CAPS MGA</v>
          </cell>
          <cell r="H1397" t="str">
            <v>capsule met gereguleerde afgifte</v>
          </cell>
          <cell r="I1397" t="str">
            <v>or</v>
          </cell>
          <cell r="J1397">
            <v>1</v>
          </cell>
          <cell r="K1397" t="str">
            <v>mg/stuk</v>
          </cell>
          <cell r="L1397">
            <v>1</v>
          </cell>
          <cell r="M1397" t="str">
            <v>mg</v>
          </cell>
          <cell r="N139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8">
          <cell r="A1398">
            <v>135445</v>
          </cell>
          <cell r="B1398" t="str">
            <v>L04AD02</v>
          </cell>
          <cell r="C1398" t="str">
            <v>IMMUNOSUPPRESSIVA</v>
          </cell>
          <cell r="D1398" t="str">
            <v>IMMUNOSUPPRESSIVA</v>
          </cell>
          <cell r="E1398" t="str">
            <v>TACROLIMUS</v>
          </cell>
          <cell r="F1398" t="str">
            <v>ADVAGRAF 3 MG CAPSULE MVA (RETARD)</v>
          </cell>
          <cell r="G1398" t="str">
            <v>TACROLIMUS 3MG CAPS MGA</v>
          </cell>
          <cell r="H1398" t="str">
            <v>capsule met gereguleerde afgifte</v>
          </cell>
          <cell r="I1398" t="str">
            <v>or</v>
          </cell>
          <cell r="J1398">
            <v>3</v>
          </cell>
          <cell r="K1398" t="str">
            <v>mg/stuk</v>
          </cell>
          <cell r="L1398">
            <v>3</v>
          </cell>
          <cell r="M1398" t="str">
            <v>mg</v>
          </cell>
          <cell r="N139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9">
          <cell r="A1399">
            <v>135453</v>
          </cell>
          <cell r="B1399" t="str">
            <v>L04AD02</v>
          </cell>
          <cell r="C1399" t="str">
            <v>IMMUNOSUPPRESSIVA</v>
          </cell>
          <cell r="D1399" t="str">
            <v>IMMUNOSUPPRESSIVA</v>
          </cell>
          <cell r="E1399" t="str">
            <v>TACROLIMUS</v>
          </cell>
          <cell r="F1399" t="str">
            <v>ADVAGRAF 5 MG CAPSULE MVA (RETARD)</v>
          </cell>
          <cell r="G1399" t="str">
            <v>TACROLIMUS 5MG CAPS MGA</v>
          </cell>
          <cell r="H1399" t="str">
            <v>capsule met gereguleerde afgifte</v>
          </cell>
          <cell r="I1399" t="str">
            <v>or</v>
          </cell>
          <cell r="J1399">
            <v>5</v>
          </cell>
          <cell r="K1399" t="str">
            <v>mg/stuk</v>
          </cell>
          <cell r="L1399">
            <v>5</v>
          </cell>
          <cell r="M1399" t="str">
            <v>mg</v>
          </cell>
          <cell r="N139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0">
          <cell r="A1400">
            <v>99287</v>
          </cell>
          <cell r="B1400" t="str">
            <v>L04AD02</v>
          </cell>
          <cell r="C1400" t="str">
            <v>IMMUNOSUPPRESSIVA</v>
          </cell>
          <cell r="D1400" t="str">
            <v>IMMUNOSUPPRESSIVA</v>
          </cell>
          <cell r="E1400" t="str">
            <v>TACROLIMUS</v>
          </cell>
          <cell r="F1400" t="str">
            <v>PROGRAFT 5 MG/ML AMPUL 1 ML</v>
          </cell>
          <cell r="G1400" t="str">
            <v>TACROLIMUS 5MG/ML INF CONC</v>
          </cell>
          <cell r="H1400" t="str">
            <v>concentraat voor oplossing voor infusie</v>
          </cell>
          <cell r="I1400" t="str">
            <v>iv</v>
          </cell>
          <cell r="J1400">
            <v>5</v>
          </cell>
          <cell r="K1400" t="str">
            <v>mg/ml</v>
          </cell>
          <cell r="L1400">
            <v>5</v>
          </cell>
          <cell r="M1400" t="str">
            <v>mg</v>
          </cell>
          <cell r="N140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1">
          <cell r="A1401">
            <v>141437</v>
          </cell>
          <cell r="B1401" t="str">
            <v>L04AD02</v>
          </cell>
          <cell r="C1401" t="str">
            <v>IMMUNOSUPPRESSIVA</v>
          </cell>
          <cell r="D1401" t="str">
            <v>IMMUNOSUPPRESSIVA</v>
          </cell>
          <cell r="E1401" t="str">
            <v>TACROLIMUS</v>
          </cell>
          <cell r="F1401" t="str">
            <v>MODIGRAF 0,2 MG GRANULAAT V SUSPENSIE IN SACHET</v>
          </cell>
          <cell r="G1401" t="str">
            <v>TACROLIMUS 0,2MG GRAN V SUS</v>
          </cell>
          <cell r="H1401" t="str">
            <v>granulaat voor orale suspensie</v>
          </cell>
          <cell r="I1401" t="str">
            <v>or</v>
          </cell>
          <cell r="J1401">
            <v>0.2</v>
          </cell>
          <cell r="K1401" t="str">
            <v>mg/stuk</v>
          </cell>
          <cell r="L1401">
            <v>0.2</v>
          </cell>
          <cell r="M1401" t="str">
            <v>mg</v>
          </cell>
          <cell r="N140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2">
          <cell r="A1402">
            <v>82287</v>
          </cell>
          <cell r="B1402" t="str">
            <v>J01XA02</v>
          </cell>
          <cell r="C1402" t="str">
            <v>ANTIBACTERIELE MIDDELEN VOOR SYSTEMISCH GEBRUIK</v>
          </cell>
          <cell r="D1402" t="str">
            <v>OVERIGE ANTIBACTERIELE MIDDELEN</v>
          </cell>
          <cell r="E1402" t="str">
            <v>TEICOPLANINE</v>
          </cell>
          <cell r="F1402" t="str">
            <v>TARGOCID 200MG INJPDR + SOLVENS 3 ML</v>
          </cell>
          <cell r="G1402" t="str">
            <v>TEICOPLANINE 200MG INJPDR</v>
          </cell>
          <cell r="H1402" t="str">
            <v>poeder voor injectievloeistof</v>
          </cell>
          <cell r="I1402" t="str">
            <v>im||iv</v>
          </cell>
          <cell r="J1402">
            <v>200</v>
          </cell>
          <cell r="K1402" t="str">
            <v>mg/stuk</v>
          </cell>
          <cell r="L1402">
            <v>200</v>
          </cell>
          <cell r="M1402" t="str">
            <v>mg</v>
          </cell>
          <cell r="N1402" t="str">
            <v>Infecties||Clostridium difficile infectie</v>
          </cell>
        </row>
        <row r="1403">
          <cell r="A1403">
            <v>85871</v>
          </cell>
          <cell r="B1403" t="str">
            <v>J01XA02</v>
          </cell>
          <cell r="C1403" t="str">
            <v>ANTIBACTERIELE MIDDELEN VOOR SYSTEMISCH GEBRUIK</v>
          </cell>
          <cell r="D1403" t="str">
            <v>OVERIGE ANTIBACTERIELE MIDDELEN</v>
          </cell>
          <cell r="E1403" t="str">
            <v>TEICOPLANINE</v>
          </cell>
          <cell r="F1403" t="str">
            <v>TARGOCID 400 MG INJPDR+SOLVENS 3 ML</v>
          </cell>
          <cell r="G1403" t="str">
            <v>TEICOPLANINE 400MG INJPDR</v>
          </cell>
          <cell r="H1403" t="str">
            <v>poeder voor injectievloeistof</v>
          </cell>
          <cell r="I1403" t="str">
            <v>im||iv</v>
          </cell>
          <cell r="J1403">
            <v>400</v>
          </cell>
          <cell r="K1403" t="str">
            <v>mg/stuk</v>
          </cell>
          <cell r="L1403">
            <v>400</v>
          </cell>
          <cell r="M1403" t="str">
            <v>mg</v>
          </cell>
          <cell r="N1403" t="str">
            <v>Infecties||Clostridium difficile infectie</v>
          </cell>
        </row>
        <row r="1404">
          <cell r="A1404">
            <v>16942</v>
          </cell>
          <cell r="B1404" t="str">
            <v>N05CD07</v>
          </cell>
          <cell r="C1404" t="str">
            <v>PSYCHOLEPTICA</v>
          </cell>
          <cell r="D1404" t="str">
            <v>HYPNOTICA EN SEDATIVA</v>
          </cell>
          <cell r="E1404" t="str">
            <v>TEMAZEPAM</v>
          </cell>
          <cell r="F1404" t="str">
            <v>TEMAZEPAM 10 MG CAPSULE</v>
          </cell>
          <cell r="G1404" t="str">
            <v>TEMAZEPAM 10MG CAPSULE</v>
          </cell>
          <cell r="H1404" t="str">
            <v>capsule</v>
          </cell>
          <cell r="I1404" t="str">
            <v>or</v>
          </cell>
          <cell r="J1404">
            <v>10</v>
          </cell>
          <cell r="K1404" t="str">
            <v>mg/stuk</v>
          </cell>
          <cell r="L1404">
            <v>10</v>
          </cell>
          <cell r="M1404" t="str">
            <v>mg</v>
          </cell>
          <cell r="N1404" t="str">
            <v>Kortdurende behandeling van ernstige slaapstoornissen</v>
          </cell>
        </row>
        <row r="1405">
          <cell r="A1405">
            <v>38644</v>
          </cell>
          <cell r="B1405" t="str">
            <v>N05CD07</v>
          </cell>
          <cell r="C1405" t="str">
            <v>PSYCHOLEPTICA</v>
          </cell>
          <cell r="D1405" t="str">
            <v>HYPNOTICA EN SEDATIVA</v>
          </cell>
          <cell r="E1405" t="str">
            <v>TEMAZEPAM</v>
          </cell>
          <cell r="F1405" t="str">
            <v>TEMAZEPAM 20 MG CAPSULE</v>
          </cell>
          <cell r="G1405" t="str">
            <v>TEMAZEPAM 20MG CAPSULE</v>
          </cell>
          <cell r="H1405" t="str">
            <v>capsule</v>
          </cell>
          <cell r="I1405" t="str">
            <v>or</v>
          </cell>
          <cell r="J1405">
            <v>20</v>
          </cell>
          <cell r="K1405" t="str">
            <v>mg/stuk</v>
          </cell>
          <cell r="L1405">
            <v>20</v>
          </cell>
          <cell r="M1405" t="str">
            <v>mg</v>
          </cell>
          <cell r="N1405" t="str">
            <v>Kortdurende behandeling van ernstige slaapstoornissen</v>
          </cell>
        </row>
        <row r="1406">
          <cell r="A1406">
            <v>84190</v>
          </cell>
          <cell r="B1406" t="str">
            <v>N05CD07</v>
          </cell>
          <cell r="C1406" t="str">
            <v>PSYCHOLEPTICA</v>
          </cell>
          <cell r="D1406" t="str">
            <v>HYPNOTICA EN SEDATIVA</v>
          </cell>
          <cell r="E1406" t="str">
            <v>TEMAZEPAM</v>
          </cell>
          <cell r="F1406" t="str">
            <v>TEMAZEPAM 10 MG TABLET</v>
          </cell>
          <cell r="G1406" t="str">
            <v>TEMAZEPAM 10MG TABLET</v>
          </cell>
          <cell r="H1406" t="str">
            <v>tablet</v>
          </cell>
          <cell r="I1406" t="str">
            <v>or</v>
          </cell>
          <cell r="J1406">
            <v>10</v>
          </cell>
          <cell r="K1406" t="str">
            <v>mg/stuk</v>
          </cell>
          <cell r="L1406">
            <v>10</v>
          </cell>
          <cell r="M1406" t="str">
            <v>mg</v>
          </cell>
          <cell r="N1406" t="str">
            <v>Kortdurende behandeling van ernstige slaapstoornissen</v>
          </cell>
        </row>
        <row r="1407">
          <cell r="A1407">
            <v>39012</v>
          </cell>
          <cell r="B1407" t="str">
            <v>L01CB02</v>
          </cell>
          <cell r="C1407" t="str">
            <v>ONCOLYTICA</v>
          </cell>
          <cell r="D1407" t="str">
            <v>ALKALOIDEN EN OVERIGE NATUURLIJKE PRODUCTEN</v>
          </cell>
          <cell r="E1407" t="str">
            <v>TENIPOSIDE</v>
          </cell>
          <cell r="F1407" t="str">
            <v>VUMON 50MG=5ML INFVLST AMP</v>
          </cell>
          <cell r="G1407" t="str">
            <v>TENIPOSIDE 10MG/ML INF CONC</v>
          </cell>
          <cell r="H1407" t="str">
            <v>concentraat voor oplossing voor infusie</v>
          </cell>
          <cell r="I1407" t="str">
            <v>iv</v>
          </cell>
          <cell r="J1407">
            <v>10</v>
          </cell>
          <cell r="K1407" t="str">
            <v>mg/ml</v>
          </cell>
          <cell r="L1407">
            <v>10</v>
          </cell>
          <cell r="M1407" t="str">
            <v>mg</v>
          </cell>
          <cell r="N1407" t="str">
            <v>Oncologische aandoeningen</v>
          </cell>
        </row>
        <row r="1408">
          <cell r="A1408">
            <v>171808</v>
          </cell>
          <cell r="B1408" t="str">
            <v>J05AF07</v>
          </cell>
          <cell r="C1408" t="str">
            <v>ANTIVIRALE MIDDELEN VOOR SYSTEMISCH GEBRUIK</v>
          </cell>
          <cell r="D1408" t="str">
            <v>DIRECT WERKENDE ANTIVIRALE MIDDELEN</v>
          </cell>
          <cell r="E1408" t="str">
            <v>TENOFOVIR</v>
          </cell>
          <cell r="F1408" t="str">
            <v>VIREAD 245 MG TABLET FILMOMHULD</v>
          </cell>
          <cell r="G1408" t="str">
            <v>TENOFOVIR DISOP 245MG TABL</v>
          </cell>
          <cell r="H1408" t="str">
            <v>tablet</v>
          </cell>
          <cell r="I1408" t="str">
            <v>or</v>
          </cell>
          <cell r="J1408">
            <v>245</v>
          </cell>
          <cell r="K1408" t="str">
            <v>mg/stuk</v>
          </cell>
          <cell r="L1408">
            <v>245</v>
          </cell>
          <cell r="M1408" t="str">
            <v>mg</v>
          </cell>
          <cell r="N1408" t="str">
            <v>HIV||Chronische hepatitis B</v>
          </cell>
        </row>
        <row r="1409">
          <cell r="A1409">
            <v>88102</v>
          </cell>
          <cell r="B1409" t="str">
            <v>D01AE15</v>
          </cell>
          <cell r="C1409" t="str">
            <v>ANTIMYCOTICA VOOR DERMATOLOGISCH GEBRUIK</v>
          </cell>
          <cell r="D1409" t="str">
            <v>ANTIMYCOTICA, LOKALE</v>
          </cell>
          <cell r="E1409" t="str">
            <v>TERBINAFINE</v>
          </cell>
          <cell r="F1409" t="str">
            <v>LAMISIL 10 MG/G CREME HYDROFIEL 15 G</v>
          </cell>
          <cell r="G1409" t="str">
            <v>TERBINAFINE 10MG/G CREME</v>
          </cell>
          <cell r="H1409" t="str">
            <v>creme</v>
          </cell>
          <cell r="I1409" t="str">
            <v>cut</v>
          </cell>
          <cell r="J1409">
            <v>10</v>
          </cell>
          <cell r="K1409" t="str">
            <v>mg/gr</v>
          </cell>
          <cell r="L1409">
            <v>10</v>
          </cell>
          <cell r="M1409" t="str">
            <v>mg</v>
          </cell>
          <cell r="N1409" t="str">
            <v>Schimmelinfecties van de huid</v>
          </cell>
        </row>
        <row r="1410">
          <cell r="A1410">
            <v>86665</v>
          </cell>
          <cell r="B1410" t="str">
            <v>D01BA02</v>
          </cell>
          <cell r="C1410" t="str">
            <v>ANTIMYCOTICA VOOR DERMATOLOGISCH GEBRUIK</v>
          </cell>
          <cell r="D1410" t="str">
            <v>ANTIMYCOTICA VOOR SYSTEMISCH GEBRUIK</v>
          </cell>
          <cell r="E1410" t="str">
            <v>TERBINAFINE</v>
          </cell>
          <cell r="F1410" t="str">
            <v>TERBINAFINE 250 MG TABLET</v>
          </cell>
          <cell r="G1410" t="str">
            <v>TERBINAFINE 250MG TABLET</v>
          </cell>
          <cell r="H1410" t="str">
            <v>tablet</v>
          </cell>
          <cell r="I1410" t="str">
            <v>or</v>
          </cell>
          <cell r="J1410">
            <v>250</v>
          </cell>
          <cell r="K1410" t="str">
            <v>mg/stuk</v>
          </cell>
          <cell r="L1410">
            <v>125</v>
          </cell>
          <cell r="M1410" t="str">
            <v>mg</v>
          </cell>
          <cell r="N1410" t="str">
            <v>Schimmel infectie</v>
          </cell>
        </row>
        <row r="1411">
          <cell r="A1411">
            <v>91022</v>
          </cell>
          <cell r="B1411" t="str">
            <v>R03AC03</v>
          </cell>
          <cell r="C1411" t="str">
            <v>MIDDELEN BIJ ASTMA/COPD</v>
          </cell>
          <cell r="D1411" t="str">
            <v>SYMPATHICOMIMETICA VOOR INHALATIE</v>
          </cell>
          <cell r="E1411" t="str">
            <v>TERBUTALINE</v>
          </cell>
          <cell r="F1411" t="str">
            <v>BRICANYL TURBUHALER 0.25MG/DOSIS  200DOS</v>
          </cell>
          <cell r="G1411" t="str">
            <v>TERBUTALINE 0,25MG/DO INHPD</v>
          </cell>
          <cell r="H1411" t="str">
            <v>inhalatiepoeder</v>
          </cell>
          <cell r="I1411" t="str">
            <v>inh</v>
          </cell>
          <cell r="J1411">
            <v>0.25</v>
          </cell>
          <cell r="K1411" t="str">
            <v>mg/dose</v>
          </cell>
          <cell r="L1411">
            <v>0.25</v>
          </cell>
          <cell r="M1411" t="str">
            <v>mg</v>
          </cell>
          <cell r="N1411" t="str">
            <v>Bronchusverwijding (kortwerkend) bij intermitterende astma klachten</v>
          </cell>
        </row>
        <row r="1412">
          <cell r="A1412">
            <v>71293</v>
          </cell>
          <cell r="B1412" t="str">
            <v>R03AC03</v>
          </cell>
          <cell r="C1412" t="str">
            <v>MIDDELEN BIJ ASTMA/COPD</v>
          </cell>
          <cell r="D1412" t="str">
            <v>SYMPATHICOMIMETICA VOOR INHALATIE</v>
          </cell>
          <cell r="E1412" t="str">
            <v>TERBUTALINE</v>
          </cell>
          <cell r="F1412" t="str">
            <v>BRICANYL TURBUHALER INHALPDR 0,5MG/DOSIS 100 DO</v>
          </cell>
          <cell r="G1412" t="str">
            <v>TERBUTALINE 0,5MG/DO INHPDR</v>
          </cell>
          <cell r="H1412" t="str">
            <v>inhalatiepoeder</v>
          </cell>
          <cell r="I1412" t="str">
            <v>inh</v>
          </cell>
          <cell r="J1412">
            <v>0.5</v>
          </cell>
          <cell r="K1412" t="str">
            <v>mg/dose</v>
          </cell>
          <cell r="L1412">
            <v>0.5</v>
          </cell>
          <cell r="M1412" t="str">
            <v>mg</v>
          </cell>
          <cell r="N1412" t="str">
            <v>Bronchusverwijding (kortwerkend) bij intermitterende astma klachten</v>
          </cell>
        </row>
        <row r="1413">
          <cell r="A1413">
            <v>11533</v>
          </cell>
          <cell r="B1413" t="str">
            <v>G03BA03</v>
          </cell>
          <cell r="C1413" t="str">
            <v>GESLACHTSHORMONEN EN MODULATOREN VAN HET GENITALE STELSEL</v>
          </cell>
          <cell r="D1413" t="str">
            <v>ANDROGENEN</v>
          </cell>
          <cell r="E1413" t="str">
            <v>TESTOSTERON</v>
          </cell>
          <cell r="F1413" t="str">
            <v>ANDRIOL TESTOCAPS CAPSULE 40 MG</v>
          </cell>
          <cell r="G1413" t="str">
            <v>TESTOSTERON 40MG CAPSULE</v>
          </cell>
          <cell r="H1413" t="str">
            <v>capsule</v>
          </cell>
          <cell r="I1413" t="str">
            <v>or</v>
          </cell>
          <cell r="J1413">
            <v>40</v>
          </cell>
          <cell r="K1413" t="str">
            <v>mg/stuk</v>
          </cell>
          <cell r="L1413">
            <v>40</v>
          </cell>
          <cell r="M1413" t="str">
            <v>mg</v>
          </cell>
          <cell r="N1413" t="str">
            <v>Substitutietherapie, hypogonadisme||Puberteitsinductie||Priming voorafgaand aan groeihormoontest||Constitutioneel vertraagde puberteit ||Groeiremming</v>
          </cell>
        </row>
        <row r="1414">
          <cell r="A1414">
            <v>120413</v>
          </cell>
          <cell r="B1414" t="str">
            <v>G03BA03</v>
          </cell>
          <cell r="C1414" t="str">
            <v>GESLACHTSHORMONEN EN MODULATOREN VAN HET GENITALE STELSEL</v>
          </cell>
          <cell r="D1414" t="str">
            <v>ANDROGENEN</v>
          </cell>
          <cell r="E1414" t="str">
            <v>TESTOSTERON</v>
          </cell>
          <cell r="F1414" t="str">
            <v>ANDROGEL 25 MG/ST GEL SACHET (10MG/G 2.5G)</v>
          </cell>
          <cell r="G1414" t="str">
            <v>TESTOSTERON 10MG/G GEL</v>
          </cell>
          <cell r="H1414" t="str">
            <v>gel</v>
          </cell>
          <cell r="I1414" t="str">
            <v>transderm</v>
          </cell>
          <cell r="J1414">
            <v>10</v>
          </cell>
          <cell r="K1414" t="str">
            <v>mg/gr</v>
          </cell>
          <cell r="L1414">
            <v>10</v>
          </cell>
          <cell r="M1414" t="str">
            <v>mg</v>
          </cell>
          <cell r="N1414" t="str">
            <v>Substitutietherapie, hypogonadisme||Puberteitsinductie||Priming voorafgaand aan groeihormoontest||Constitutioneel vertraagde puberteit ||Groeiremming</v>
          </cell>
        </row>
        <row r="1415">
          <cell r="A1415">
            <v>127272</v>
          </cell>
          <cell r="B1415" t="str">
            <v>G03BA03</v>
          </cell>
          <cell r="C1415" t="str">
            <v>GESLACHTSHORMONEN EN MODULATOREN VAN HET GENITALE STELSEL</v>
          </cell>
          <cell r="D1415" t="str">
            <v>ANDROGENEN</v>
          </cell>
          <cell r="E1415" t="str">
            <v>TESTOSTERON</v>
          </cell>
          <cell r="F1415" t="str">
            <v>TOSTRAN 20 MG/G GEL 60 GRAM</v>
          </cell>
          <cell r="G1415" t="str">
            <v>TESTOSTERON 20MG/G GEL</v>
          </cell>
          <cell r="H1415" t="str">
            <v>gel</v>
          </cell>
          <cell r="I1415" t="str">
            <v>transderm</v>
          </cell>
          <cell r="J1415">
            <v>20</v>
          </cell>
          <cell r="K1415" t="str">
            <v>mg/gr</v>
          </cell>
          <cell r="L1415">
            <v>20</v>
          </cell>
          <cell r="M1415" t="str">
            <v>mg</v>
          </cell>
          <cell r="N1415" t="str">
            <v>Substitutietherapie, hypogonadisme||Puberteitsinductie||Priming voorafgaand aan groeihormoontest||Constitutioneel vertraagde puberteit ||Groeiremming</v>
          </cell>
        </row>
        <row r="1416">
          <cell r="A1416">
            <v>1333</v>
          </cell>
          <cell r="B1416" t="str">
            <v>G03BA03</v>
          </cell>
          <cell r="C1416" t="str">
            <v>GESLACHTSHORMONEN EN MODULATOREN VAN HET GENITALE STELSEL</v>
          </cell>
          <cell r="D1416" t="str">
            <v>ANDROGENEN</v>
          </cell>
          <cell r="E1416" t="str">
            <v>TESTOSTERON</v>
          </cell>
          <cell r="F1416" t="str">
            <v>SUSTANON 250 MG/ML AMPUL 1 ML</v>
          </cell>
          <cell r="G1416" t="str">
            <v>TESTOSTERON 250MG/ML INJVLS</v>
          </cell>
          <cell r="H1416" t="str">
            <v>injectievloeistof</v>
          </cell>
          <cell r="I1416" t="str">
            <v>im</v>
          </cell>
          <cell r="J1416">
            <v>30</v>
          </cell>
          <cell r="K1416" t="str">
            <v>mg/ml</v>
          </cell>
          <cell r="L1416">
            <v>30</v>
          </cell>
          <cell r="M1416" t="str">
            <v>mg</v>
          </cell>
          <cell r="N1416" t="str">
            <v>Substitutietherapie, hypogonadisme||Puberteitsinductie||Priming voorafgaand aan groeihormoontest||Constitutioneel vertraagde puberteit ||Groeiremming</v>
          </cell>
        </row>
        <row r="1417">
          <cell r="A1417">
            <v>135151</v>
          </cell>
          <cell r="B1417" t="str">
            <v>G03BA03</v>
          </cell>
          <cell r="C1417" t="str">
            <v>GESLACHTSHORMONEN EN MODULATOREN VAN HET GENITALE STELSEL</v>
          </cell>
          <cell r="D1417" t="str">
            <v>ANDROGENEN</v>
          </cell>
          <cell r="E1417" t="str">
            <v>TESTOSTERON</v>
          </cell>
          <cell r="F1417" t="str">
            <v>NEBIDO 250 MG/ML FLACON 4 ML INJVLST</v>
          </cell>
          <cell r="G1417" t="str">
            <v>TESTOSTERON 250MG/ML INJVLS</v>
          </cell>
          <cell r="H1417" t="str">
            <v>injectievloeistof</v>
          </cell>
          <cell r="I1417" t="str">
            <v>im</v>
          </cell>
          <cell r="J1417">
            <v>250</v>
          </cell>
          <cell r="K1417" t="str">
            <v>mg/ml</v>
          </cell>
          <cell r="L1417">
            <v>250</v>
          </cell>
          <cell r="M1417" t="str">
            <v>mg</v>
          </cell>
          <cell r="N1417" t="str">
            <v>Substitutietherapie, hypogonadisme||Puberteitsinductie||Priming voorafgaand aan groeihormoontest||Constitutioneel vertraagde puberteit ||Groeiremming</v>
          </cell>
        </row>
        <row r="1418">
          <cell r="A1418">
            <v>66311</v>
          </cell>
          <cell r="B1418" t="str">
            <v>J06BB02</v>
          </cell>
          <cell r="C1418" t="str">
            <v>SERA EN IMMUNOGLOBULINEN</v>
          </cell>
          <cell r="D1418" t="str">
            <v>IMMUNOGLOBULINEN</v>
          </cell>
          <cell r="E1418" t="str">
            <v>TETANUSIMMUNOGLOBULINE</v>
          </cell>
          <cell r="F1418" t="str">
            <v>TETAQUIN (TETANUS IMMUNOGLOB)125IE/ML FL</v>
          </cell>
          <cell r="G1418" t="str">
            <v>TETANUSIMMUNOGLOBULINE 125I</v>
          </cell>
          <cell r="H1418" t="str">
            <v>injectievloeistof</v>
          </cell>
          <cell r="I1418" t="str">
            <v>im||sc</v>
          </cell>
          <cell r="J1418">
            <v>125</v>
          </cell>
          <cell r="K1418" t="str">
            <v>IE/ml</v>
          </cell>
          <cell r="L1418">
            <v>125</v>
          </cell>
          <cell r="M1418" t="str">
            <v>IE</v>
          </cell>
          <cell r="N1418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19">
          <cell r="A1419">
            <v>31461</v>
          </cell>
          <cell r="B1419" t="str">
            <v>S01HA03</v>
          </cell>
          <cell r="C1419" t="str">
            <v>MIDDELEN VOOR OOGHEELKUNDIG GEBRUIK</v>
          </cell>
          <cell r="D1419" t="str">
            <v>ANAESTHETICA, LOKALE</v>
          </cell>
          <cell r="E1419" t="str">
            <v>TETRACAINE</v>
          </cell>
          <cell r="F1419" t="str">
            <v>TETRACAINE HCL 0,5% MINIM 0,5 ML</v>
          </cell>
          <cell r="G1419" t="str">
            <v>TETRACAINE 5MG/ML OOGDRUPPE</v>
          </cell>
          <cell r="H1419" t="str">
            <v>oogdruppels</v>
          </cell>
          <cell r="I1419" t="str">
            <v>oog</v>
          </cell>
          <cell r="J1419">
            <v>5</v>
          </cell>
          <cell r="K1419" t="str">
            <v>mg/ml</v>
          </cell>
          <cell r="L1419">
            <v>5</v>
          </cell>
          <cell r="M1419" t="str">
            <v>mg</v>
          </cell>
          <cell r="N1419" t="str">
            <v>Oppervlakte anesthesie</v>
          </cell>
        </row>
        <row r="1420">
          <cell r="A1420">
            <v>38008</v>
          </cell>
          <cell r="B1420" t="str">
            <v>S01HA03</v>
          </cell>
          <cell r="C1420" t="str">
            <v>MIDDELEN VOOR OOGHEELKUNDIG GEBRUIK</v>
          </cell>
          <cell r="D1420" t="str">
            <v>ANAESTHETICA, LOKALE</v>
          </cell>
          <cell r="E1420" t="str">
            <v>TETRACAINE</v>
          </cell>
          <cell r="F1420" t="str">
            <v>TETRACAINE  1% MINIMS 0.5ML</v>
          </cell>
          <cell r="G1420" t="str">
            <v>TETRACAINE 10MG/ML OOGDRUPP</v>
          </cell>
          <cell r="H1420" t="str">
            <v>oogdruppels</v>
          </cell>
          <cell r="I1420" t="str">
            <v>oog</v>
          </cell>
          <cell r="J1420">
            <v>10</v>
          </cell>
          <cell r="K1420" t="str">
            <v>mg/ml</v>
          </cell>
          <cell r="L1420">
            <v>10</v>
          </cell>
          <cell r="M1420" t="str">
            <v>mg</v>
          </cell>
          <cell r="N1420" t="str">
            <v>Oppervlakte anesthesie</v>
          </cell>
        </row>
        <row r="1421">
          <cell r="A1421">
            <v>8427</v>
          </cell>
          <cell r="B1421" t="str">
            <v>H01AA02</v>
          </cell>
          <cell r="C1421" t="str">
            <v>HYPOFYSE- EN HYPOTHALAMUSHORMONEN EN VERWANTE VERBINDINGEN</v>
          </cell>
          <cell r="D1421" t="str">
            <v>ADENOHYPOFYSEHORMONEN EN VERWANTE VERBINDINGEN</v>
          </cell>
          <cell r="E1421" t="str">
            <v>TETRACOSACTIDE</v>
          </cell>
          <cell r="F1421" t="str">
            <v>SYNACTHEN 250 MICROGRAM/ML AMPUL 1ML</v>
          </cell>
          <cell r="G1421" t="str">
            <v>TETRACOSACTID 0,25MG/ML INJ</v>
          </cell>
          <cell r="H1421" t="str">
            <v>injectievloeistof</v>
          </cell>
          <cell r="I1421" t="str">
            <v>im||iv</v>
          </cell>
          <cell r="J1421">
            <v>0.25</v>
          </cell>
          <cell r="K1421" t="str">
            <v>mg/ml</v>
          </cell>
          <cell r="L1421">
            <v>0.25</v>
          </cell>
          <cell r="M1421" t="str">
            <v>mg</v>
          </cell>
          <cell r="N1421" t="str">
            <v>Syndroom van West||Diagnosticum: ACTH test</v>
          </cell>
        </row>
        <row r="1422">
          <cell r="A1422">
            <v>4766</v>
          </cell>
          <cell r="B1422" t="str">
            <v>J01AA07</v>
          </cell>
          <cell r="C1422" t="str">
            <v>ANTIBACTERIELE MIDDELEN VOOR SYSTEMISCH GEBRUIK</v>
          </cell>
          <cell r="D1422" t="str">
            <v>TETRACYCLINES</v>
          </cell>
          <cell r="E1422" t="str">
            <v>TETRACYCLINE</v>
          </cell>
          <cell r="F1422" t="str">
            <v>TETRACYCLINI HCL 250 MG CAPS GEEL</v>
          </cell>
          <cell r="G1422" t="str">
            <v>TETRACYCLINE 250MG CAPSULE</v>
          </cell>
          <cell r="H1422" t="str">
            <v>capsule</v>
          </cell>
          <cell r="I1422" t="str">
            <v>or</v>
          </cell>
          <cell r="J1422">
            <v>250</v>
          </cell>
          <cell r="K1422" t="str">
            <v>mg/stuk</v>
          </cell>
          <cell r="L1422">
            <v>250</v>
          </cell>
          <cell r="M1422" t="str">
            <v>mg</v>
          </cell>
          <cell r="N1422" t="str">
            <v>Infecties</v>
          </cell>
        </row>
        <row r="1423">
          <cell r="A1423">
            <v>62332</v>
          </cell>
          <cell r="B1423" t="str">
            <v>R03DA04</v>
          </cell>
          <cell r="C1423" t="str">
            <v>MIDDELEN BIJ ASTMA/COPD</v>
          </cell>
          <cell r="D1423" t="str">
            <v>OVERIGE MIDDELEN BIJ ASTMA/COPD VOOR SYSTEMISCH GEBRUIK</v>
          </cell>
          <cell r="E1423" t="str">
            <v>THEOFYLLINE</v>
          </cell>
          <cell r="F1423" t="str">
            <v>THEOLAIR 175 MG TABLET MGA (RETARD)</v>
          </cell>
          <cell r="G1423" t="str">
            <v>THEOFYLLINE 175MG TAB MGA</v>
          </cell>
          <cell r="H1423" t="str">
            <v>tablet met gereguleerde afgifte</v>
          </cell>
          <cell r="I1423" t="str">
            <v>or</v>
          </cell>
          <cell r="J1423">
            <v>175</v>
          </cell>
          <cell r="K1423" t="str">
            <v>mg/stuk</v>
          </cell>
          <cell r="L1423">
            <v>175</v>
          </cell>
          <cell r="M1423" t="str">
            <v>mg</v>
          </cell>
          <cell r="N1423" t="str">
            <v>Neonatale apneu||Therapieresistente status astmaticus</v>
          </cell>
        </row>
        <row r="1424">
          <cell r="A1424">
            <v>62340</v>
          </cell>
          <cell r="B1424" t="str">
            <v>R03DA04</v>
          </cell>
          <cell r="C1424" t="str">
            <v>MIDDELEN BIJ ASTMA/COPD</v>
          </cell>
          <cell r="D1424" t="str">
            <v>OVERIGE MIDDELEN BIJ ASTMA/COPD VOOR SYSTEMISCH GEBRUIK</v>
          </cell>
          <cell r="E1424" t="str">
            <v>THEOFYLLINE</v>
          </cell>
          <cell r="F1424" t="str">
            <v>THEOLAIR 250 MG TABLET MGA (RETARD)</v>
          </cell>
          <cell r="G1424" t="str">
            <v>THEOFYLLINE 250MG TAB MGA</v>
          </cell>
          <cell r="H1424" t="str">
            <v>tablet met gereguleerde afgifte</v>
          </cell>
          <cell r="I1424" t="str">
            <v>or</v>
          </cell>
          <cell r="J1424">
            <v>250</v>
          </cell>
          <cell r="K1424" t="str">
            <v>mg/stuk</v>
          </cell>
          <cell r="L1424">
            <v>125</v>
          </cell>
          <cell r="M1424" t="str">
            <v>mg</v>
          </cell>
          <cell r="N1424" t="str">
            <v>Neonatale apneu||Therapieresistente status astmaticus</v>
          </cell>
        </row>
        <row r="1425">
          <cell r="A1425">
            <v>62359</v>
          </cell>
          <cell r="B1425" t="str">
            <v>R03DA04</v>
          </cell>
          <cell r="C1425" t="str">
            <v>MIDDELEN BIJ ASTMA/COPD</v>
          </cell>
          <cell r="D1425" t="str">
            <v>OVERIGE MIDDELEN BIJ ASTMA/COPD VOOR SYSTEMISCH GEBRUIK</v>
          </cell>
          <cell r="E1425" t="str">
            <v>THEOFYLLINE</v>
          </cell>
          <cell r="F1425" t="str">
            <v>THEOLAIR 350 MG  MGA TABLET ( RETARD)</v>
          </cell>
          <cell r="G1425" t="str">
            <v>THEOFYLLINE 350MG TAB MGA</v>
          </cell>
          <cell r="H1425" t="str">
            <v>tablet met gereguleerde afgifte</v>
          </cell>
          <cell r="I1425" t="str">
            <v>or</v>
          </cell>
          <cell r="J1425">
            <v>350</v>
          </cell>
          <cell r="K1425" t="str">
            <v>mg/stuk</v>
          </cell>
          <cell r="L1425">
            <v>350</v>
          </cell>
          <cell r="M1425" t="str">
            <v>mg</v>
          </cell>
          <cell r="N1425" t="str">
            <v>Neonatale apneu||Therapieresistente status astmaticus</v>
          </cell>
        </row>
        <row r="1426">
          <cell r="A1426">
            <v>1236</v>
          </cell>
          <cell r="B1426" t="str">
            <v>H03BB02</v>
          </cell>
          <cell r="C1426" t="str">
            <v>SCHILDKLIERMIDDELEN</v>
          </cell>
          <cell r="D1426" t="str">
            <v>THYREOSTATICA</v>
          </cell>
          <cell r="E1426" t="str">
            <v>THIAMAZOL</v>
          </cell>
          <cell r="F1426" t="str">
            <v>STRUMAZOL 10 MG TABLET</v>
          </cell>
          <cell r="G1426" t="str">
            <v>THIAMAZOL 10MG TABLET</v>
          </cell>
          <cell r="H1426" t="str">
            <v>tablet</v>
          </cell>
          <cell r="I1426" t="str">
            <v>or</v>
          </cell>
          <cell r="J1426">
            <v>10</v>
          </cell>
          <cell r="K1426" t="str">
            <v>mg/stuk</v>
          </cell>
          <cell r="L1426">
            <v>10</v>
          </cell>
          <cell r="M1426" t="str">
            <v>mg</v>
          </cell>
          <cell r="N1426" t="str">
            <v>Hyperthyreoidie</v>
          </cell>
        </row>
        <row r="1427">
          <cell r="A1427">
            <v>70602</v>
          </cell>
          <cell r="B1427" t="str">
            <v>H03BB02</v>
          </cell>
          <cell r="C1427" t="str">
            <v>SCHILDKLIERMIDDELEN</v>
          </cell>
          <cell r="D1427" t="str">
            <v>THYREOSTATICA</v>
          </cell>
          <cell r="E1427" t="str">
            <v>THIAMAZOL</v>
          </cell>
          <cell r="F1427" t="str">
            <v>STRUMAZOL 30 MG TABLET</v>
          </cell>
          <cell r="G1427" t="str">
            <v>THIAMAZOL 30MG TABLET</v>
          </cell>
          <cell r="H1427" t="str">
            <v>tablet</v>
          </cell>
          <cell r="I1427" t="str">
            <v>or</v>
          </cell>
          <cell r="J1427">
            <v>30</v>
          </cell>
          <cell r="K1427" t="str">
            <v>mg/stuk</v>
          </cell>
          <cell r="L1427">
            <v>30</v>
          </cell>
          <cell r="M1427" t="str">
            <v>mg</v>
          </cell>
          <cell r="N1427" t="str">
            <v>Hyperthyreoidie</v>
          </cell>
        </row>
        <row r="1428">
          <cell r="A1428">
            <v>29076</v>
          </cell>
          <cell r="B1428" t="str">
            <v>A11DA01</v>
          </cell>
          <cell r="C1428" t="str">
            <v>VITAMINEN</v>
          </cell>
          <cell r="D1428" t="str">
            <v>VITAMINE B1, ENKELVOUDIG EN MET VITAMINE B6 EN/OF B12</v>
          </cell>
          <cell r="E1428" t="str">
            <v>THIAMINE</v>
          </cell>
          <cell r="F1428" t="str">
            <v>THIAMINI HCL 100 MG/ML AMPUL 2 ML (VITAMINE B 1)</v>
          </cell>
          <cell r="G1428" t="str">
            <v>THIAMINE 100MG/ML INJVLST</v>
          </cell>
          <cell r="H1428" t="str">
            <v>injectievloeistof</v>
          </cell>
          <cell r="I1428" t="str">
            <v>im||iv||sc</v>
          </cell>
          <cell r="J1428">
            <v>100</v>
          </cell>
          <cell r="K1428" t="str">
            <v>mg/ml</v>
          </cell>
          <cell r="L1428">
            <v>100</v>
          </cell>
          <cell r="M1428" t="str">
            <v>mg</v>
          </cell>
          <cell r="N1428" t="str">
            <v>Deficientie||Maple syrup urine disease (MSUD), lactaatacidose tgv PDH-deficiëntie of complex I van de ademhalingsketen</v>
          </cell>
        </row>
        <row r="1429">
          <cell r="A1429">
            <v>24031</v>
          </cell>
          <cell r="B1429" t="str">
            <v>A11DA01</v>
          </cell>
          <cell r="C1429" t="str">
            <v>VITAMINEN</v>
          </cell>
          <cell r="D1429" t="str">
            <v>VITAMINE B1, ENKELVOUDIG EN MET VITAMINE B6 EN/OF B12</v>
          </cell>
          <cell r="E1429" t="str">
            <v>THIAMINE</v>
          </cell>
          <cell r="F1429" t="str">
            <v>THIAMINI HCL 25 MG TABLET</v>
          </cell>
          <cell r="G1429" t="str">
            <v>THIAMINE 25MG TABLET</v>
          </cell>
          <cell r="H1429" t="str">
            <v>tablet</v>
          </cell>
          <cell r="I1429" t="str">
            <v>or</v>
          </cell>
          <cell r="J1429">
            <v>25</v>
          </cell>
          <cell r="K1429" t="str">
            <v>mg/stuk</v>
          </cell>
          <cell r="L1429">
            <v>12.5</v>
          </cell>
          <cell r="M1429" t="str">
            <v>mg</v>
          </cell>
          <cell r="N1429" t="str">
            <v>Deficientie||Maple syrup urine disease (MSUD), lactaatacidose tgv PDH-deficiëntie of complex I van de ademhalingsketen</v>
          </cell>
        </row>
        <row r="1430">
          <cell r="A1430">
            <v>24058</v>
          </cell>
          <cell r="B1430" t="str">
            <v>A11DA01</v>
          </cell>
          <cell r="C1430" t="str">
            <v>VITAMINEN</v>
          </cell>
          <cell r="D1430" t="str">
            <v>VITAMINE B1, ENKELVOUDIG EN MET VITAMINE B6 EN/OF B12</v>
          </cell>
          <cell r="E1430" t="str">
            <v>THIAMINE</v>
          </cell>
          <cell r="F1430" t="str">
            <v>THIAMINE HCL 50 MG TABLET</v>
          </cell>
          <cell r="G1430" t="str">
            <v>THIAMINE 50MG TABLET</v>
          </cell>
          <cell r="H1430" t="str">
            <v>tablet</v>
          </cell>
          <cell r="I1430" t="str">
            <v>or</v>
          </cell>
          <cell r="J1430">
            <v>50</v>
          </cell>
          <cell r="K1430" t="str">
            <v>mg/stuk</v>
          </cell>
          <cell r="L1430">
            <v>25</v>
          </cell>
          <cell r="M1430" t="str">
            <v>mg</v>
          </cell>
          <cell r="N1430" t="str">
            <v>Deficientie||Maple syrup urine disease (MSUD), lactaatacidose tgv PDH-deficiëntie of complex I van de ademhalingsketen</v>
          </cell>
        </row>
        <row r="1431">
          <cell r="A1431">
            <v>24066</v>
          </cell>
          <cell r="B1431" t="str">
            <v>A11DA01</v>
          </cell>
          <cell r="C1431" t="str">
            <v>VITAMINEN</v>
          </cell>
          <cell r="D1431" t="str">
            <v>VITAMINE B1, ENKELVOUDIG EN MET VITAMINE B6 EN/OF B12</v>
          </cell>
          <cell r="E1431" t="str">
            <v>THIAMINE</v>
          </cell>
          <cell r="F1431" t="str">
            <v>THIAMINI HCL 100 MG TABLET</v>
          </cell>
          <cell r="G1431" t="str">
            <v>THIAMINE 100MG TABLET</v>
          </cell>
          <cell r="H1431" t="str">
            <v>tablet</v>
          </cell>
          <cell r="I1431" t="str">
            <v>or</v>
          </cell>
          <cell r="J1431">
            <v>100</v>
          </cell>
          <cell r="K1431" t="str">
            <v>mg/stuk</v>
          </cell>
          <cell r="L1431">
            <v>50</v>
          </cell>
          <cell r="M1431" t="str">
            <v>mg</v>
          </cell>
          <cell r="N1431" t="str">
            <v>Deficientie||Maple syrup urine disease (MSUD), lactaatacidose tgv PDH-deficiëntie of complex I van de ademhalingsketen</v>
          </cell>
        </row>
        <row r="1432">
          <cell r="A1432">
            <v>18147</v>
          </cell>
          <cell r="B1432" t="str">
            <v>N01AF03</v>
          </cell>
          <cell r="C1432" t="str">
            <v>ANAESTHETICA</v>
          </cell>
          <cell r="D1432" t="str">
            <v>ALGEMENE ANAESTHETICA</v>
          </cell>
          <cell r="E1432" t="str">
            <v>THIOPENTAL</v>
          </cell>
          <cell r="F1432" t="str">
            <v>PENTOTHAL 500 MG INJECTIEPOEDER FLACON</v>
          </cell>
          <cell r="G1432" t="str">
            <v>THIOPENTAL 500MG INJPDR</v>
          </cell>
          <cell r="H1432" t="str">
            <v>poeder voor injectievloeistof</v>
          </cell>
          <cell r="I1432" t="str">
            <v>iv</v>
          </cell>
          <cell r="J1432">
            <v>500</v>
          </cell>
          <cell r="K1432" t="str">
            <v>mg/stuk</v>
          </cell>
          <cell r="L1432">
            <v>500</v>
          </cell>
          <cell r="M1432" t="str">
            <v>mg</v>
          </cell>
          <cell r="N1432" t="str">
            <v>Status epilepticus||Anesthesie: inleiding||Thiopental-coma: refractaire intracraniele hypertensie</v>
          </cell>
        </row>
        <row r="1433">
          <cell r="A1433">
            <v>134082</v>
          </cell>
          <cell r="B1433" t="str">
            <v>L01AC01</v>
          </cell>
          <cell r="C1433" t="str">
            <v>ONCOLYTICA</v>
          </cell>
          <cell r="D1433" t="str">
            <v>ALKYLERENDE MIDDELEN</v>
          </cell>
          <cell r="E1433" t="str">
            <v>THIOTEPA</v>
          </cell>
          <cell r="F1433" t="str">
            <v>TEPADINA 15 MG POEDER VOOR INFUSIE</v>
          </cell>
          <cell r="G1433" t="str">
            <v>THIOTEPA 15MG INFPDR</v>
          </cell>
          <cell r="H1433" t="str">
            <v>poeder voor oplossing voor infusie</v>
          </cell>
          <cell r="I1433" t="str">
            <v>iv</v>
          </cell>
          <cell r="J1433">
            <v>15</v>
          </cell>
          <cell r="K1433" t="str">
            <v>mg/stuk</v>
          </cell>
          <cell r="L1433">
            <v>15</v>
          </cell>
          <cell r="M1433" t="str">
            <v>mg</v>
          </cell>
          <cell r="N1433" t="str">
            <v>Oncologische aandoeningen</v>
          </cell>
        </row>
        <row r="1434">
          <cell r="A1434">
            <v>134090</v>
          </cell>
          <cell r="B1434" t="str">
            <v>L01AC01</v>
          </cell>
          <cell r="C1434" t="str">
            <v>ONCOLYTICA</v>
          </cell>
          <cell r="D1434" t="str">
            <v>ALKYLERENDE MIDDELEN</v>
          </cell>
          <cell r="E1434" t="str">
            <v>THIOTEPA</v>
          </cell>
          <cell r="F1434" t="str">
            <v>TEPADINA 100 MG INFUSIEPOEDER</v>
          </cell>
          <cell r="G1434" t="str">
            <v>THIOTEPA 100MG INFPDR</v>
          </cell>
          <cell r="H1434" t="str">
            <v>poeder voor oplossing voor infusie</v>
          </cell>
          <cell r="I1434" t="str">
            <v>iv</v>
          </cell>
          <cell r="J1434">
            <v>100</v>
          </cell>
          <cell r="K1434" t="str">
            <v>mg/stuk</v>
          </cell>
          <cell r="L1434">
            <v>100</v>
          </cell>
          <cell r="M1434" t="str">
            <v>mg</v>
          </cell>
          <cell r="N1434" t="str">
            <v>Oncologische aandoeningen</v>
          </cell>
        </row>
        <row r="1435">
          <cell r="A1435">
            <v>112410</v>
          </cell>
          <cell r="B1435" t="str">
            <v>L04AA04</v>
          </cell>
          <cell r="C1435" t="str">
            <v>IMMUNOSUPPRESSIVA</v>
          </cell>
          <cell r="D1435" t="str">
            <v>IMMUNOSUPPRESSIVA</v>
          </cell>
          <cell r="E1435" t="str">
            <v>THYMOCYTENIMMUNOGLOBULINE</v>
          </cell>
          <cell r="F1435" t="str">
            <v>GRAFALON 20 MG/ML INFVLST CONC  FLACON 5ML</v>
          </cell>
          <cell r="G1435" t="str">
            <v>THYMOCYTENIMMUNOGL. 20MG/ML</v>
          </cell>
          <cell r="H1435" t="str">
            <v>infusievloeistof</v>
          </cell>
          <cell r="I1435" t="str">
            <v>iv</v>
          </cell>
          <cell r="J1435">
            <v>20</v>
          </cell>
          <cell r="K1435" t="str">
            <v>mg/ml</v>
          </cell>
          <cell r="L1435">
            <v>20</v>
          </cell>
          <cell r="M1435" t="str">
            <v>mg</v>
          </cell>
          <cell r="N1435" t="str">
            <v>Beenmergtransplantatie||Afstotingsreactie bij niertransplantatie||Aplastische anemie en voorbereiding beenmergtransplantatie</v>
          </cell>
        </row>
        <row r="1436">
          <cell r="A1436">
            <v>97659</v>
          </cell>
          <cell r="B1436" t="str">
            <v>L04AA04</v>
          </cell>
          <cell r="C1436" t="str">
            <v>IMMUNOSUPPRESSIVA</v>
          </cell>
          <cell r="D1436" t="str">
            <v>IMMUNOSUPPRESSIVA</v>
          </cell>
          <cell r="E1436" t="str">
            <v>THYMOCYTENIMMUNOGLOBULINE</v>
          </cell>
          <cell r="F1436" t="str">
            <v>THYMOGLOBULINE 25 MG INFUSIEPOEDER (GENZYME)</v>
          </cell>
          <cell r="G1436" t="str">
            <v>THYMOCYTENIMMGL 25MG INFPDR</v>
          </cell>
          <cell r="H1436" t="str">
            <v>poeder voor oplossing voor infusie</v>
          </cell>
          <cell r="I1436" t="str">
            <v>iv</v>
          </cell>
          <cell r="J1436">
            <v>25</v>
          </cell>
          <cell r="K1436" t="str">
            <v>mg/stuk</v>
          </cell>
          <cell r="L1436">
            <v>25</v>
          </cell>
          <cell r="M1436" t="str">
            <v>mg</v>
          </cell>
          <cell r="N1436" t="str">
            <v>Beenmergtransplantatie||Afstotingsreactie bij niertransplantatie||Aplastische anemie en voorbereiding beenmergtransplantatie</v>
          </cell>
        </row>
        <row r="1437">
          <cell r="A1437">
            <v>125237</v>
          </cell>
          <cell r="B1437" t="str">
            <v>J01AA12</v>
          </cell>
          <cell r="C1437" t="str">
            <v>ANTIBACTERIELE MIDDELEN VOOR SYSTEMISCH GEBRUIK</v>
          </cell>
          <cell r="D1437" t="str">
            <v>TETRACYCLINES</v>
          </cell>
          <cell r="E1437" t="str">
            <v>TIGECYCLINE</v>
          </cell>
          <cell r="F1437" t="str">
            <v>TYGACIL 50 MG/ST POEDER VOOR INFUSIE</v>
          </cell>
          <cell r="G1437" t="str">
            <v>TIGECYCLINE 50MG INFUSIEPDR</v>
          </cell>
          <cell r="H1437" t="str">
            <v>poeder voor oplossing voor infusie</v>
          </cell>
          <cell r="I1437" t="str">
            <v>iv</v>
          </cell>
          <cell r="J1437">
            <v>50</v>
          </cell>
          <cell r="K1437" t="str">
            <v>mg/stuk</v>
          </cell>
          <cell r="L1437">
            <v>50</v>
          </cell>
          <cell r="M1437" t="str">
            <v>mg</v>
          </cell>
          <cell r="N1437" t="str">
            <v>Infecties van huid en weke delen en intra-abdominale infecties</v>
          </cell>
        </row>
        <row r="1438">
          <cell r="A1438">
            <v>11487</v>
          </cell>
          <cell r="B1438" t="str">
            <v>S01ED01</v>
          </cell>
          <cell r="C1438" t="str">
            <v>MIDDELEN VOOR OOGHEELKUNDIG GEBRUIK</v>
          </cell>
          <cell r="D1438" t="str">
            <v>GLAUCOOMMIDDELEN EN MIOTICA</v>
          </cell>
          <cell r="E1438" t="str">
            <v>TIMOLOL</v>
          </cell>
          <cell r="F1438" t="str">
            <v>TIMOLOL 0.25 % OOGDRUPPELS 5ML</v>
          </cell>
          <cell r="G1438" t="str">
            <v>TIMOLOL 2,5MG/ML OOGDRUPPEL</v>
          </cell>
          <cell r="H1438" t="str">
            <v>oogdruppels</v>
          </cell>
          <cell r="I1438" t="str">
            <v>oog</v>
          </cell>
          <cell r="J1438">
            <v>2.5</v>
          </cell>
          <cell r="K1438" t="str">
            <v>mg/ml</v>
          </cell>
          <cell r="L1438">
            <v>2.5</v>
          </cell>
          <cell r="M1438" t="str">
            <v>mg</v>
          </cell>
          <cell r="N1438" t="str">
            <v>Glaucoom</v>
          </cell>
        </row>
        <row r="1439">
          <cell r="A1439">
            <v>21261</v>
          </cell>
          <cell r="B1439" t="str">
            <v>S01ED01</v>
          </cell>
          <cell r="C1439" t="str">
            <v>MIDDELEN VOOR OOGHEELKUNDIG GEBRUIK</v>
          </cell>
          <cell r="D1439" t="str">
            <v>GLAUCOOMMIDDELEN EN MIOTICA</v>
          </cell>
          <cell r="E1439" t="str">
            <v>TIMOLOL</v>
          </cell>
          <cell r="F1439" t="str">
            <v>TIMO-COMOD (CONSVRIJ) OOGDRUPPELS 5MG/ML FLACON 10ML</v>
          </cell>
          <cell r="G1439" t="str">
            <v>TIMOLOL 5MG/ML OOGDRUPPELS</v>
          </cell>
          <cell r="H1439" t="str">
            <v>oogdruppels</v>
          </cell>
          <cell r="I1439" t="str">
            <v>oog</v>
          </cell>
          <cell r="J1439">
            <v>5</v>
          </cell>
          <cell r="K1439" t="str">
            <v>mg/ml</v>
          </cell>
          <cell r="L1439">
            <v>5</v>
          </cell>
          <cell r="M1439" t="str">
            <v>mg</v>
          </cell>
          <cell r="N1439" t="str">
            <v>Glaucoom</v>
          </cell>
        </row>
        <row r="1440">
          <cell r="A1440">
            <v>115134</v>
          </cell>
          <cell r="B1440" t="str">
            <v>S01ED01</v>
          </cell>
          <cell r="C1440" t="str">
            <v>MIDDELEN VOOR OOGHEELKUNDIG GEBRUIK</v>
          </cell>
          <cell r="D1440" t="str">
            <v>GLAUCOOMMIDDELEN EN MIOTICA</v>
          </cell>
          <cell r="E1440" t="str">
            <v>TIMOLOL</v>
          </cell>
          <cell r="F1440" t="str">
            <v>TIMOGEL 1 MG/G OOGGEL</v>
          </cell>
          <cell r="G1440" t="str">
            <v>TIMOLOL 1MG/G OOGGEL</v>
          </cell>
          <cell r="H1440" t="str">
            <v>ooggel</v>
          </cell>
          <cell r="I1440" t="str">
            <v>oog</v>
          </cell>
          <cell r="J1440">
            <v>1</v>
          </cell>
          <cell r="K1440" t="str">
            <v>mg/gr</v>
          </cell>
          <cell r="L1440">
            <v>1</v>
          </cell>
          <cell r="M1440" t="str">
            <v>mg</v>
          </cell>
          <cell r="N1440" t="str">
            <v>Glaucoom</v>
          </cell>
        </row>
        <row r="1441">
          <cell r="A1441">
            <v>126799</v>
          </cell>
          <cell r="B1441" t="str">
            <v>V01AA02</v>
          </cell>
          <cell r="C1441" t="str">
            <v>ALLERGENEN</v>
          </cell>
          <cell r="D1441" t="str">
            <v>ALLERGENEN</v>
          </cell>
          <cell r="E1441" t="str">
            <v>TIMOTHEEGRASPOLLEN</v>
          </cell>
          <cell r="F1441" t="str">
            <v>GRAZAX 75000E LYOPHILISAAT</v>
          </cell>
          <cell r="G1441" t="str">
            <v>TIMOTHEEGRASPOLLEN LYOPHILI</v>
          </cell>
          <cell r="H1441" t="str">
            <v>lyophilisaat voor oraal gebruik</v>
          </cell>
          <cell r="I1441" t="str">
            <v>subling</v>
          </cell>
          <cell r="J1441">
            <v>75000</v>
          </cell>
          <cell r="K1441" t="str">
            <v>E/stuk</v>
          </cell>
          <cell r="L1441">
            <v>75000</v>
          </cell>
          <cell r="M1441" t="str">
            <v>E</v>
          </cell>
          <cell r="N1441" t="str">
            <v>Inhalatieallergie Gras</v>
          </cell>
        </row>
        <row r="1442">
          <cell r="A1442">
            <v>103888</v>
          </cell>
          <cell r="B1442" t="str">
            <v>B01AB10</v>
          </cell>
          <cell r="C1442" t="str">
            <v>ANTITHROMBOTICA</v>
          </cell>
          <cell r="D1442" t="str">
            <v>ANTITHROMBOTICA</v>
          </cell>
          <cell r="E1442" t="str">
            <v>TINZAPARINE</v>
          </cell>
          <cell r="F1442" t="str">
            <v>INNOHEP 20000 IE/ML INJVLST WWSP 0,5 ML</v>
          </cell>
          <cell r="G1442" t="str">
            <v>TINZAPARINE 20.000IE/ML INJ</v>
          </cell>
          <cell r="H1442" t="str">
            <v>injectievloeistof</v>
          </cell>
          <cell r="I1442" t="str">
            <v>sc</v>
          </cell>
          <cell r="J1442">
            <v>20000</v>
          </cell>
          <cell r="K1442" t="str">
            <v>IE/ml</v>
          </cell>
          <cell r="L1442">
            <v>20000</v>
          </cell>
          <cell r="M1442" t="str">
            <v>IE</v>
          </cell>
          <cell r="N1442" t="str">
            <v>Profylaxe trombo-embolische complicaties||Diep veneuze trombose</v>
          </cell>
        </row>
        <row r="1443">
          <cell r="A1443">
            <v>149144</v>
          </cell>
          <cell r="B1443" t="str">
            <v>L01BB03</v>
          </cell>
          <cell r="C1443" t="str">
            <v>ONCOLYTICA</v>
          </cell>
          <cell r="D1443" t="str">
            <v>ANTIMETABOLIETEN</v>
          </cell>
          <cell r="E1443" t="str">
            <v>TIOGUANINE</v>
          </cell>
          <cell r="F1443" t="str">
            <v>THIOSIX 20 MG TABLET</v>
          </cell>
          <cell r="G1443" t="str">
            <v>TIOGUANINE 20MG TABLET</v>
          </cell>
          <cell r="H1443" t="str">
            <v>tablet</v>
          </cell>
          <cell r="I1443" t="str">
            <v>or</v>
          </cell>
          <cell r="J1443">
            <v>20</v>
          </cell>
          <cell r="K1443" t="str">
            <v>mg/stuk</v>
          </cell>
          <cell r="L1443">
            <v>20</v>
          </cell>
          <cell r="M1443" t="str">
            <v>mg</v>
          </cell>
          <cell r="N1443" t="str">
            <v>Oncologische aandoeningen</v>
          </cell>
        </row>
        <row r="1444">
          <cell r="A1444">
            <v>9881</v>
          </cell>
          <cell r="B1444" t="str">
            <v>L01BB03</v>
          </cell>
          <cell r="C1444" t="str">
            <v>ONCOLYTICA</v>
          </cell>
          <cell r="D1444" t="str">
            <v>ANTIMETABOLIETEN</v>
          </cell>
          <cell r="E1444" t="str">
            <v>TIOGUANINE</v>
          </cell>
          <cell r="F1444" t="str">
            <v>LANVIS 40 MG TABLET</v>
          </cell>
          <cell r="G1444" t="str">
            <v>TIOGUANINE 40MG TABLET</v>
          </cell>
          <cell r="H1444" t="str">
            <v>tablet</v>
          </cell>
          <cell r="I1444" t="str">
            <v>or</v>
          </cell>
          <cell r="J1444">
            <v>40</v>
          </cell>
          <cell r="K1444" t="str">
            <v>mg/stuk</v>
          </cell>
          <cell r="L1444">
            <v>20</v>
          </cell>
          <cell r="M1444" t="str">
            <v>mg</v>
          </cell>
          <cell r="N1444" t="str">
            <v>Oncologische aandoeningen</v>
          </cell>
        </row>
        <row r="1445">
          <cell r="A1445">
            <v>136980</v>
          </cell>
          <cell r="B1445" t="str">
            <v>J01GB01</v>
          </cell>
          <cell r="C1445" t="str">
            <v>ANTIBACTERIELE MIDDELEN VOOR SYSTEMISCH GEBRUIK</v>
          </cell>
          <cell r="D1445" t="str">
            <v>AMINOGLYCOSIDEN</v>
          </cell>
          <cell r="E1445" t="str">
            <v>TOBRAMYCINE</v>
          </cell>
          <cell r="F1445" t="str">
            <v>TOBI PODHALER 28 MG INHALATIEPOEDER MET PODHALER</v>
          </cell>
          <cell r="G1445" t="str">
            <v>TOBRAMYCINE 28MG INHALCAPS</v>
          </cell>
          <cell r="H1445" t="str">
            <v>inhalatiepoeder</v>
          </cell>
          <cell r="I1445" t="str">
            <v>inh</v>
          </cell>
          <cell r="J1445">
            <v>28</v>
          </cell>
          <cell r="K1445" t="str">
            <v>mg/stuk</v>
          </cell>
          <cell r="L1445">
            <v>28</v>
          </cell>
          <cell r="M1445" t="str">
            <v>mg</v>
          </cell>
          <cell r="N1445" t="str">
            <v>Sepsis en ernstige infecties||Infecties bij cystische fibrose||Infecties bij Cystic Fibrosis||Pulmonale pseudomonas infecties bij niet CF-patienten</v>
          </cell>
        </row>
        <row r="1446">
          <cell r="A1446">
            <v>73342</v>
          </cell>
          <cell r="B1446" t="str">
            <v>J01GB01</v>
          </cell>
          <cell r="C1446" t="str">
            <v>ANTIBACTERIELE MIDDELEN VOOR SYSTEMISCH GEBRUIK</v>
          </cell>
          <cell r="D1446" t="str">
            <v>AMINOGLYCOSIDEN</v>
          </cell>
          <cell r="E1446" t="str">
            <v>TOBRAMYCINE</v>
          </cell>
          <cell r="F1446" t="str">
            <v>TOBRAMYCINE 40 MG/ML AMPUL 3ML</v>
          </cell>
          <cell r="G1446" t="str">
            <v>TOBRAMYCINE 40MG/ML INJVLST</v>
          </cell>
          <cell r="H1446" t="str">
            <v>injectievloeistof</v>
          </cell>
          <cell r="I1446" t="str">
            <v>im||iv</v>
          </cell>
          <cell r="J1446">
            <v>40</v>
          </cell>
          <cell r="K1446" t="str">
            <v>mg/ml</v>
          </cell>
          <cell r="L1446">
            <v>40</v>
          </cell>
          <cell r="M1446" t="str">
            <v>mg</v>
          </cell>
          <cell r="N1446" t="str">
            <v>Sepsis en ernstige infecties||Infecties bij cystische fibrose||Infecties bij Cystic Fibrosis||Pulmonale pseudomonas infecties bij niet CF-patienten</v>
          </cell>
        </row>
        <row r="1447">
          <cell r="A1447">
            <v>44199</v>
          </cell>
          <cell r="B1447" t="str">
            <v>S01AA12</v>
          </cell>
          <cell r="C1447" t="str">
            <v>MIDDELEN VOOR OOGHEELKUNDIG GEBRUIK</v>
          </cell>
          <cell r="D1447" t="str">
            <v>ANTIMICROBIELE MIDDELEN</v>
          </cell>
          <cell r="E1447" t="str">
            <v>TOBRAMYCINE</v>
          </cell>
          <cell r="F1447" t="str">
            <v>TOBREX 0.3 % OOGDRUPPELS 5ML (B.I.D.)</v>
          </cell>
          <cell r="G1447" t="str">
            <v>TOBRAMYCINE 3MG/ML OOGDRUPP</v>
          </cell>
          <cell r="H1447" t="str">
            <v>oogdruppels</v>
          </cell>
          <cell r="I1447" t="str">
            <v>oog</v>
          </cell>
          <cell r="J1447">
            <v>3</v>
          </cell>
          <cell r="K1447" t="str">
            <v>mg/ml</v>
          </cell>
          <cell r="L1447">
            <v>3</v>
          </cell>
          <cell r="M1447" t="str">
            <v>mg</v>
          </cell>
          <cell r="N1447" t="str">
            <v>Ernstige bacteriële ooginfecties</v>
          </cell>
        </row>
        <row r="1448">
          <cell r="A1448">
            <v>53740</v>
          </cell>
          <cell r="B1448" t="str">
            <v>S01AA12</v>
          </cell>
          <cell r="C1448" t="str">
            <v>MIDDELEN VOOR OOGHEELKUNDIG GEBRUIK</v>
          </cell>
          <cell r="D1448" t="str">
            <v>ANTIMICROBIELE MIDDELEN</v>
          </cell>
          <cell r="E1448" t="str">
            <v>TOBRAMYCINE</v>
          </cell>
          <cell r="F1448" t="str">
            <v>TOBREX 0.3 % OOGZALF 3.5G</v>
          </cell>
          <cell r="G1448" t="str">
            <v>TOBRAMYCINE 3MG/G OOGZALF</v>
          </cell>
          <cell r="H1448" t="str">
            <v>oogzalf</v>
          </cell>
          <cell r="I1448" t="str">
            <v>oog</v>
          </cell>
          <cell r="J1448">
            <v>3</v>
          </cell>
          <cell r="K1448" t="str">
            <v>mg/gr</v>
          </cell>
          <cell r="L1448">
            <v>3</v>
          </cell>
          <cell r="M1448" t="str">
            <v>mg</v>
          </cell>
          <cell r="N1448" t="str">
            <v>Ernstige bacteriële ooginfecties</v>
          </cell>
        </row>
        <row r="1449">
          <cell r="A1449">
            <v>113565</v>
          </cell>
          <cell r="B1449" t="str">
            <v>J01GB01</v>
          </cell>
          <cell r="C1449" t="str">
            <v>ANTIBACTERIELE MIDDELEN VOOR SYSTEMISCH GEBRUIK</v>
          </cell>
          <cell r="D1449" t="str">
            <v>AMINOGLYCOSIDEN</v>
          </cell>
          <cell r="E1449" t="str">
            <v>TOBRAMYCINE</v>
          </cell>
          <cell r="F1449" t="str">
            <v>TOBI   60 MG/ML AMPUL 5ML VOOR INHALAT</v>
          </cell>
          <cell r="G1449" t="str">
            <v>TOBRAMYCINE 60MG/ML VERNEVE</v>
          </cell>
          <cell r="H1449" t="str">
            <v>vernevelvloeistof</v>
          </cell>
          <cell r="I1449" t="str">
            <v>inh</v>
          </cell>
          <cell r="J1449">
            <v>60</v>
          </cell>
          <cell r="K1449" t="str">
            <v>mg/ml</v>
          </cell>
          <cell r="L1449">
            <v>60</v>
          </cell>
          <cell r="M1449" t="str">
            <v>mg</v>
          </cell>
          <cell r="N1449" t="str">
            <v>Sepsis en ernstige infecties||Infecties bij cystische fibrose||Infecties bij Cystic Fibrosis||Pulmonale pseudomonas infecties bij niet CF-patienten</v>
          </cell>
        </row>
        <row r="1450">
          <cell r="A1450">
            <v>98093002</v>
          </cell>
          <cell r="B1450" t="str">
            <v>J01GB01</v>
          </cell>
          <cell r="C1450" t="str">
            <v>ANTIBACTERIELE MIDDELEN VOOR SYSTEMISCH GEBRUIK</v>
          </cell>
          <cell r="D1450" t="str">
            <v>AMINOGLYCOSIDEN</v>
          </cell>
          <cell r="E1450" t="str">
            <v>TOBRAMYCINE OCULAIR</v>
          </cell>
          <cell r="F1450" t="str">
            <v>TOBRAMYCINE 1.4% ZONDER CONSERV OOGDRUPPELS 2 ML</v>
          </cell>
          <cell r="G1450" t="str">
            <v>TOBRAMYCINE 1.4% ZONDER CON</v>
          </cell>
          <cell r="H1450" t="str">
            <v>oogdruppels</v>
          </cell>
          <cell r="I1450" t="str">
            <v>oculair</v>
          </cell>
          <cell r="J1450">
            <v>14</v>
          </cell>
          <cell r="K1450" t="str">
            <v>mg/ml</v>
          </cell>
          <cell r="L1450">
            <v>1</v>
          </cell>
          <cell r="M1450" t="str">
            <v>dr</v>
          </cell>
          <cell r="N1450" t="str">
            <v>Ernstige bacteriële ooginfecties</v>
          </cell>
        </row>
        <row r="1451">
          <cell r="A1451">
            <v>130796</v>
          </cell>
          <cell r="B1451" t="str">
            <v>L04AC07</v>
          </cell>
          <cell r="C1451" t="str">
            <v>IMMUNOSUPPRESSIVA</v>
          </cell>
          <cell r="D1451" t="str">
            <v>IMMUNOSUPPRESSIVA</v>
          </cell>
          <cell r="E1451" t="str">
            <v>TOCILIZUMAB</v>
          </cell>
          <cell r="F1451" t="str">
            <v>ROACTEMRA 20 MG/ML FLACON 10 ML</v>
          </cell>
          <cell r="G1451" t="str">
            <v>TOCILIZUMAB 20MG/ML INFCONC</v>
          </cell>
          <cell r="H1451" t="str">
            <v>concentraat voor oplossing voor infusie</v>
          </cell>
          <cell r="I1451" t="str">
            <v>iv</v>
          </cell>
          <cell r="J1451">
            <v>20</v>
          </cell>
          <cell r="K1451" t="str">
            <v>mg/ml</v>
          </cell>
          <cell r="L1451">
            <v>20</v>
          </cell>
          <cell r="M1451" t="str">
            <v>mg</v>
          </cell>
          <cell r="N1451" t="str">
            <v>Systemische Juveniele Idiopathische Arthritis (s.J.I.A.) ||Polyarticulaire juveniele idiopathische artritis</v>
          </cell>
        </row>
        <row r="1452">
          <cell r="A1452">
            <v>150258</v>
          </cell>
          <cell r="B1452" t="str">
            <v>L04AC07</v>
          </cell>
          <cell r="C1452" t="str">
            <v>IMMUNOSUPPRESSIVA</v>
          </cell>
          <cell r="D1452" t="str">
            <v>IMMUNOSUPPRESSIVA</v>
          </cell>
          <cell r="E1452" t="str">
            <v>TOCILIZUMAB</v>
          </cell>
          <cell r="F1452" t="str">
            <v>ROACTEMRA 162 MG IN WEGWERPSPUIT 0,9 ML</v>
          </cell>
          <cell r="G1452" t="str">
            <v>TOCILIZUMAB 180MG/ML INJVLS</v>
          </cell>
          <cell r="H1452" t="str">
            <v>injectievloeistof</v>
          </cell>
          <cell r="I1452" t="str">
            <v>sc</v>
          </cell>
          <cell r="J1452">
            <v>180</v>
          </cell>
          <cell r="K1452" t="str">
            <v>mg/ml</v>
          </cell>
          <cell r="L1452">
            <v>180</v>
          </cell>
          <cell r="M1452" t="str">
            <v>mg</v>
          </cell>
          <cell r="N1452" t="str">
            <v>Systemische Juveniele Idiopathische Arthritis (s.J.I.A.) ||Polyarticulaire juveniele idiopathische artritis</v>
          </cell>
        </row>
        <row r="1453">
          <cell r="A1453">
            <v>49077</v>
          </cell>
          <cell r="B1453" t="str">
            <v>A11HA03</v>
          </cell>
          <cell r="C1453" t="str">
            <v>VITAMINEN</v>
          </cell>
          <cell r="D1453" t="str">
            <v>OVERIGE ENKELVOUDIGE VITAMINEPREPARATEN</v>
          </cell>
          <cell r="E1453" t="str">
            <v>TOCOFEROL DL-ALFA</v>
          </cell>
          <cell r="F1453" t="str">
            <v>VITAMINE E 50 MG TABLET</v>
          </cell>
          <cell r="G1453" t="str">
            <v>TOCOFEROL DL-ALFA 50MG TAB</v>
          </cell>
          <cell r="H1453" t="str">
            <v>tablet</v>
          </cell>
          <cell r="I1453" t="str">
            <v>or</v>
          </cell>
          <cell r="J1453">
            <v>50</v>
          </cell>
          <cell r="K1453" t="str">
            <v>mg/stuk</v>
          </cell>
          <cell r="L1453">
            <v>25</v>
          </cell>
          <cell r="M1453" t="str">
            <v>mg</v>
          </cell>
          <cell r="N1453" t="str">
            <v>Suppletie bij cystische fibrose||Deficientie</v>
          </cell>
        </row>
        <row r="1454">
          <cell r="A1454">
            <v>115983</v>
          </cell>
          <cell r="B1454" t="str">
            <v>G04BD07</v>
          </cell>
          <cell r="C1454" t="str">
            <v>UROLOGICA</v>
          </cell>
          <cell r="D1454" t="str">
            <v>UROLOGISCHE MIDDELEN</v>
          </cell>
          <cell r="E1454" t="str">
            <v>TOLTERODINE</v>
          </cell>
          <cell r="F1454" t="str">
            <v>DETRUSITOL SR 2 MG CAPSULE MVA (RETARD)</v>
          </cell>
          <cell r="G1454" t="str">
            <v>TOLTERODINE 2MG CAPSULE MGA</v>
          </cell>
          <cell r="H1454" t="str">
            <v>capsule met gereguleerde afgifte</v>
          </cell>
          <cell r="I1454" t="str">
            <v>or</v>
          </cell>
          <cell r="J1454">
            <v>2</v>
          </cell>
          <cell r="K1454" t="str">
            <v>mg/stuk</v>
          </cell>
          <cell r="L1454">
            <v>2</v>
          </cell>
          <cell r="M1454" t="str">
            <v>mg</v>
          </cell>
          <cell r="N1454" t="str">
            <v>Urine incontinentie, overactief blaas syndroom, neurogene blaas</v>
          </cell>
        </row>
        <row r="1455">
          <cell r="A1455">
            <v>114391</v>
          </cell>
          <cell r="B1455" t="str">
            <v>G04BD07</v>
          </cell>
          <cell r="C1455" t="str">
            <v>UROLOGICA</v>
          </cell>
          <cell r="D1455" t="str">
            <v>UROLOGISCHE MIDDELEN</v>
          </cell>
          <cell r="E1455" t="str">
            <v>TOLTERODINE</v>
          </cell>
          <cell r="F1455" t="str">
            <v>DETRUSITOL SR 4 MG CAPSULE MVA (RETARD)</v>
          </cell>
          <cell r="G1455" t="str">
            <v>TOLTERODINE 4MG CAPSULE MGA</v>
          </cell>
          <cell r="H1455" t="str">
            <v>capsule met gereguleerde afgifte</v>
          </cell>
          <cell r="I1455" t="str">
            <v>or</v>
          </cell>
          <cell r="J1455">
            <v>4</v>
          </cell>
          <cell r="K1455" t="str">
            <v>mg/stuk</v>
          </cell>
          <cell r="L1455">
            <v>4</v>
          </cell>
          <cell r="M1455" t="str">
            <v>mg</v>
          </cell>
          <cell r="N1455" t="str">
            <v>Urine incontinentie, overactief blaas syndroom, neurogene blaas</v>
          </cell>
        </row>
        <row r="1456">
          <cell r="A1456">
            <v>104167</v>
          </cell>
          <cell r="B1456" t="str">
            <v>G04BD07</v>
          </cell>
          <cell r="C1456" t="str">
            <v>UROLOGICA</v>
          </cell>
          <cell r="D1456" t="str">
            <v>UROLOGISCHE MIDDELEN</v>
          </cell>
          <cell r="E1456" t="str">
            <v>TOLTERODINE</v>
          </cell>
          <cell r="F1456" t="str">
            <v>DETRUSITOL 1 MG TABLET OMHULD</v>
          </cell>
          <cell r="G1456" t="str">
            <v>TOLTERODINE 1MG TAB OMHULD</v>
          </cell>
          <cell r="H1456" t="str">
            <v>omhulde tablet</v>
          </cell>
          <cell r="I1456" t="str">
            <v>or</v>
          </cell>
          <cell r="J1456">
            <v>1</v>
          </cell>
          <cell r="K1456" t="str">
            <v>mg/stuk</v>
          </cell>
          <cell r="L1456">
            <v>1</v>
          </cell>
          <cell r="M1456" t="str">
            <v>mg</v>
          </cell>
          <cell r="N1456" t="str">
            <v>Urine incontinentie, overactief blaas syndroom, neurogene blaas</v>
          </cell>
        </row>
        <row r="1457">
          <cell r="A1457">
            <v>115789</v>
          </cell>
          <cell r="B1457" t="str">
            <v>N03AX11</v>
          </cell>
          <cell r="C1457" t="str">
            <v>ANTI-EPILEPTICA</v>
          </cell>
          <cell r="D1457" t="str">
            <v>ANTI-EPILEPTICA</v>
          </cell>
          <cell r="E1457" t="str">
            <v>TOPIRAMAAT</v>
          </cell>
          <cell r="F1457" t="str">
            <v>TOPAMAX 15 MG SPRINKLE CAPSULE</v>
          </cell>
          <cell r="G1457" t="str">
            <v>TOPIRAMAAT 15MG CAPSULE</v>
          </cell>
          <cell r="H1457" t="str">
            <v>capsule</v>
          </cell>
          <cell r="I1457" t="str">
            <v>or</v>
          </cell>
          <cell r="J1457">
            <v>15</v>
          </cell>
          <cell r="K1457" t="str">
            <v>mg/stuk</v>
          </cell>
          <cell r="L1457">
            <v>15</v>
          </cell>
          <cell r="M1457" t="str">
            <v>mg</v>
          </cell>
          <cell r="N1457" t="str">
            <v>Epilepsie, adjuvante therapie bij partiele aanvallen en/of gegeneraliseerde aanvallen||Partiele epilepsie: Monotherapie||Migraine profylaxe</v>
          </cell>
        </row>
        <row r="1458">
          <cell r="A1458">
            <v>115797</v>
          </cell>
          <cell r="B1458" t="str">
            <v>N03AX11</v>
          </cell>
          <cell r="C1458" t="str">
            <v>ANTI-EPILEPTICA</v>
          </cell>
          <cell r="D1458" t="str">
            <v>ANTI-EPILEPTICA</v>
          </cell>
          <cell r="E1458" t="str">
            <v>TOPIRAMAAT</v>
          </cell>
          <cell r="F1458" t="str">
            <v>TOPAMAX 50 MG SPRINKLE CAPSULE</v>
          </cell>
          <cell r="G1458" t="str">
            <v>TOPIRAMAAT 50MG CAPSULE</v>
          </cell>
          <cell r="H1458" t="str">
            <v>capsule</v>
          </cell>
          <cell r="I1458" t="str">
            <v>or</v>
          </cell>
          <cell r="J1458">
            <v>50</v>
          </cell>
          <cell r="K1458" t="str">
            <v>mg/stuk</v>
          </cell>
          <cell r="L1458">
            <v>50</v>
          </cell>
          <cell r="M1458" t="str">
            <v>mg</v>
          </cell>
          <cell r="N1458" t="str">
            <v>Epilepsie, adjuvante therapie bij partiele aanvallen en/of gegeneraliseerde aanvallen||Partiele epilepsie: Monotherapie||Migraine profylaxe</v>
          </cell>
        </row>
        <row r="1459">
          <cell r="A1459">
            <v>106194</v>
          </cell>
          <cell r="B1459" t="str">
            <v>N03AX11</v>
          </cell>
          <cell r="C1459" t="str">
            <v>ANTI-EPILEPTICA</v>
          </cell>
          <cell r="D1459" t="str">
            <v>ANTI-EPILEPTICA</v>
          </cell>
          <cell r="E1459" t="str">
            <v>TOPIRAMAAT</v>
          </cell>
          <cell r="F1459" t="str">
            <v>TOPIRAMAAT 25 MG TABLET FILMOMHULD</v>
          </cell>
          <cell r="G1459" t="str">
            <v>TOPIRAMAAT 25MG TAB OMHULD</v>
          </cell>
          <cell r="H1459" t="str">
            <v>omhulde tablet</v>
          </cell>
          <cell r="I1459" t="str">
            <v>or</v>
          </cell>
          <cell r="J1459">
            <v>25</v>
          </cell>
          <cell r="K1459" t="str">
            <v>mg/stuk</v>
          </cell>
          <cell r="L1459">
            <v>25</v>
          </cell>
          <cell r="M1459" t="str">
            <v>mg</v>
          </cell>
          <cell r="N1459" t="str">
            <v>Epilepsie, adjuvante therapie bij partiele aanvallen en/of gegeneraliseerde aanvallen||Partiele epilepsie: Monotherapie||Migraine profylaxe</v>
          </cell>
        </row>
        <row r="1460">
          <cell r="A1460">
            <v>106208</v>
          </cell>
          <cell r="B1460" t="str">
            <v>N03AX11</v>
          </cell>
          <cell r="C1460" t="str">
            <v>ANTI-EPILEPTICA</v>
          </cell>
          <cell r="D1460" t="str">
            <v>ANTI-EPILEPTICA</v>
          </cell>
          <cell r="E1460" t="str">
            <v>TOPIRAMAAT</v>
          </cell>
          <cell r="F1460" t="str">
            <v>TOPIRAMAAT 100 MG TABLET FILMOMHULD</v>
          </cell>
          <cell r="G1460" t="str">
            <v>TOPIRAMAAT 100MG TAB OMHULD</v>
          </cell>
          <cell r="H1460" t="str">
            <v>omhulde tablet</v>
          </cell>
          <cell r="I1460" t="str">
            <v>or</v>
          </cell>
          <cell r="J1460">
            <v>100</v>
          </cell>
          <cell r="K1460" t="str">
            <v>mg/stuk</v>
          </cell>
          <cell r="L1460">
            <v>100</v>
          </cell>
          <cell r="M1460" t="str">
            <v>mg</v>
          </cell>
          <cell r="N1460" t="str">
            <v>Epilepsie, adjuvante therapie bij partiele aanvallen en/of gegeneraliseerde aanvallen||Partiele epilepsie: Monotherapie||Migraine profylaxe</v>
          </cell>
        </row>
        <row r="1461">
          <cell r="A1461">
            <v>88668</v>
          </cell>
          <cell r="B1461" t="str">
            <v>N02AX02</v>
          </cell>
          <cell r="C1461" t="str">
            <v>ANALGETICA</v>
          </cell>
          <cell r="D1461" t="str">
            <v>OPIOIDEN</v>
          </cell>
          <cell r="E1461" t="str">
            <v>TRAMADOL</v>
          </cell>
          <cell r="F1461" t="str">
            <v>TRAMADOL 50 MG CAPSULE</v>
          </cell>
          <cell r="G1461" t="str">
            <v>TRAMADOL 50MG CAPSULE</v>
          </cell>
          <cell r="H1461" t="str">
            <v>capsule</v>
          </cell>
          <cell r="I1461" t="str">
            <v>or</v>
          </cell>
          <cell r="J1461">
            <v>50</v>
          </cell>
          <cell r="K1461" t="str">
            <v>mg/stuk</v>
          </cell>
          <cell r="L1461">
            <v>50</v>
          </cell>
          <cell r="M1461" t="str">
            <v>mg</v>
          </cell>
          <cell r="N1461" t="str">
            <v>Pijn</v>
          </cell>
        </row>
        <row r="1462">
          <cell r="A1462">
            <v>94625</v>
          </cell>
          <cell r="B1462" t="str">
            <v>N02AX02</v>
          </cell>
          <cell r="C1462" t="str">
            <v>ANALGETICA</v>
          </cell>
          <cell r="D1462" t="str">
            <v>OPIOIDEN</v>
          </cell>
          <cell r="E1462" t="str">
            <v>TRAMADOL</v>
          </cell>
          <cell r="F1462" t="str">
            <v>TRAMADOL 100 MG/ML (2.5 MG PER DRUPPEL)</v>
          </cell>
          <cell r="G1462" t="str">
            <v>TRAMADOL 100MG/ML DRUPPELS</v>
          </cell>
          <cell r="H1462" t="str">
            <v>druppels voor oraal gebruik</v>
          </cell>
          <cell r="I1462" t="str">
            <v>or</v>
          </cell>
          <cell r="J1462">
            <v>100</v>
          </cell>
          <cell r="K1462" t="str">
            <v>mg/ml</v>
          </cell>
          <cell r="L1462">
            <v>100</v>
          </cell>
          <cell r="M1462" t="str">
            <v>mg</v>
          </cell>
          <cell r="N1462" t="str">
            <v>Pijn</v>
          </cell>
        </row>
        <row r="1463">
          <cell r="A1463">
            <v>88692</v>
          </cell>
          <cell r="B1463" t="str">
            <v>N02AX02</v>
          </cell>
          <cell r="C1463" t="str">
            <v>ANALGETICA</v>
          </cell>
          <cell r="D1463" t="str">
            <v>OPIOIDEN</v>
          </cell>
          <cell r="E1463" t="str">
            <v>TRAMADOL</v>
          </cell>
          <cell r="F1463" t="str">
            <v>TRAMAL 50 MG/ML AMPUL 2ML</v>
          </cell>
          <cell r="G1463" t="str">
            <v>TRAMADOL 50MG/ML INJVLST</v>
          </cell>
          <cell r="H1463" t="str">
            <v>injectievloeistof</v>
          </cell>
          <cell r="I1463" t="str">
            <v>im||iv</v>
          </cell>
          <cell r="J1463">
            <v>50</v>
          </cell>
          <cell r="K1463" t="str">
            <v>mg/ml</v>
          </cell>
          <cell r="L1463">
            <v>50</v>
          </cell>
          <cell r="M1463" t="str">
            <v>mg</v>
          </cell>
          <cell r="N1463" t="str">
            <v>Pijn</v>
          </cell>
        </row>
        <row r="1464">
          <cell r="A1464">
            <v>104213</v>
          </cell>
          <cell r="B1464" t="str">
            <v>N02AX02</v>
          </cell>
          <cell r="C1464" t="str">
            <v>ANALGETICA</v>
          </cell>
          <cell r="D1464" t="str">
            <v>OPIOIDEN</v>
          </cell>
          <cell r="E1464" t="str">
            <v>TRAMADOL</v>
          </cell>
          <cell r="F1464" t="str">
            <v>TRAMADOL 100 MG TABLET MGA (RETARD)</v>
          </cell>
          <cell r="G1464" t="str">
            <v>TRAMADOL 100MG TABLET MGA</v>
          </cell>
          <cell r="H1464" t="str">
            <v>tablet met gereguleerde afgifte</v>
          </cell>
          <cell r="I1464" t="str">
            <v>or</v>
          </cell>
          <cell r="J1464">
            <v>100</v>
          </cell>
          <cell r="K1464" t="str">
            <v>mg/stuk</v>
          </cell>
          <cell r="L1464">
            <v>100</v>
          </cell>
          <cell r="M1464" t="str">
            <v>mg</v>
          </cell>
          <cell r="N1464" t="str">
            <v>Pijn</v>
          </cell>
        </row>
        <row r="1465">
          <cell r="A1465">
            <v>104248</v>
          </cell>
          <cell r="B1465" t="str">
            <v>N02AX02</v>
          </cell>
          <cell r="C1465" t="str">
            <v>ANALGETICA</v>
          </cell>
          <cell r="D1465" t="str">
            <v>OPIOIDEN</v>
          </cell>
          <cell r="E1465" t="str">
            <v>TRAMADOL</v>
          </cell>
          <cell r="F1465" t="str">
            <v>TRAMADOL 200 MG TABLET MGA (RETARD)</v>
          </cell>
          <cell r="G1465" t="str">
            <v>TRAMADOL 200MG TABLET MGA</v>
          </cell>
          <cell r="H1465" t="str">
            <v>tablet met gereguleerde afgifte</v>
          </cell>
          <cell r="I1465" t="str">
            <v>or</v>
          </cell>
          <cell r="J1465">
            <v>200</v>
          </cell>
          <cell r="K1465" t="str">
            <v>mg/stuk</v>
          </cell>
          <cell r="L1465">
            <v>200</v>
          </cell>
          <cell r="M1465" t="str">
            <v>mg</v>
          </cell>
          <cell r="N1465" t="str">
            <v>Pijn</v>
          </cell>
        </row>
        <row r="1466">
          <cell r="A1466">
            <v>88641</v>
          </cell>
          <cell r="B1466" t="str">
            <v>N02AX02</v>
          </cell>
          <cell r="C1466" t="str">
            <v>ANALGETICA</v>
          </cell>
          <cell r="D1466" t="str">
            <v>OPIOIDEN</v>
          </cell>
          <cell r="E1466" t="str">
            <v>TRAMADOL</v>
          </cell>
          <cell r="F1466" t="str">
            <v>TRAMADOL100 MG ZETPIL</v>
          </cell>
          <cell r="G1466" t="str">
            <v>TRAMADOL 100MG ZETPIL</v>
          </cell>
          <cell r="H1466" t="str">
            <v>zetpil</v>
          </cell>
          <cell r="I1466" t="str">
            <v>rect</v>
          </cell>
          <cell r="J1466">
            <v>100</v>
          </cell>
          <cell r="K1466" t="str">
            <v>mg/stuk</v>
          </cell>
          <cell r="L1466">
            <v>100</v>
          </cell>
          <cell r="M1466" t="str">
            <v>mg</v>
          </cell>
          <cell r="N1466" t="str">
            <v>Pijn</v>
          </cell>
        </row>
        <row r="1467">
          <cell r="A1467">
            <v>131504</v>
          </cell>
          <cell r="B1467" t="str">
            <v>N02AX52</v>
          </cell>
          <cell r="C1467" t="str">
            <v>ANALGETICA</v>
          </cell>
          <cell r="D1467" t="str">
            <v>OPIOIDEN</v>
          </cell>
          <cell r="E1467" t="str">
            <v>TRAMADOL/PARACETAMOL</v>
          </cell>
          <cell r="F1467" t="str">
            <v>ZALDIAR bruistablet 37,5/325mg</v>
          </cell>
          <cell r="G1467" t="str">
            <v>TRAMADOL/PARAC 37,5/325MG B</v>
          </cell>
          <cell r="H1467" t="str">
            <v>bruistablet</v>
          </cell>
          <cell r="I1467" t="str">
            <v>or</v>
          </cell>
          <cell r="J1467">
            <v>325</v>
          </cell>
          <cell r="K1467" t="str">
            <v>mg/stuk</v>
          </cell>
          <cell r="L1467">
            <v>325</v>
          </cell>
          <cell r="M1467" t="str">
            <v>mg</v>
          </cell>
          <cell r="N1467" t="str">
            <v>Matige tot ernstige pijn</v>
          </cell>
        </row>
        <row r="1468">
          <cell r="A1468">
            <v>117498</v>
          </cell>
          <cell r="B1468" t="str">
            <v>N02AX52</v>
          </cell>
          <cell r="C1468" t="str">
            <v>ANALGETICA</v>
          </cell>
          <cell r="D1468" t="str">
            <v>OPIOIDEN</v>
          </cell>
          <cell r="E1468" t="str">
            <v>TRAMADOL/PARACETAMOL</v>
          </cell>
          <cell r="F1468" t="str">
            <v>ZALDIAR 37,5/325 MG TABLET FILMOMHULD</v>
          </cell>
          <cell r="G1468" t="str">
            <v>TRAMADOL/PARAC 37,5/325MG T</v>
          </cell>
          <cell r="H1468" t="str">
            <v>filmomhulde tablet</v>
          </cell>
          <cell r="I1468" t="str">
            <v>or</v>
          </cell>
          <cell r="J1468">
            <v>325</v>
          </cell>
          <cell r="K1468" t="str">
            <v>mg/stuk</v>
          </cell>
          <cell r="L1468">
            <v>325</v>
          </cell>
          <cell r="M1468" t="str">
            <v>mg</v>
          </cell>
          <cell r="N1468" t="str">
            <v>Matige tot ernstige pijn</v>
          </cell>
        </row>
        <row r="1469">
          <cell r="A1469">
            <v>115231</v>
          </cell>
          <cell r="B1469" t="str">
            <v>B02AA02</v>
          </cell>
          <cell r="C1469" t="str">
            <v>ANTIHAEMORRHAGICA</v>
          </cell>
          <cell r="D1469" t="str">
            <v>ANTIFIBRINOLYTICA</v>
          </cell>
          <cell r="E1469" t="str">
            <v>TRANEXAMINEZUUR</v>
          </cell>
          <cell r="F1469" t="str">
            <v>CYKLOKAPRON 500 MG TABLET FILMOMHULD</v>
          </cell>
          <cell r="G1469" t="str">
            <v>TRANEXAMINEZUUR 500MG TABFO</v>
          </cell>
          <cell r="H1469" t="str">
            <v>filmomhulde tablet</v>
          </cell>
          <cell r="I1469" t="str">
            <v>or</v>
          </cell>
          <cell r="J1469">
            <v>500</v>
          </cell>
          <cell r="K1469" t="str">
            <v>mg/stuk</v>
          </cell>
          <cell r="L1469">
            <v>500</v>
          </cell>
          <cell r="M1469" t="str">
            <v>mg</v>
          </cell>
          <cell r="N1469" t="str">
            <v>Slijmvliesbloedingen bij een stollingsstoornis</v>
          </cell>
        </row>
        <row r="1470">
          <cell r="A1470">
            <v>5983</v>
          </cell>
          <cell r="B1470" t="str">
            <v>B02AA02</v>
          </cell>
          <cell r="C1470" t="str">
            <v>ANTIHAEMORRHAGICA</v>
          </cell>
          <cell r="D1470" t="str">
            <v>ANTIFIBRINOLYTICA</v>
          </cell>
          <cell r="E1470" t="str">
            <v>TRANEXAMINEZUUR</v>
          </cell>
          <cell r="F1470" t="str">
            <v>CYKLOKAPRON 100 MG/ML AMPUL 5 ML</v>
          </cell>
          <cell r="G1470" t="str">
            <v>TRANEXAMINEZ 100MG/ML INJVL</v>
          </cell>
          <cell r="H1470" t="str">
            <v>injectievloeistof</v>
          </cell>
          <cell r="I1470" t="str">
            <v>iv</v>
          </cell>
          <cell r="J1470">
            <v>100</v>
          </cell>
          <cell r="K1470" t="str">
            <v>mg/ml</v>
          </cell>
          <cell r="L1470">
            <v>100</v>
          </cell>
          <cell r="M1470" t="str">
            <v>mg</v>
          </cell>
          <cell r="N1470" t="str">
            <v>Slijmvliesbloedingen bij een stollingsstoornis</v>
          </cell>
        </row>
        <row r="1471">
          <cell r="A1471">
            <v>114782</v>
          </cell>
          <cell r="B1471" t="str">
            <v>S01EE04</v>
          </cell>
          <cell r="C1471" t="str">
            <v>MIDDELEN VOOR OOGHEELKUNDIG GEBRUIK</v>
          </cell>
          <cell r="D1471" t="str">
            <v>GLAUCOOMMIDDELEN EN MIOTICA</v>
          </cell>
          <cell r="E1471" t="str">
            <v>TRAVOPROST</v>
          </cell>
          <cell r="F1471" t="str">
            <v>TRAVATAN 40 MICROG/ML OOGDRUPPELS 2,5 ML</v>
          </cell>
          <cell r="G1471" t="str">
            <v>TRAVOPROST 40UG/ML OOGDRUPP</v>
          </cell>
          <cell r="H1471" t="str">
            <v>oogdruppels</v>
          </cell>
          <cell r="I1471" t="str">
            <v>oog</v>
          </cell>
          <cell r="J1471">
            <v>40</v>
          </cell>
          <cell r="K1471" t="str">
            <v>mcg/ml</v>
          </cell>
          <cell r="L1471">
            <v>40</v>
          </cell>
          <cell r="M1471" t="str">
            <v>mcg</v>
          </cell>
          <cell r="N1471" t="str">
            <v>Glaucoom</v>
          </cell>
        </row>
        <row r="1472">
          <cell r="A1472">
            <v>98779</v>
          </cell>
          <cell r="B1472" t="str">
            <v>D10AD01</v>
          </cell>
          <cell r="C1472" t="str">
            <v>ACNEPREPARATEN</v>
          </cell>
          <cell r="D1472" t="str">
            <v>ACNEPREPARATEN, LOKALE</v>
          </cell>
          <cell r="E1472" t="str">
            <v>TRETINOINE</v>
          </cell>
          <cell r="F1472" t="str">
            <v>TRETINOINE 0,02 % CREME 30 G</v>
          </cell>
          <cell r="G1472" t="str">
            <v>TRETINOINE 0,2MG/G CREME</v>
          </cell>
          <cell r="H1472" t="str">
            <v>creme</v>
          </cell>
          <cell r="I1472" t="str">
            <v>cut</v>
          </cell>
          <cell r="J1472">
            <v>0.2</v>
          </cell>
          <cell r="K1472" t="str">
            <v>mg/gr</v>
          </cell>
          <cell r="L1472">
            <v>0.2</v>
          </cell>
          <cell r="M1472" t="str">
            <v>mg</v>
          </cell>
          <cell r="N1472" t="str">
            <v>Milde tot ernstige acne infantum en acne vulgaris||Verrucae planae</v>
          </cell>
        </row>
        <row r="1473">
          <cell r="A1473">
            <v>10545</v>
          </cell>
          <cell r="B1473" t="str">
            <v>D10AD01</v>
          </cell>
          <cell r="C1473" t="str">
            <v>ACNEPREPARATEN</v>
          </cell>
          <cell r="D1473" t="str">
            <v>ACNEPREPARATEN, LOKALE</v>
          </cell>
          <cell r="E1473" t="str">
            <v>TRETINOINE</v>
          </cell>
          <cell r="F1473" t="str">
            <v>ACID A VIT 0.5 MG/G CREME 20G</v>
          </cell>
          <cell r="G1473" t="str">
            <v>TRETINOINE 0,5MG/G CREME</v>
          </cell>
          <cell r="H1473" t="str">
            <v>creme</v>
          </cell>
          <cell r="I1473" t="str">
            <v>cut</v>
          </cell>
          <cell r="J1473">
            <v>0.5</v>
          </cell>
          <cell r="K1473" t="str">
            <v>mg/gr</v>
          </cell>
          <cell r="L1473">
            <v>0.5</v>
          </cell>
          <cell r="M1473" t="str">
            <v>mg</v>
          </cell>
          <cell r="N1473" t="str">
            <v>Milde tot ernstige acne infantum en acne vulgaris||Verrucae planae</v>
          </cell>
        </row>
        <row r="1474">
          <cell r="A1474">
            <v>120987</v>
          </cell>
          <cell r="B1474" t="str">
            <v>D07AB09</v>
          </cell>
          <cell r="C1474" t="str">
            <v>DERMATOLOGISCHE CORTICOSTEROIDEN</v>
          </cell>
          <cell r="D1474" t="str">
            <v>ENKELVOUDIGE CORTICOSTEROIDEN</v>
          </cell>
          <cell r="E1474" t="str">
            <v>TRIAMCINOLONACETONIDE</v>
          </cell>
          <cell r="F1474" t="str">
            <v>TRIAMCINOLON 1 MG/G FNA CREME 30G</v>
          </cell>
          <cell r="G1474" t="str">
            <v>TRIAMCINOLONACETON 1MG/G CR</v>
          </cell>
          <cell r="H1474" t="str">
            <v>creme</v>
          </cell>
          <cell r="I1474" t="str">
            <v>cut</v>
          </cell>
          <cell r="J1474">
            <v>1</v>
          </cell>
          <cell r="K1474" t="str">
            <v>mg/gr</v>
          </cell>
          <cell r="L1474">
            <v>1</v>
          </cell>
          <cell r="M1474" t="str">
            <v>mg</v>
          </cell>
          <cell r="N1474" t="str">
            <v>Constitutioneel eczeem</v>
          </cell>
        </row>
        <row r="1475">
          <cell r="A1475">
            <v>120227</v>
          </cell>
          <cell r="B1475" t="str">
            <v>H02AB08</v>
          </cell>
          <cell r="C1475" t="str">
            <v>CORTICOSTEROIDEN VOOR SYSTEMISCH GEBRUIK</v>
          </cell>
          <cell r="D1475" t="str">
            <v>CORTICOSTEROIDEN VOOR SYSTEMISCH GEBRUIK</v>
          </cell>
          <cell r="E1475" t="str">
            <v>TRIAMCINOLONACETONIDE</v>
          </cell>
          <cell r="F1475" t="str">
            <v>KENACORT A 10 SUSPENSIE AMPUL 1ML</v>
          </cell>
          <cell r="G1475" t="str">
            <v>TRIAMCINOLACET 10MG/ML INJS</v>
          </cell>
          <cell r="H1475" t="str">
            <v>suspensie voor injectie</v>
          </cell>
          <cell r="I1475" t="str">
            <v>intraartic||lesion</v>
          </cell>
          <cell r="J1475">
            <v>10</v>
          </cell>
          <cell r="K1475" t="str">
            <v>mg/ml</v>
          </cell>
          <cell r="L1475">
            <v>10</v>
          </cell>
          <cell r="M1475" t="str">
            <v>mg</v>
          </cell>
          <cell r="N1475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6">
          <cell r="A1476">
            <v>120219</v>
          </cell>
          <cell r="B1476" t="str">
            <v>H02AB08</v>
          </cell>
          <cell r="C1476" t="str">
            <v>CORTICOSTEROIDEN VOOR SYSTEMISCH GEBRUIK</v>
          </cell>
          <cell r="D1476" t="str">
            <v>CORTICOSTEROIDEN VOOR SYSTEMISCH GEBRUIK</v>
          </cell>
          <cell r="E1476" t="str">
            <v>TRIAMCINOLONACETONIDE</v>
          </cell>
          <cell r="F1476" t="str">
            <v>KENACORT A 40 SUSPENSIE FLACON 1 ML</v>
          </cell>
          <cell r="G1476" t="str">
            <v>TRIAMCINOLACET 40MG/ML INJS</v>
          </cell>
          <cell r="H1476" t="str">
            <v>suspensie voor injectie</v>
          </cell>
          <cell r="I1476" t="str">
            <v>im||intraartic||intraburs</v>
          </cell>
          <cell r="J1476">
            <v>40</v>
          </cell>
          <cell r="K1476" t="str">
            <v>mg/ml</v>
          </cell>
          <cell r="L1476">
            <v>40</v>
          </cell>
          <cell r="M1476" t="str">
            <v>mg</v>
          </cell>
          <cell r="N1476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7">
          <cell r="A1477">
            <v>35874</v>
          </cell>
          <cell r="B1477" t="str">
            <v>D07AB09</v>
          </cell>
          <cell r="C1477" t="str">
            <v>DERMATOLOGISCHE CORTICOSTEROIDEN</v>
          </cell>
          <cell r="D1477" t="str">
            <v>ENKELVOUDIGE CORTICOSTEROIDEN</v>
          </cell>
          <cell r="E1477" t="str">
            <v>TRIAMCINOLONACETONIDE</v>
          </cell>
          <cell r="F1477" t="str">
            <v>TRIAMCINOLONACET 0,1% VASELINE/PARAFFINE ZALF  DMB</v>
          </cell>
          <cell r="G1477" t="str">
            <v>TRIAMCINOLONACETO 1MG/GZALF</v>
          </cell>
          <cell r="H1477" t="str">
            <v>zalf</v>
          </cell>
          <cell r="I1477" t="str">
            <v>cut</v>
          </cell>
          <cell r="J1477">
            <v>1</v>
          </cell>
          <cell r="K1477" t="str">
            <v>mg/gr</v>
          </cell>
          <cell r="L1477">
            <v>1</v>
          </cell>
          <cell r="M1477" t="str">
            <v>mg</v>
          </cell>
          <cell r="N1477" t="str">
            <v>Constitutioneel eczeem</v>
          </cell>
        </row>
        <row r="1478">
          <cell r="A1478">
            <v>151246</v>
          </cell>
          <cell r="B1478" t="str">
            <v>D10AF51</v>
          </cell>
          <cell r="C1478" t="str">
            <v>ACNEPREPARATEN</v>
          </cell>
          <cell r="D1478" t="str">
            <v>ACNEPREPARATEN, LOKALE</v>
          </cell>
          <cell r="E1478" t="str">
            <v>TRIAMCINOLONACETONIDE/CLINDAMYCINE</v>
          </cell>
          <cell r="F1478" t="str">
            <v>TRIAMCINOLONACETONIDE 0,1% CLINDAMYCINE 1% LOTION 50 ML</v>
          </cell>
          <cell r="G1478" t="str">
            <v>TRIAM/CLINDAM 1/10MG/ML OPL</v>
          </cell>
          <cell r="H1478" t="str">
            <v>oplossing voor cutaan gebruik</v>
          </cell>
          <cell r="I1478" t="str">
            <v>cut</v>
          </cell>
          <cell r="J1478">
            <v>1</v>
          </cell>
          <cell r="K1478" t="str">
            <v>mg/ml</v>
          </cell>
          <cell r="L1478">
            <v>1</v>
          </cell>
          <cell r="M1478" t="str">
            <v>mg</v>
          </cell>
          <cell r="N1478" t="str">
            <v>Acne vulgaris||Acne vulgaris met comedonen</v>
          </cell>
        </row>
        <row r="1479">
          <cell r="A1479">
            <v>31747</v>
          </cell>
          <cell r="B1479" t="str">
            <v>S02CA04</v>
          </cell>
          <cell r="C1479" t="str">
            <v>MIDDELEN VOOR OORHEELKUNDIG GEBRUIK</v>
          </cell>
          <cell r="D1479" t="str">
            <v>CORTICOSTEROIDEN MET ANTIMICROBIELE MIDDELEN</v>
          </cell>
          <cell r="E1479" t="str">
            <v>TRIAMCINOLONACETONIDE/SALICYLZUUR</v>
          </cell>
          <cell r="F1479" t="str">
            <v>TRIAMCINOLONSALICYLZUUR OORDRUPPELS  1/20MG/ML 10 ML</v>
          </cell>
          <cell r="G1479" t="str">
            <v>TRIAMCINOLONE/SALIC OORDRUP</v>
          </cell>
          <cell r="H1479" t="str">
            <v>oordruppels</v>
          </cell>
          <cell r="I1479" t="str">
            <v>oor</v>
          </cell>
          <cell r="J1479">
            <v>1</v>
          </cell>
          <cell r="K1479" t="str">
            <v>mg/ml</v>
          </cell>
          <cell r="L1479">
            <v>1</v>
          </cell>
          <cell r="M1479" t="str">
            <v>mg</v>
          </cell>
          <cell r="N1479" t="str">
            <v>Natte acute otitis externa met hevige jeuk.</v>
          </cell>
        </row>
        <row r="1480">
          <cell r="A1480">
            <v>3069</v>
          </cell>
          <cell r="B1480" t="str">
            <v>C03DB02</v>
          </cell>
          <cell r="C1480" t="str">
            <v>DIURETICA</v>
          </cell>
          <cell r="D1480" t="str">
            <v>KALIUMSPARENDE MIDDELEN</v>
          </cell>
          <cell r="E1480" t="str">
            <v>TRIAMTEREEN</v>
          </cell>
          <cell r="F1480" t="str">
            <v>TRIAMTEREEN 50 MG TABLET</v>
          </cell>
          <cell r="G1480" t="str">
            <v>TRIAMTEREEN 50MG TABLET</v>
          </cell>
          <cell r="H1480" t="str">
            <v>tablet</v>
          </cell>
          <cell r="I1480" t="str">
            <v>or</v>
          </cell>
          <cell r="J1480">
            <v>50</v>
          </cell>
          <cell r="K1480" t="str">
            <v>mg/stuk</v>
          </cell>
          <cell r="L1480">
            <v>25</v>
          </cell>
          <cell r="M1480" t="str">
            <v>mg</v>
          </cell>
          <cell r="N1480" t="str">
            <v>Hypertensie</v>
          </cell>
        </row>
        <row r="1481">
          <cell r="A1481">
            <v>39586</v>
          </cell>
          <cell r="B1481" t="str">
            <v>J01EA01</v>
          </cell>
          <cell r="C1481" t="str">
            <v>ANTIBACTERIELE MIDDELEN VOOR SYSTEMISCH GEBRUIK</v>
          </cell>
          <cell r="D1481" t="str">
            <v>SULFONAMIDEN EN TRIMETHOPRIM</v>
          </cell>
          <cell r="E1481" t="str">
            <v>TRIMETHOPRIM</v>
          </cell>
          <cell r="F1481" t="str">
            <v>TRIMETHOPRIM 10 MG/ML SUSPENSIE 100 ML</v>
          </cell>
          <cell r="G1481" t="str">
            <v>TRIMETHOPRIM 10MG/ML SUSP</v>
          </cell>
          <cell r="H1481" t="str">
            <v>suspensie voor oraal gebruik</v>
          </cell>
          <cell r="I1481" t="str">
            <v>or</v>
          </cell>
          <cell r="J1481">
            <v>10</v>
          </cell>
          <cell r="K1481" t="str">
            <v>mg/ml</v>
          </cell>
          <cell r="L1481">
            <v>10</v>
          </cell>
          <cell r="M1481" t="str">
            <v>mg</v>
          </cell>
          <cell r="N1481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2">
          <cell r="A1482">
            <v>38504</v>
          </cell>
          <cell r="B1482" t="str">
            <v>J01EA01</v>
          </cell>
          <cell r="C1482" t="str">
            <v>ANTIBACTERIELE MIDDELEN VOOR SYSTEMISCH GEBRUIK</v>
          </cell>
          <cell r="D1482" t="str">
            <v>SULFONAMIDEN EN TRIMETHOPRIM</v>
          </cell>
          <cell r="E1482" t="str">
            <v>TRIMETHOPRIM</v>
          </cell>
          <cell r="F1482" t="str">
            <v>TRIMETHOPRIM 100 MG TABLET</v>
          </cell>
          <cell r="G1482" t="str">
            <v>TRIMETHOPRIM 100MG TABLET</v>
          </cell>
          <cell r="H1482" t="str">
            <v>tablet</v>
          </cell>
          <cell r="I1482" t="str">
            <v>or</v>
          </cell>
          <cell r="J1482">
            <v>100</v>
          </cell>
          <cell r="K1482" t="str">
            <v>mg/stuk</v>
          </cell>
          <cell r="L1482">
            <v>50</v>
          </cell>
          <cell r="M1482" t="str">
            <v>mg</v>
          </cell>
          <cell r="N1482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3">
          <cell r="A1483">
            <v>39136</v>
          </cell>
          <cell r="B1483" t="str">
            <v>J01EA01</v>
          </cell>
          <cell r="C1483" t="str">
            <v>ANTIBACTERIELE MIDDELEN VOOR SYSTEMISCH GEBRUIK</v>
          </cell>
          <cell r="D1483" t="str">
            <v>SULFONAMIDEN EN TRIMETHOPRIM</v>
          </cell>
          <cell r="E1483" t="str">
            <v>TRIMETHOPRIM</v>
          </cell>
          <cell r="F1483" t="str">
            <v>TRIMETHOPRIM 300 MG TABLET</v>
          </cell>
          <cell r="G1483" t="str">
            <v>TRIMETHOPRIM 300MG TABLET</v>
          </cell>
          <cell r="H1483" t="str">
            <v>tablet</v>
          </cell>
          <cell r="I1483" t="str">
            <v>or</v>
          </cell>
          <cell r="J1483">
            <v>300</v>
          </cell>
          <cell r="K1483" t="str">
            <v>mg/stuk</v>
          </cell>
          <cell r="L1483">
            <v>300</v>
          </cell>
          <cell r="M1483" t="str">
            <v>mg</v>
          </cell>
          <cell r="N1483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4">
          <cell r="A1484">
            <v>93475</v>
          </cell>
          <cell r="B1484" t="str">
            <v>L02AE04</v>
          </cell>
          <cell r="C1484" t="str">
            <v>HORMONEN</v>
          </cell>
          <cell r="D1484" t="str">
            <v>HORMONEN</v>
          </cell>
          <cell r="E1484" t="str">
            <v>TRIPTORELINE</v>
          </cell>
          <cell r="F1484" t="str">
            <v>DECAPEPTYL 0,5 MG/ML INJVLST WWSP 0,2 ML</v>
          </cell>
          <cell r="G1484" t="str">
            <v>TRIPTORELINE 0,5MG/ML INJVL</v>
          </cell>
          <cell r="H1484" t="str">
            <v>injectievloeistof</v>
          </cell>
          <cell r="I1484" t="str">
            <v>sc</v>
          </cell>
          <cell r="J1484">
            <v>0.5</v>
          </cell>
          <cell r="K1484" t="str">
            <v>mg/ml</v>
          </cell>
          <cell r="L1484">
            <v>0.5</v>
          </cell>
          <cell r="M1484" t="str">
            <v>mg</v>
          </cell>
          <cell r="N1484" t="str">
            <v>Centrale pubertas praecox</v>
          </cell>
        </row>
        <row r="1485">
          <cell r="A1485">
            <v>118168</v>
          </cell>
          <cell r="B1485" t="str">
            <v>L02AE04</v>
          </cell>
          <cell r="C1485" t="str">
            <v>HORMONEN</v>
          </cell>
          <cell r="D1485" t="str">
            <v>HORMONEN</v>
          </cell>
          <cell r="E1485" t="str">
            <v>TRIPTORELINE</v>
          </cell>
          <cell r="F1485" t="str">
            <v>DECAPEPTYL CR INJPDR 3,75MG IN WWSP +SOL 3,75mg</v>
          </cell>
          <cell r="G1485" t="str">
            <v>TRIPTORELINE 3,75MG INJPDR</v>
          </cell>
          <cell r="H1485" t="str">
            <v>poeder voor injectievloeistof</v>
          </cell>
          <cell r="I1485" t="str">
            <v>im||sc</v>
          </cell>
          <cell r="J1485">
            <v>3.75</v>
          </cell>
          <cell r="K1485" t="str">
            <v>mg/stuk</v>
          </cell>
          <cell r="L1485">
            <v>3.75</v>
          </cell>
          <cell r="M1485" t="str">
            <v>mg</v>
          </cell>
          <cell r="N1485" t="str">
            <v>Centrale pubertas praecox</v>
          </cell>
        </row>
        <row r="1486">
          <cell r="A1486">
            <v>123587</v>
          </cell>
          <cell r="B1486" t="str">
            <v>L02AE04</v>
          </cell>
          <cell r="C1486" t="str">
            <v>HORMONEN</v>
          </cell>
          <cell r="D1486" t="str">
            <v>HORMONEN</v>
          </cell>
          <cell r="E1486" t="str">
            <v>TRIPTORELINE</v>
          </cell>
          <cell r="F1486" t="str">
            <v>PAMORELIN  11,25MG + SOLV.INJPDR FLACON</v>
          </cell>
          <cell r="G1486" t="str">
            <v>TRIPTORELINE 11,25MG P INJS</v>
          </cell>
          <cell r="H1486" t="str">
            <v>poeder voor suspensie voor injectie</v>
          </cell>
          <cell r="I1486" t="str">
            <v>im</v>
          </cell>
          <cell r="J1486">
            <v>11.25</v>
          </cell>
          <cell r="K1486" t="str">
            <v>mg/stuk</v>
          </cell>
          <cell r="L1486">
            <v>11.25</v>
          </cell>
          <cell r="M1486" t="str">
            <v>mg</v>
          </cell>
          <cell r="N1486" t="str">
            <v>Centrale pubertas praecox</v>
          </cell>
        </row>
        <row r="1487">
          <cell r="A1487">
            <v>6947</v>
          </cell>
          <cell r="B1487" t="str">
            <v>S01FA06</v>
          </cell>
          <cell r="C1487" t="str">
            <v>MIDDELEN VOOR OOGHEELKUNDIG GEBRUIK</v>
          </cell>
          <cell r="D1487" t="str">
            <v>MYDRIATICA EN CYCLOPLEGICA</v>
          </cell>
          <cell r="E1487" t="str">
            <v>TROPICAMIDE</v>
          </cell>
          <cell r="F1487" t="str">
            <v>TROPICAMIDE 0,5 % MONOFREE MINIMS</v>
          </cell>
          <cell r="G1487" t="str">
            <v>TROPICAMIDE 5MG/ML OOGDRUPP</v>
          </cell>
          <cell r="H1487" t="str">
            <v>oogdruppels</v>
          </cell>
          <cell r="I1487" t="str">
            <v>oog</v>
          </cell>
          <cell r="J1487">
            <v>5</v>
          </cell>
          <cell r="K1487" t="str">
            <v>mg/ml</v>
          </cell>
          <cell r="L1487">
            <v>5</v>
          </cell>
          <cell r="M1487" t="str">
            <v>mg</v>
          </cell>
          <cell r="N1487" t="str">
            <v>Diagnosticum||Uveitis</v>
          </cell>
        </row>
        <row r="1488">
          <cell r="A1488">
            <v>147214</v>
          </cell>
          <cell r="B1488" t="str">
            <v>B02BD02</v>
          </cell>
          <cell r="C1488" t="str">
            <v>ANTIHAEMORRHAGICA</v>
          </cell>
          <cell r="D1488" t="str">
            <v>VITAMINE K EN OVERIGE HAEMOSTATICA</v>
          </cell>
          <cell r="E1488" t="str">
            <v>TUROCTOCOG ALFA</v>
          </cell>
          <cell r="F1488" t="str">
            <v>NOVOEIGHT 250 IE INJECTIEPOEDER + SOLVENS 4ML</v>
          </cell>
          <cell r="G1488" t="str">
            <v>TUROCTOCOG ALFA 250IE INJPD</v>
          </cell>
          <cell r="H1488" t="str">
            <v>poeder voor injectievloeistof</v>
          </cell>
          <cell r="I1488" t="str">
            <v>iv</v>
          </cell>
          <cell r="J1488">
            <v>250</v>
          </cell>
          <cell r="K1488" t="str">
            <v>IE/stuk</v>
          </cell>
          <cell r="L1488">
            <v>250</v>
          </cell>
          <cell r="M1488" t="str">
            <v>IE</v>
          </cell>
          <cell r="N148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89">
          <cell r="A1489">
            <v>147222</v>
          </cell>
          <cell r="B1489" t="str">
            <v>B02BD02</v>
          </cell>
          <cell r="C1489" t="str">
            <v>ANTIHAEMORRHAGICA</v>
          </cell>
          <cell r="D1489" t="str">
            <v>VITAMINE K EN OVERIGE HAEMOSTATICA</v>
          </cell>
          <cell r="E1489" t="str">
            <v>TUROCTOCOG ALFA</v>
          </cell>
          <cell r="F1489" t="str">
            <v>NOVOEIGHT 500 IE INJECTIEPOEDER + SOLVENS 4 ML</v>
          </cell>
          <cell r="G1489" t="str">
            <v>TUROCTOCOG ALFA 500IE INJPD</v>
          </cell>
          <cell r="H1489" t="str">
            <v>poeder voor injectievloeistof</v>
          </cell>
          <cell r="I1489" t="str">
            <v>iv</v>
          </cell>
          <cell r="J1489">
            <v>500</v>
          </cell>
          <cell r="K1489" t="str">
            <v>IE/stuk</v>
          </cell>
          <cell r="L1489">
            <v>500</v>
          </cell>
          <cell r="M1489" t="str">
            <v>IE</v>
          </cell>
          <cell r="N148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0">
          <cell r="A1490">
            <v>147230</v>
          </cell>
          <cell r="B1490" t="str">
            <v>B02BD02</v>
          </cell>
          <cell r="C1490" t="str">
            <v>ANTIHAEMORRHAGICA</v>
          </cell>
          <cell r="D1490" t="str">
            <v>VITAMINE K EN OVERIGE HAEMOSTATICA</v>
          </cell>
          <cell r="E1490" t="str">
            <v>TUROCTOCOG ALFA</v>
          </cell>
          <cell r="F1490" t="str">
            <v>NOVOEIGHT 1000 IE INJECTIEPOEDER + SOLVENS 4 ML</v>
          </cell>
          <cell r="G1490" t="str">
            <v>TUROCTOCOG ALFA 1000IE INJP</v>
          </cell>
          <cell r="H1490" t="str">
            <v>poeder voor injectievloeistof</v>
          </cell>
          <cell r="I1490" t="str">
            <v>iv</v>
          </cell>
          <cell r="J1490">
            <v>1000</v>
          </cell>
          <cell r="K1490" t="str">
            <v>IE/stuk</v>
          </cell>
          <cell r="L1490">
            <v>1000</v>
          </cell>
          <cell r="M1490" t="str">
            <v>IE</v>
          </cell>
          <cell r="N149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1">
          <cell r="A1491">
            <v>147257</v>
          </cell>
          <cell r="B1491" t="str">
            <v>B02BD02</v>
          </cell>
          <cell r="C1491" t="str">
            <v>ANTIHAEMORRHAGICA</v>
          </cell>
          <cell r="D1491" t="str">
            <v>VITAMINE K EN OVERIGE HAEMOSTATICA</v>
          </cell>
          <cell r="E1491" t="str">
            <v>TUROCTOCOG ALFA</v>
          </cell>
          <cell r="F1491" t="str">
            <v>NOVOEIGHT 2000 IE INJECTIEPOEDER + SOLVENS 4ML</v>
          </cell>
          <cell r="G1491" t="str">
            <v>TUROCTOCOG ALFA 2000IE INJP</v>
          </cell>
          <cell r="H1491" t="str">
            <v>poeder voor injectievloeistof</v>
          </cell>
          <cell r="I1491" t="str">
            <v>iv</v>
          </cell>
          <cell r="J1491">
            <v>2000</v>
          </cell>
          <cell r="K1491" t="str">
            <v>IE/stuk</v>
          </cell>
          <cell r="L1491">
            <v>2000</v>
          </cell>
          <cell r="M1491" t="str">
            <v>IE</v>
          </cell>
          <cell r="N14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2">
          <cell r="A1492">
            <v>98121758</v>
          </cell>
          <cell r="B1492" t="str">
            <v>B01AD04</v>
          </cell>
          <cell r="C1492" t="str">
            <v>ANTITHROMBOTICA</v>
          </cell>
          <cell r="D1492" t="str">
            <v>ANTITHROMBOTICA</v>
          </cell>
          <cell r="E1492" t="str">
            <v>UROKINASE</v>
          </cell>
          <cell r="F1492" t="str">
            <v>SYNER-KINASE (UROKINASE)  10.000 IE</v>
          </cell>
          <cell r="G1492" t="str">
            <v>SYNER-KINASE (UROKINASE)  1</v>
          </cell>
          <cell r="H1492" t="str">
            <v>poeder voor oplossing voor infusie</v>
          </cell>
          <cell r="I1492" t="str">
            <v>iv</v>
          </cell>
          <cell r="J1492">
            <v>10000</v>
          </cell>
          <cell r="K1492" t="str">
            <v>IE/stuk</v>
          </cell>
          <cell r="L1492">
            <v>10000</v>
          </cell>
          <cell r="M1492" t="str">
            <v>IE</v>
          </cell>
          <cell r="N1492" t="str">
            <v>Instillatie in centraal veneuze catheter||Trombolyse</v>
          </cell>
        </row>
        <row r="1493">
          <cell r="A1493">
            <v>75477</v>
          </cell>
          <cell r="B1493" t="str">
            <v>B01AD04</v>
          </cell>
          <cell r="C1493" t="str">
            <v>ANTITHROMBOTICA</v>
          </cell>
          <cell r="D1493" t="str">
            <v>ANTITHROMBOTICA</v>
          </cell>
          <cell r="E1493" t="str">
            <v>UROKINASE</v>
          </cell>
          <cell r="F1493" t="str">
            <v>MEDACINASE  50.000IE PINF</v>
          </cell>
          <cell r="G1493" t="str">
            <v>UROKINASE 50.000IE INFPDR</v>
          </cell>
          <cell r="H1493" t="str">
            <v>poeder voor oplossing voor infusie</v>
          </cell>
          <cell r="I1493" t="str">
            <v>iv</v>
          </cell>
          <cell r="J1493">
            <v>50000</v>
          </cell>
          <cell r="K1493" t="str">
            <v>IE/stuk</v>
          </cell>
          <cell r="L1493">
            <v>50000</v>
          </cell>
          <cell r="M1493" t="str">
            <v>IE</v>
          </cell>
          <cell r="N1493" t="str">
            <v>Instillatie in centraal veneuze catheter||Trombolyse</v>
          </cell>
        </row>
        <row r="1494">
          <cell r="A1494">
            <v>98121790</v>
          </cell>
          <cell r="B1494" t="str">
            <v>B01AD04</v>
          </cell>
          <cell r="C1494" t="str">
            <v>ANTITHROMBOTICA</v>
          </cell>
          <cell r="D1494" t="str">
            <v>ANTITHROMBOTICA</v>
          </cell>
          <cell r="E1494" t="str">
            <v>UROKINASE</v>
          </cell>
          <cell r="F1494" t="str">
            <v>SYNER-KINASE (UROKINASE) 100.000 IE</v>
          </cell>
          <cell r="G1494" t="str">
            <v>SYNER-KINASE (UROKINASE) 10</v>
          </cell>
          <cell r="H1494" t="str">
            <v>poeder voor oplossing voor infusie</v>
          </cell>
          <cell r="I1494" t="str">
            <v>iv</v>
          </cell>
          <cell r="J1494">
            <v>100000</v>
          </cell>
          <cell r="K1494" t="str">
            <v>IE/stuk</v>
          </cell>
          <cell r="L1494">
            <v>100000</v>
          </cell>
          <cell r="M1494" t="str">
            <v>IE</v>
          </cell>
          <cell r="N1494" t="str">
            <v>Instillatie in centraal veneuze catheter||Trombolyse</v>
          </cell>
        </row>
        <row r="1495">
          <cell r="A1495">
            <v>39128</v>
          </cell>
          <cell r="B1495" t="str">
            <v>B01AD04</v>
          </cell>
          <cell r="C1495" t="str">
            <v>ANTITHROMBOTICA</v>
          </cell>
          <cell r="D1495" t="str">
            <v>ANTITHROMBOTICA</v>
          </cell>
          <cell r="E1495" t="str">
            <v>UROKINASE</v>
          </cell>
          <cell r="F1495" t="str">
            <v>MEDACINASE 250.000IE PINF</v>
          </cell>
          <cell r="G1495" t="str">
            <v>UROKINASE 250.000IE INFPDR</v>
          </cell>
          <cell r="H1495" t="str">
            <v>poeder voor oplossing voor infusie</v>
          </cell>
          <cell r="I1495" t="str">
            <v>iv</v>
          </cell>
          <cell r="J1495">
            <v>250000</v>
          </cell>
          <cell r="K1495" t="str">
            <v>IE/stuk</v>
          </cell>
          <cell r="L1495">
            <v>250000</v>
          </cell>
          <cell r="M1495" t="str">
            <v>IE</v>
          </cell>
          <cell r="N1495" t="str">
            <v>Instillatie in centraal veneuze catheter||Trombolyse</v>
          </cell>
        </row>
        <row r="1496">
          <cell r="A1496">
            <v>73423</v>
          </cell>
          <cell r="B1496" t="str">
            <v>B01AD04</v>
          </cell>
          <cell r="C1496" t="str">
            <v>ANTITHROMBOTICA</v>
          </cell>
          <cell r="D1496" t="str">
            <v>ANTITHROMBOTICA</v>
          </cell>
          <cell r="E1496" t="str">
            <v>UROKINASE</v>
          </cell>
          <cell r="F1496" t="str">
            <v>MEDACINASE 500.000IE PINF</v>
          </cell>
          <cell r="G1496" t="str">
            <v>UROKINASE 500.000IE INFPDR</v>
          </cell>
          <cell r="H1496" t="str">
            <v>poeder voor oplossing voor infusie</v>
          </cell>
          <cell r="I1496" t="str">
            <v>iv||art</v>
          </cell>
          <cell r="J1496">
            <v>500000</v>
          </cell>
          <cell r="K1496" t="str">
            <v>IE/stuk</v>
          </cell>
          <cell r="L1496">
            <v>500000</v>
          </cell>
          <cell r="M1496" t="str">
            <v>IE</v>
          </cell>
          <cell r="N1496" t="str">
            <v>Instillatie in centraal veneuze catheter||Trombolyse</v>
          </cell>
        </row>
        <row r="1497">
          <cell r="A1497">
            <v>38679</v>
          </cell>
          <cell r="B1497" t="str">
            <v>A05AA02</v>
          </cell>
          <cell r="C1497" t="str">
            <v>GAL- EN LEVERTHERAPEUTICA</v>
          </cell>
          <cell r="D1497" t="str">
            <v>GALTHERAPEUTICA</v>
          </cell>
          <cell r="E1497" t="str">
            <v>URSODEOXYCHOLZUUR</v>
          </cell>
          <cell r="F1497" t="str">
            <v>URSOFALK 250 MG CAPSULE</v>
          </cell>
          <cell r="G1497" t="str">
            <v>URSODEOXYCHOLZUUR 250MG CAP</v>
          </cell>
          <cell r="H1497" t="str">
            <v>capsule</v>
          </cell>
          <cell r="I1497" t="str">
            <v>or</v>
          </cell>
          <cell r="J1497">
            <v>250</v>
          </cell>
          <cell r="K1497" t="str">
            <v>mg/stuk</v>
          </cell>
          <cell r="L1497">
            <v>250</v>
          </cell>
          <cell r="M1497" t="str">
            <v>mg</v>
          </cell>
          <cell r="N1497" t="str">
            <v>Cholestase||Galstenen||Hepatobiliaire aandoeningen bij cystic fibrosis</v>
          </cell>
        </row>
        <row r="1498">
          <cell r="A1498">
            <v>142255</v>
          </cell>
          <cell r="B1498" t="str">
            <v>A05AA02</v>
          </cell>
          <cell r="C1498" t="str">
            <v>GAL- EN LEVERTHERAPEUTICA</v>
          </cell>
          <cell r="D1498" t="str">
            <v>GALTHERAPEUTICA</v>
          </cell>
          <cell r="E1498" t="str">
            <v>URSODEOXYCHOLZUUR</v>
          </cell>
          <cell r="F1498" t="str">
            <v>URSOFALK 50 MG/ML SUSPENSIE</v>
          </cell>
          <cell r="G1498" t="str">
            <v>URSODEOXYCHOLZ 50MG/ML SUSP</v>
          </cell>
          <cell r="H1498" t="str">
            <v>suspensie voor oraal gebruik</v>
          </cell>
          <cell r="I1498" t="str">
            <v>or</v>
          </cell>
          <cell r="J1498">
            <v>50</v>
          </cell>
          <cell r="K1498" t="str">
            <v>mg/ml</v>
          </cell>
          <cell r="L1498">
            <v>50</v>
          </cell>
          <cell r="M1498" t="str">
            <v>mg</v>
          </cell>
          <cell r="N1498" t="str">
            <v>Cholestase||Galstenen||Hepatobiliaire aandoeningen bij cystic fibrosis</v>
          </cell>
        </row>
        <row r="1499">
          <cell r="A1499">
            <v>44237</v>
          </cell>
          <cell r="B1499" t="str">
            <v>A05AA02</v>
          </cell>
          <cell r="C1499" t="str">
            <v>GAL- EN LEVERTHERAPEUTICA</v>
          </cell>
          <cell r="D1499" t="str">
            <v>GALTHERAPEUTICA</v>
          </cell>
          <cell r="E1499" t="str">
            <v>URSODEOXYCHOLZUUR</v>
          </cell>
          <cell r="F1499" t="str">
            <v>URSOCHOL 300 MG TABLET</v>
          </cell>
          <cell r="G1499" t="str">
            <v>URSODEOXYCHOLZUUR 300MG TAB</v>
          </cell>
          <cell r="H1499" t="str">
            <v>tablet</v>
          </cell>
          <cell r="I1499" t="str">
            <v>or</v>
          </cell>
          <cell r="J1499">
            <v>300</v>
          </cell>
          <cell r="K1499" t="str">
            <v>mg/stuk</v>
          </cell>
          <cell r="L1499">
            <v>150</v>
          </cell>
          <cell r="M1499" t="str">
            <v>mg</v>
          </cell>
          <cell r="N1499" t="str">
            <v>Cholestase||Galstenen||Hepatobiliaire aandoeningen bij cystic fibrosis</v>
          </cell>
        </row>
        <row r="1500">
          <cell r="A1500">
            <v>131490</v>
          </cell>
          <cell r="B1500" t="str">
            <v>L04AC05</v>
          </cell>
          <cell r="C1500" t="str">
            <v>IMMUNOSUPPRESSIVA</v>
          </cell>
          <cell r="D1500" t="str">
            <v>IMMUNOSUPPRESSIVA</v>
          </cell>
          <cell r="E1500" t="str">
            <v>USTEKINUMAB</v>
          </cell>
          <cell r="F1500" t="str">
            <v>STELARA 90 MG/ML INJ VLST 0.5 ML</v>
          </cell>
          <cell r="G1500" t="str">
            <v>USTEKINUMAB 90MG/ML INJVLST</v>
          </cell>
          <cell r="H1500" t="str">
            <v>injectievloeistof</v>
          </cell>
          <cell r="I1500" t="str">
            <v>sc</v>
          </cell>
          <cell r="J1500">
            <v>90</v>
          </cell>
          <cell r="K1500" t="str">
            <v>mg/ml</v>
          </cell>
          <cell r="L1500">
            <v>90</v>
          </cell>
          <cell r="M1500" t="str">
            <v>mg</v>
          </cell>
          <cell r="N1500" t="str">
            <v xml:space="preserve">Matige tot ernstige plaque psoriasis, met onvoldoende respons op of intolerantie voor andere therapien </v>
          </cell>
        </row>
        <row r="1501">
          <cell r="A1501">
            <v>105457</v>
          </cell>
          <cell r="B1501" t="str">
            <v>J05AB11</v>
          </cell>
          <cell r="C1501" t="str">
            <v>ANTIVIRALE MIDDELEN VOOR SYSTEMISCH GEBRUIK</v>
          </cell>
          <cell r="D1501" t="str">
            <v>DIRECT WERKENDE ANTIVIRALE MIDDELEN</v>
          </cell>
          <cell r="E1501" t="str">
            <v>VALACICLOVIR</v>
          </cell>
          <cell r="F1501" t="str">
            <v>ZELITREX 250 MG TABLET</v>
          </cell>
          <cell r="G1501" t="str">
            <v>VALACICLOVIR 250MG TABLET</v>
          </cell>
          <cell r="H1501" t="str">
            <v>tablet</v>
          </cell>
          <cell r="I1501" t="str">
            <v>or</v>
          </cell>
          <cell r="J1501">
            <v>250</v>
          </cell>
          <cell r="K1501" t="str">
            <v>mg/stuk</v>
          </cell>
          <cell r="L1501">
            <v>125</v>
          </cell>
          <cell r="M1501" t="str">
            <v>mg</v>
          </cell>
          <cell r="N1501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2">
          <cell r="A1502">
            <v>97845</v>
          </cell>
          <cell r="B1502" t="str">
            <v>J05AB11</v>
          </cell>
          <cell r="C1502" t="str">
            <v>ANTIVIRALE MIDDELEN VOOR SYSTEMISCH GEBRUIK</v>
          </cell>
          <cell r="D1502" t="str">
            <v>DIRECT WERKENDE ANTIVIRALE MIDDELEN</v>
          </cell>
          <cell r="E1502" t="str">
            <v>VALACICLOVIR</v>
          </cell>
          <cell r="F1502" t="str">
            <v>ZELITREX 500 MG TABLET</v>
          </cell>
          <cell r="G1502" t="str">
            <v>VALACICLOVIR 500MG TABLET</v>
          </cell>
          <cell r="H1502" t="str">
            <v>tablet</v>
          </cell>
          <cell r="I1502" t="str">
            <v>or</v>
          </cell>
          <cell r="J1502">
            <v>500</v>
          </cell>
          <cell r="K1502" t="str">
            <v>mg/stuk</v>
          </cell>
          <cell r="L1502">
            <v>500</v>
          </cell>
          <cell r="M1502" t="str">
            <v>mg</v>
          </cell>
          <cell r="N1502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3">
          <cell r="A1503">
            <v>164526</v>
          </cell>
          <cell r="B1503" t="str">
            <v>J05AB14</v>
          </cell>
          <cell r="C1503" t="str">
            <v>ANTIVIRALE MIDDELEN VOOR SYSTEMISCH GEBRUIK</v>
          </cell>
          <cell r="D1503" t="str">
            <v>DIRECT WERKENDE ANTIVIRALE MIDDELEN</v>
          </cell>
          <cell r="E1503" t="str">
            <v>VALGANCICLOVIR</v>
          </cell>
          <cell r="F1503" t="str">
            <v>VALCYTE 50 MG/ML DRANK 100 ML</v>
          </cell>
          <cell r="G1503" t="str">
            <v>VALGANCICLOVIR 50MG/ML DRAN</v>
          </cell>
          <cell r="H1503" t="str">
            <v>drank</v>
          </cell>
          <cell r="I1503" t="str">
            <v>or</v>
          </cell>
          <cell r="J1503">
            <v>50</v>
          </cell>
          <cell r="K1503" t="str">
            <v>mg/ml</v>
          </cell>
          <cell r="L1503">
            <v>50</v>
          </cell>
          <cell r="M1503" t="str">
            <v>mg</v>
          </cell>
          <cell r="N1503" t="str">
            <v>Profylaxe bij orgaantransplantatie||Behandeling aangeboren symptomatische CMV infectie||Behandeling CMV||Behandeling Epstein-Barr virus na lever transplantatie</v>
          </cell>
        </row>
        <row r="1504">
          <cell r="A1504">
            <v>114510</v>
          </cell>
          <cell r="B1504" t="str">
            <v>J05AB14</v>
          </cell>
          <cell r="C1504" t="str">
            <v>ANTIVIRALE MIDDELEN VOOR SYSTEMISCH GEBRUIK</v>
          </cell>
          <cell r="D1504" t="str">
            <v>DIRECT WERKENDE ANTIVIRALE MIDDELEN</v>
          </cell>
          <cell r="E1504" t="str">
            <v>VALGANCICLOVIR</v>
          </cell>
          <cell r="F1504" t="str">
            <v>VALGANCICLOVIR 450 MG TABLET FILMOMHULD</v>
          </cell>
          <cell r="G1504" t="str">
            <v>VALGANCICLOVIR 450MG TABLET</v>
          </cell>
          <cell r="H1504" t="str">
            <v>filmomhulde tablet</v>
          </cell>
          <cell r="I1504" t="str">
            <v>or</v>
          </cell>
          <cell r="J1504">
            <v>450</v>
          </cell>
          <cell r="K1504" t="str">
            <v>mg/stuk</v>
          </cell>
          <cell r="L1504">
            <v>450</v>
          </cell>
          <cell r="M1504" t="str">
            <v>mg</v>
          </cell>
          <cell r="N1504" t="str">
            <v>Profylaxe bij orgaantransplantatie||Behandeling aangeboren symptomatische CMV infectie||Behandeling CMV||Behandeling Epstein-Barr virus na lever transplantatie</v>
          </cell>
        </row>
        <row r="1505">
          <cell r="A1505">
            <v>97888</v>
          </cell>
          <cell r="B1505" t="str">
            <v>N03AG01</v>
          </cell>
          <cell r="C1505" t="str">
            <v>ANTI-EPILEPTICA</v>
          </cell>
          <cell r="D1505" t="str">
            <v>ANTI-EPILEPTICA</v>
          </cell>
          <cell r="E1505" t="str">
            <v>VALPROINEZUUR</v>
          </cell>
          <cell r="F1505" t="str">
            <v>DEPAKINE 40 MG/ML SIROOP 300ML</v>
          </cell>
          <cell r="G1505" t="str">
            <v>VALPROINEZUUR 40MG/ML</v>
          </cell>
          <cell r="H1505" t="str">
            <v>drank</v>
          </cell>
          <cell r="I1505" t="str">
            <v>or</v>
          </cell>
          <cell r="J1505">
            <v>40</v>
          </cell>
          <cell r="K1505" t="str">
            <v>mg/ml</v>
          </cell>
          <cell r="L1505">
            <v>40</v>
          </cell>
          <cell r="M1505" t="str">
            <v>mg</v>
          </cell>
          <cell r="N1505" t="str">
            <v>Epilepsie, primair gegeneraliseerde en partiele aanvallen||Bipolaire stoornis type I en II</v>
          </cell>
        </row>
        <row r="1506">
          <cell r="A1506">
            <v>124095</v>
          </cell>
          <cell r="B1506" t="str">
            <v>N03AG01</v>
          </cell>
          <cell r="C1506" t="str">
            <v>ANTI-EPILEPTICA</v>
          </cell>
          <cell r="D1506" t="str">
            <v>ANTI-EPILEPTICA</v>
          </cell>
          <cell r="E1506" t="str">
            <v>VALPROINEZUUR</v>
          </cell>
          <cell r="F1506" t="str">
            <v>DEPAKINE 300 MG/ML OPLOSSING 60ML</v>
          </cell>
          <cell r="G1506" t="str">
            <v>VALPROINEZUUR 300MG/ML DRAN</v>
          </cell>
          <cell r="H1506" t="str">
            <v>drank</v>
          </cell>
          <cell r="I1506" t="str">
            <v>or</v>
          </cell>
          <cell r="J1506">
            <v>300</v>
          </cell>
          <cell r="K1506" t="str">
            <v>mg/ml</v>
          </cell>
          <cell r="L1506">
            <v>300</v>
          </cell>
          <cell r="M1506" t="str">
            <v>mg</v>
          </cell>
          <cell r="N1506" t="str">
            <v>Epilepsie, primair gegeneraliseerde en partiele aanvallen||Bipolaire stoornis type I en II</v>
          </cell>
        </row>
        <row r="1507">
          <cell r="A1507">
            <v>124761</v>
          </cell>
          <cell r="B1507" t="str">
            <v>N03AG01</v>
          </cell>
          <cell r="C1507" t="str">
            <v>ANTI-EPILEPTICA</v>
          </cell>
          <cell r="D1507" t="str">
            <v>ANTI-EPILEPTICA</v>
          </cell>
          <cell r="E1507" t="str">
            <v>VALPROINEZUUR</v>
          </cell>
          <cell r="F1507" t="str">
            <v>DEPAKINE CHRONOSPHERE 100 MG GRANULAAT MGA</v>
          </cell>
          <cell r="G1507" t="str">
            <v>VALPROINEZUUR 100MG GRANULA</v>
          </cell>
          <cell r="H1507" t="str">
            <v>granulaat met gereguleerde afgifte</v>
          </cell>
          <cell r="I1507" t="str">
            <v>or</v>
          </cell>
          <cell r="J1507">
            <v>29</v>
          </cell>
          <cell r="K1507" t="str">
            <v>mg/stuk</v>
          </cell>
          <cell r="L1507">
            <v>29</v>
          </cell>
          <cell r="M1507" t="str">
            <v>mg</v>
          </cell>
          <cell r="N1507" t="str">
            <v>Epilepsie, primair gegeneraliseerde en partiele aanvallen||Bipolaire stoornis type I en II</v>
          </cell>
        </row>
        <row r="1508">
          <cell r="A1508">
            <v>124788</v>
          </cell>
          <cell r="B1508" t="str">
            <v>N03AG01</v>
          </cell>
          <cell r="C1508" t="str">
            <v>ANTI-EPILEPTICA</v>
          </cell>
          <cell r="D1508" t="str">
            <v>ANTI-EPILEPTICA</v>
          </cell>
          <cell r="E1508" t="str">
            <v>VALPROINEZUUR</v>
          </cell>
          <cell r="F1508" t="str">
            <v>DEPAKINE CHRONOSPHERE 500 MG GRANULAAT MGA</v>
          </cell>
          <cell r="G1508" t="str">
            <v>VALPROINEZUUR 500MG GRANULA</v>
          </cell>
          <cell r="H1508" t="str">
            <v>granulaat met gereguleerde afgifte</v>
          </cell>
          <cell r="I1508" t="str">
            <v>or</v>
          </cell>
          <cell r="J1508">
            <v>145.1</v>
          </cell>
          <cell r="K1508" t="str">
            <v>mg/stuk</v>
          </cell>
          <cell r="L1508">
            <v>145.1</v>
          </cell>
          <cell r="M1508" t="str">
            <v>mg</v>
          </cell>
          <cell r="N1508" t="str">
            <v>Epilepsie, primair gegeneraliseerde en partiele aanvallen||Bipolaire stoornis type I en II</v>
          </cell>
        </row>
        <row r="1509">
          <cell r="A1509">
            <v>113913</v>
          </cell>
          <cell r="B1509" t="str">
            <v>N03AG01</v>
          </cell>
          <cell r="C1509" t="str">
            <v>ANTI-EPILEPTICA</v>
          </cell>
          <cell r="D1509" t="str">
            <v>ANTI-EPILEPTICA</v>
          </cell>
          <cell r="E1509" t="str">
            <v>VALPROINEZUUR</v>
          </cell>
          <cell r="F1509" t="str">
            <v>ORFIRIL 100MG/ML AMPUL 3 ML</v>
          </cell>
          <cell r="G1509" t="str">
            <v>VALPROINEZUUR 100MG/ML INJV</v>
          </cell>
          <cell r="H1509" t="str">
            <v>injectievloeistof</v>
          </cell>
          <cell r="I1509" t="str">
            <v>iv</v>
          </cell>
          <cell r="J1509">
            <v>100</v>
          </cell>
          <cell r="K1509" t="str">
            <v>mg/ml</v>
          </cell>
          <cell r="L1509">
            <v>100</v>
          </cell>
          <cell r="M1509" t="str">
            <v>mg</v>
          </cell>
          <cell r="N1509" t="str">
            <v>Epilepsie, primair gegeneraliseerde en partiele aanvallen||Bipolaire stoornis type I en II</v>
          </cell>
        </row>
        <row r="1510">
          <cell r="A1510">
            <v>14397</v>
          </cell>
          <cell r="B1510" t="str">
            <v>N03AG01</v>
          </cell>
          <cell r="C1510" t="str">
            <v>ANTI-EPILEPTICA</v>
          </cell>
          <cell r="D1510" t="str">
            <v>ANTI-EPILEPTICA</v>
          </cell>
          <cell r="E1510" t="str">
            <v>VALPROINEZUUR</v>
          </cell>
          <cell r="F1510" t="str">
            <v>DEPAKINE ENTERIC 150 MG TABLET MSR</v>
          </cell>
          <cell r="G1510" t="str">
            <v>VALPROINEZUUR 150MG TAB MSR</v>
          </cell>
          <cell r="H1510" t="str">
            <v>maagsapresistente tablet</v>
          </cell>
          <cell r="I1510" t="str">
            <v>or</v>
          </cell>
          <cell r="J1510">
            <v>150</v>
          </cell>
          <cell r="K1510" t="str">
            <v>mg/stuk</v>
          </cell>
          <cell r="L1510">
            <v>150</v>
          </cell>
          <cell r="M1510" t="str">
            <v>mg</v>
          </cell>
          <cell r="N1510" t="str">
            <v>Epilepsie, primair gegeneraliseerde en partiele aanvallen||Bipolaire stoornis type I en II</v>
          </cell>
        </row>
        <row r="1511">
          <cell r="A1511">
            <v>14400</v>
          </cell>
          <cell r="B1511" t="str">
            <v>N03AG01</v>
          </cell>
          <cell r="C1511" t="str">
            <v>ANTI-EPILEPTICA</v>
          </cell>
          <cell r="D1511" t="str">
            <v>ANTI-EPILEPTICA</v>
          </cell>
          <cell r="E1511" t="str">
            <v>VALPROINEZUUR</v>
          </cell>
          <cell r="F1511" t="str">
            <v>DEPAKINE ENTERIC 300 MG TABLET MSR</v>
          </cell>
          <cell r="G1511" t="str">
            <v>VALPROINEZUUR 300MG TAB MSR</v>
          </cell>
          <cell r="H1511" t="str">
            <v>maagsapresistente tablet</v>
          </cell>
          <cell r="I1511" t="str">
            <v>or</v>
          </cell>
          <cell r="J1511">
            <v>300</v>
          </cell>
          <cell r="K1511" t="str">
            <v>mg/stuk</v>
          </cell>
          <cell r="L1511">
            <v>300</v>
          </cell>
          <cell r="M1511" t="str">
            <v>mg</v>
          </cell>
          <cell r="N1511" t="str">
            <v>Epilepsie, primair gegeneraliseerde en partiele aanvallen||Bipolaire stoornis type I en II</v>
          </cell>
        </row>
        <row r="1512">
          <cell r="A1512">
            <v>14419</v>
          </cell>
          <cell r="B1512" t="str">
            <v>N03AG01</v>
          </cell>
          <cell r="C1512" t="str">
            <v>ANTI-EPILEPTICA</v>
          </cell>
          <cell r="D1512" t="str">
            <v>ANTI-EPILEPTICA</v>
          </cell>
          <cell r="E1512" t="str">
            <v>VALPROINEZUUR</v>
          </cell>
          <cell r="F1512" t="str">
            <v>DEPAKINE ENTERIC 500 MG TABLET MSR</v>
          </cell>
          <cell r="G1512" t="str">
            <v>VALPROINEZUUR 500MG TAB MSR</v>
          </cell>
          <cell r="H1512" t="str">
            <v>maagsapresistente tablet</v>
          </cell>
          <cell r="I1512" t="str">
            <v>or</v>
          </cell>
          <cell r="J1512">
            <v>500</v>
          </cell>
          <cell r="K1512" t="str">
            <v>mg/stuk</v>
          </cell>
          <cell r="L1512">
            <v>500</v>
          </cell>
          <cell r="M1512" t="str">
            <v>mg</v>
          </cell>
          <cell r="N1512" t="str">
            <v>Epilepsie, primair gegeneraliseerde en partiele aanvallen||Bipolaire stoornis type I en II</v>
          </cell>
        </row>
        <row r="1513">
          <cell r="A1513">
            <v>77232</v>
          </cell>
          <cell r="B1513" t="str">
            <v>N03AG01</v>
          </cell>
          <cell r="C1513" t="str">
            <v>ANTI-EPILEPTICA</v>
          </cell>
          <cell r="D1513" t="str">
            <v>ANTI-EPILEPTICA</v>
          </cell>
          <cell r="E1513" t="str">
            <v>VALPROINEZUUR</v>
          </cell>
          <cell r="F1513" t="str">
            <v>DEPAKINE CHRONO 300 MG TABLET MGA (RETARD)</v>
          </cell>
          <cell r="G1513" t="str">
            <v>VALPROINEZUUR 300MG TAB MGA</v>
          </cell>
          <cell r="H1513" t="str">
            <v>tablet met gereguleerde afgifte</v>
          </cell>
          <cell r="I1513" t="str">
            <v>or</v>
          </cell>
          <cell r="J1513">
            <v>87</v>
          </cell>
          <cell r="K1513" t="str">
            <v>mg/stuk</v>
          </cell>
          <cell r="L1513">
            <v>43.5</v>
          </cell>
          <cell r="M1513" t="str">
            <v>mg</v>
          </cell>
          <cell r="N1513" t="str">
            <v>Epilepsie, primair gegeneraliseerde en partiele aanvallen||Bipolaire stoornis type I en II</v>
          </cell>
        </row>
        <row r="1514">
          <cell r="A1514">
            <v>72257</v>
          </cell>
          <cell r="B1514" t="str">
            <v>N03AG01</v>
          </cell>
          <cell r="C1514" t="str">
            <v>ANTI-EPILEPTICA</v>
          </cell>
          <cell r="D1514" t="str">
            <v>ANTI-EPILEPTICA</v>
          </cell>
          <cell r="E1514" t="str">
            <v>VALPROINEZUUR</v>
          </cell>
          <cell r="F1514" t="str">
            <v>DEPAKINE CHRONO 500MG TABLET MGA (RETARD)</v>
          </cell>
          <cell r="G1514" t="str">
            <v>VALPROINEZUUR 500MG TAB MGA</v>
          </cell>
          <cell r="H1514" t="str">
            <v>tablet met gereguleerde afgifte</v>
          </cell>
          <cell r="I1514" t="str">
            <v>or</v>
          </cell>
          <cell r="J1514">
            <v>145</v>
          </cell>
          <cell r="K1514" t="str">
            <v>mg/stuk</v>
          </cell>
          <cell r="L1514">
            <v>145</v>
          </cell>
          <cell r="M1514" t="str">
            <v>mg</v>
          </cell>
          <cell r="N1514" t="str">
            <v>Epilepsie, primair gegeneraliseerde en partiele aanvallen||Bipolaire stoornis type I en II</v>
          </cell>
        </row>
        <row r="1515">
          <cell r="A1515">
            <v>77909</v>
          </cell>
          <cell r="B1515" t="str">
            <v>N03AG01</v>
          </cell>
          <cell r="C1515" t="str">
            <v>ANTI-EPILEPTICA</v>
          </cell>
          <cell r="D1515" t="str">
            <v>ANTI-EPILEPTICA</v>
          </cell>
          <cell r="E1515" t="str">
            <v>VALPROINEZUUR</v>
          </cell>
          <cell r="F1515" t="str">
            <v>VALPROINEZUUR 250 MG ZETPIL</v>
          </cell>
          <cell r="G1515" t="str">
            <v>VALPROINEZUUR 250MG ZETPIL</v>
          </cell>
          <cell r="H1515" t="str">
            <v>zetpil</v>
          </cell>
          <cell r="I1515" t="str">
            <v>rect</v>
          </cell>
          <cell r="J1515">
            <v>250</v>
          </cell>
          <cell r="K1515" t="str">
            <v>mg/stuk</v>
          </cell>
          <cell r="L1515">
            <v>250</v>
          </cell>
          <cell r="M1515" t="str">
            <v>mg</v>
          </cell>
          <cell r="N1515" t="str">
            <v>Epilepsie, primair gegeneraliseerde en partiele aanvallen||Bipolaire stoornis type I en II</v>
          </cell>
        </row>
        <row r="1516">
          <cell r="A1516">
            <v>77895</v>
          </cell>
          <cell r="B1516" t="str">
            <v>N03AG01</v>
          </cell>
          <cell r="C1516" t="str">
            <v>ANTI-EPILEPTICA</v>
          </cell>
          <cell r="D1516" t="str">
            <v>ANTI-EPILEPTICA</v>
          </cell>
          <cell r="E1516" t="str">
            <v>VALPROINEZUUR</v>
          </cell>
          <cell r="F1516" t="str">
            <v>VALPROINEZUUR 500 MG ZETPIL</v>
          </cell>
          <cell r="G1516" t="str">
            <v>VALPROINEZUUR 500MG ZETPIL</v>
          </cell>
          <cell r="H1516" t="str">
            <v>zetpil</v>
          </cell>
          <cell r="I1516" t="str">
            <v>rect</v>
          </cell>
          <cell r="J1516">
            <v>500</v>
          </cell>
          <cell r="K1516" t="str">
            <v>mg/stuk</v>
          </cell>
          <cell r="L1516">
            <v>500</v>
          </cell>
          <cell r="M1516" t="str">
            <v>mg</v>
          </cell>
          <cell r="N1516" t="str">
            <v>Epilepsie, primair gegeneraliseerde en partiele aanvallen||Bipolaire stoornis type I en II</v>
          </cell>
        </row>
        <row r="1517">
          <cell r="A1517">
            <v>114952</v>
          </cell>
          <cell r="B1517" t="str">
            <v>C09CA03</v>
          </cell>
          <cell r="C1517" t="str">
            <v>MIDDELEN AANGRIJPEND OP HET RENINE-ANGIOTENSINESYSTEEM</v>
          </cell>
          <cell r="D1517" t="str">
            <v>ANGIOTENSINE-II-ANTAGONISTEN</v>
          </cell>
          <cell r="E1517" t="str">
            <v>VALSARTAN</v>
          </cell>
          <cell r="F1517" t="str">
            <v>VALSARTAN 80 MG TABLET FILMOMHULD</v>
          </cell>
          <cell r="G1517" t="str">
            <v>VALSARTAN 80MG TABLET OMH</v>
          </cell>
          <cell r="H1517" t="str">
            <v>omhulde tablet</v>
          </cell>
          <cell r="I1517" t="str">
            <v>or</v>
          </cell>
          <cell r="J1517">
            <v>80</v>
          </cell>
          <cell r="K1517" t="str">
            <v>mg/stuk</v>
          </cell>
          <cell r="L1517">
            <v>40</v>
          </cell>
          <cell r="M1517" t="str">
            <v>mg</v>
          </cell>
          <cell r="N1517" t="str">
            <v>Hypertensie</v>
          </cell>
        </row>
        <row r="1518">
          <cell r="A1518">
            <v>114960</v>
          </cell>
          <cell r="B1518" t="str">
            <v>C09CA03</v>
          </cell>
          <cell r="C1518" t="str">
            <v>MIDDELEN AANGRIJPEND OP HET RENINE-ANGIOTENSINESYSTEEM</v>
          </cell>
          <cell r="D1518" t="str">
            <v>ANGIOTENSINE-II-ANTAGONISTEN</v>
          </cell>
          <cell r="E1518" t="str">
            <v>VALSARTAN</v>
          </cell>
          <cell r="F1518" t="str">
            <v>VALSARTAN 160 MG TABLET FILMOMHULD</v>
          </cell>
          <cell r="G1518" t="str">
            <v>VALSARTAN 160MG TABLET OMH</v>
          </cell>
          <cell r="H1518" t="str">
            <v>omhulde tablet</v>
          </cell>
          <cell r="I1518" t="str">
            <v>or</v>
          </cell>
          <cell r="J1518">
            <v>160</v>
          </cell>
          <cell r="K1518" t="str">
            <v>mg/stuk</v>
          </cell>
          <cell r="L1518">
            <v>80</v>
          </cell>
          <cell r="M1518" t="str">
            <v>mg</v>
          </cell>
          <cell r="N1518" t="str">
            <v>Hypertensie</v>
          </cell>
        </row>
        <row r="1519">
          <cell r="A1519">
            <v>82422</v>
          </cell>
          <cell r="B1519" t="str">
            <v>J01XA01</v>
          </cell>
          <cell r="C1519" t="str">
            <v>ANTIBACTERIELE MIDDELEN VOOR SYSTEMISCH GEBRUIK</v>
          </cell>
          <cell r="D1519" t="str">
            <v>OVERIGE ANTIBACTERIELE MIDDELEN</v>
          </cell>
          <cell r="E1519" t="str">
            <v>VANCOMYCINE</v>
          </cell>
          <cell r="F1519" t="str">
            <v>VANCOMYCINE 1000 MG POEDER VOOR INFUSIE</v>
          </cell>
          <cell r="G1519" t="str">
            <v>VANCOMYCINE 1000MG INFPDR</v>
          </cell>
          <cell r="H1519" t="str">
            <v>poeder voor oplossing voor infusie</v>
          </cell>
          <cell r="I1519" t="str">
            <v>iv</v>
          </cell>
          <cell r="J1519">
            <v>1000</v>
          </cell>
          <cell r="K1519" t="str">
            <v>mg/stuk</v>
          </cell>
          <cell r="L1519">
            <v>1000</v>
          </cell>
          <cell r="M1519" t="str">
            <v>mg</v>
          </cell>
          <cell r="N1519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20">
          <cell r="A1520">
            <v>139408</v>
          </cell>
          <cell r="B1520" t="str">
            <v>L01XE12</v>
          </cell>
          <cell r="C1520" t="str">
            <v>ONCOLYTICA</v>
          </cell>
          <cell r="D1520" t="str">
            <v>OVERIGE ONCOLYTICA</v>
          </cell>
          <cell r="E1520" t="str">
            <v>VANDETANIB</v>
          </cell>
          <cell r="F1520" t="str">
            <v>CAPRELSA 300 MG TABLET</v>
          </cell>
          <cell r="G1520" t="str">
            <v>VANDETANIB 300MG TABLET</v>
          </cell>
          <cell r="H1520" t="str">
            <v>tablet</v>
          </cell>
          <cell r="I1520" t="str">
            <v>or</v>
          </cell>
          <cell r="J1520">
            <v>300</v>
          </cell>
          <cell r="K1520" t="str">
            <v>mg/stuk</v>
          </cell>
          <cell r="L1520">
            <v>300</v>
          </cell>
          <cell r="M1520" t="str">
            <v>mg</v>
          </cell>
          <cell r="N1520" t="str">
            <v>Medullair schildkliercarcinoom</v>
          </cell>
        </row>
        <row r="1521">
          <cell r="A1521">
            <v>100226</v>
          </cell>
          <cell r="B1521" t="str">
            <v>J06BB03</v>
          </cell>
          <cell r="C1521" t="str">
            <v>SERA EN IMMUNOGLOBULINEN</v>
          </cell>
          <cell r="D1521" t="str">
            <v>IMMUNOGLOBULINEN</v>
          </cell>
          <cell r="E1521" t="str">
            <v>VARICELLAZOSTERIMMUNOGLOBULINE</v>
          </cell>
          <cell r="F1521" t="str">
            <v>VARIQUIN (VARICELLA ZOST IMMUNOGL) 200IE</v>
          </cell>
          <cell r="G1521" t="str">
            <v>VARICELLA-Z-IMMUNOGL INJVLS</v>
          </cell>
          <cell r="H1521" t="str">
            <v>injectievloeistof</v>
          </cell>
          <cell r="I1521" t="str">
            <v>im</v>
          </cell>
          <cell r="J1521">
            <v>100</v>
          </cell>
          <cell r="K1521" t="str">
            <v>IE/ml</v>
          </cell>
          <cell r="L1521">
            <v>100</v>
          </cell>
          <cell r="M1521" t="str">
            <v>IE</v>
          </cell>
          <cell r="N1521" t="str">
            <v>Voorkómen van varicella (waterpokken)</v>
          </cell>
        </row>
        <row r="1522">
          <cell r="A1522">
            <v>16489</v>
          </cell>
          <cell r="B1522" t="str">
            <v>C08DA01</v>
          </cell>
          <cell r="C1522" t="str">
            <v>CALCIUMANTAGONISTEN</v>
          </cell>
          <cell r="D1522" t="str">
            <v>SELECTIEVE CALCIUMANTAGONISTEN MET DIRECTE HART-EFFECTEN</v>
          </cell>
          <cell r="E1522" t="str">
            <v>VERAPAMIL</v>
          </cell>
          <cell r="F1522" t="str">
            <v>VERAPAMIL 80 MG DRAGEE</v>
          </cell>
          <cell r="G1522" t="str">
            <v>VERAPAMIL 80MG DRAGEE</v>
          </cell>
          <cell r="H1522" t="str">
            <v>dragee</v>
          </cell>
          <cell r="I1522" t="str">
            <v>or</v>
          </cell>
          <cell r="J1522">
            <v>80</v>
          </cell>
          <cell r="K1522" t="str">
            <v>mg/stuk</v>
          </cell>
          <cell r="L1522">
            <v>80</v>
          </cell>
          <cell r="M1522" t="str">
            <v>mg</v>
          </cell>
          <cell r="N1522" t="str">
            <v xml:space="preserve">Ernstige therapie resistente supraventriculaire tachycardie||Hypertensie, profylaxe supraventriculaire tachycardie||Myoclone epilepsie (Dravet syndrome) </v>
          </cell>
        </row>
        <row r="1523">
          <cell r="A1523">
            <v>53368</v>
          </cell>
          <cell r="B1523" t="str">
            <v>C08DA01</v>
          </cell>
          <cell r="C1523" t="str">
            <v>CALCIUMANTAGONISTEN</v>
          </cell>
          <cell r="D1523" t="str">
            <v>SELECTIEVE CALCIUMANTAGONISTEN MET DIRECTE HART-EFFECTEN</v>
          </cell>
          <cell r="E1523" t="str">
            <v>VERAPAMIL</v>
          </cell>
          <cell r="F1523" t="str">
            <v>VERAPAMIL 120 MG DRAGEE</v>
          </cell>
          <cell r="G1523" t="str">
            <v>VERAPAMIL 120MG DRAGEE</v>
          </cell>
          <cell r="H1523" t="str">
            <v>dragee</v>
          </cell>
          <cell r="I1523" t="str">
            <v>or</v>
          </cell>
          <cell r="J1523">
            <v>120</v>
          </cell>
          <cell r="K1523" t="str">
            <v>mg/stuk</v>
          </cell>
          <cell r="L1523">
            <v>120</v>
          </cell>
          <cell r="M1523" t="str">
            <v>mg</v>
          </cell>
          <cell r="N1523" t="str">
            <v xml:space="preserve">Ernstige therapie resistente supraventriculaire tachycardie||Hypertensie, profylaxe supraventriculaire tachycardie||Myoclone epilepsie (Dravet syndrome) </v>
          </cell>
        </row>
        <row r="1524">
          <cell r="A1524">
            <v>8184</v>
          </cell>
          <cell r="B1524" t="str">
            <v>C08DA01</v>
          </cell>
          <cell r="C1524" t="str">
            <v>CALCIUMANTAGONISTEN</v>
          </cell>
          <cell r="D1524" t="str">
            <v>SELECTIEVE CALCIUMANTAGONISTEN MET DIRECTE HART-EFFECTEN</v>
          </cell>
          <cell r="E1524" t="str">
            <v>VERAPAMIL</v>
          </cell>
          <cell r="F1524" t="str">
            <v>VERAPAMIL 2.5 MG/ML AMPUL 2 ML</v>
          </cell>
          <cell r="G1524" t="str">
            <v>VERAPAMIL 2,5MG/ML INJVLST</v>
          </cell>
          <cell r="H1524" t="str">
            <v>injectievloeistof</v>
          </cell>
          <cell r="I1524" t="str">
            <v>iv</v>
          </cell>
          <cell r="J1524">
            <v>2.5</v>
          </cell>
          <cell r="K1524" t="str">
            <v>mg/ml</v>
          </cell>
          <cell r="L1524">
            <v>2.5</v>
          </cell>
          <cell r="M1524" t="str">
            <v>mg</v>
          </cell>
          <cell r="N1524" t="str">
            <v xml:space="preserve">Ernstige therapie resistente supraventriculaire tachycardie||Hypertensie, profylaxe supraventriculaire tachycardie||Myoclone epilepsie (Dravet syndrome) </v>
          </cell>
        </row>
        <row r="1525">
          <cell r="A1525">
            <v>44822</v>
          </cell>
          <cell r="B1525" t="str">
            <v>C08DA01</v>
          </cell>
          <cell r="C1525" t="str">
            <v>CALCIUMANTAGONISTEN</v>
          </cell>
          <cell r="D1525" t="str">
            <v>SELECTIEVE CALCIUMANTAGONISTEN MET DIRECTE HART-EFFECTEN</v>
          </cell>
          <cell r="E1525" t="str">
            <v>VERAPAMIL</v>
          </cell>
          <cell r="F1525" t="str">
            <v>VERAPAMIL 40 MG TABLET</v>
          </cell>
          <cell r="G1525" t="str">
            <v>VERAPAMIL 40MG TABLET</v>
          </cell>
          <cell r="H1525" t="str">
            <v>tablet</v>
          </cell>
          <cell r="I1525" t="str">
            <v>or</v>
          </cell>
          <cell r="J1525">
            <v>40</v>
          </cell>
          <cell r="K1525" t="str">
            <v>mg/stuk</v>
          </cell>
          <cell r="L1525">
            <v>40</v>
          </cell>
          <cell r="M1525" t="str">
            <v>mg</v>
          </cell>
          <cell r="N1525" t="str">
            <v xml:space="preserve">Ernstige therapie resistente supraventriculaire tachycardie||Hypertensie, profylaxe supraventriculaire tachycardie||Myoclone epilepsie (Dravet syndrome) </v>
          </cell>
        </row>
        <row r="1526">
          <cell r="A1526">
            <v>87629</v>
          </cell>
          <cell r="B1526" t="str">
            <v>C08DA01</v>
          </cell>
          <cell r="C1526" t="str">
            <v>CALCIUMANTAGONISTEN</v>
          </cell>
          <cell r="D1526" t="str">
            <v>SELECTIEVE CALCIUMANTAGONISTEN MET DIRECTE HART-EFFECTEN</v>
          </cell>
          <cell r="E1526" t="str">
            <v>VERAPAMIL</v>
          </cell>
          <cell r="F1526" t="str">
            <v>ISOPTIN SR 120 MG TABLET MGA (RETARD)</v>
          </cell>
          <cell r="G1526" t="str">
            <v>VERAPAMIL 120MG TABLET MGA</v>
          </cell>
          <cell r="H1526" t="str">
            <v>tablet met gereguleerde afgifte</v>
          </cell>
          <cell r="I1526" t="str">
            <v>or</v>
          </cell>
          <cell r="J1526">
            <v>120</v>
          </cell>
          <cell r="K1526" t="str">
            <v>mg/stuk</v>
          </cell>
          <cell r="L1526">
            <v>120</v>
          </cell>
          <cell r="M1526" t="str">
            <v>mg</v>
          </cell>
          <cell r="N1526" t="str">
            <v xml:space="preserve">Ernstige therapie resistente supraventriculaire tachycardie||Hypertensie, profylaxe supraventriculaire tachycardie||Myoclone epilepsie (Dravet syndrome) </v>
          </cell>
        </row>
        <row r="1527">
          <cell r="A1527">
            <v>88595</v>
          </cell>
          <cell r="B1527" t="str">
            <v>C08DA01</v>
          </cell>
          <cell r="C1527" t="str">
            <v>CALCIUMANTAGONISTEN</v>
          </cell>
          <cell r="D1527" t="str">
            <v>SELECTIEVE CALCIUMANTAGONISTEN MET DIRECTE HART-EFFECTEN</v>
          </cell>
          <cell r="E1527" t="str">
            <v>VERAPAMIL</v>
          </cell>
          <cell r="F1527" t="str">
            <v>ISOPTIN SR 180 MG TABLET MGA (RETARD)</v>
          </cell>
          <cell r="G1527" t="str">
            <v>VERAPAMIL 180MG TABLET MGA</v>
          </cell>
          <cell r="H1527" t="str">
            <v>tablet met gereguleerde afgifte</v>
          </cell>
          <cell r="I1527" t="str">
            <v>or</v>
          </cell>
          <cell r="J1527">
            <v>180</v>
          </cell>
          <cell r="K1527" t="str">
            <v>mg/stuk</v>
          </cell>
          <cell r="L1527">
            <v>180</v>
          </cell>
          <cell r="M1527" t="str">
            <v>mg</v>
          </cell>
          <cell r="N1527" t="str">
            <v xml:space="preserve">Ernstige therapie resistente supraventriculaire tachycardie||Hypertensie, profylaxe supraventriculaire tachycardie||Myoclone epilepsie (Dravet syndrome) </v>
          </cell>
        </row>
        <row r="1528">
          <cell r="A1528">
            <v>72079</v>
          </cell>
          <cell r="B1528" t="str">
            <v>C08DA01</v>
          </cell>
          <cell r="C1528" t="str">
            <v>CALCIUMANTAGONISTEN</v>
          </cell>
          <cell r="D1528" t="str">
            <v>SELECTIEVE CALCIUMANTAGONISTEN MET DIRECTE HART-EFFECTEN</v>
          </cell>
          <cell r="E1528" t="str">
            <v>VERAPAMIL</v>
          </cell>
          <cell r="F1528" t="str">
            <v>VERAPAMIL 240 MG TABLET MGA (RETARD)</v>
          </cell>
          <cell r="G1528" t="str">
            <v>VERAPAMIL 240MG TABLET MGA</v>
          </cell>
          <cell r="H1528" t="str">
            <v>tablet met gereguleerde afgifte</v>
          </cell>
          <cell r="I1528" t="str">
            <v>or</v>
          </cell>
          <cell r="J1528">
            <v>240</v>
          </cell>
          <cell r="K1528" t="str">
            <v>mg/stuk</v>
          </cell>
          <cell r="L1528">
            <v>120</v>
          </cell>
          <cell r="M1528" t="str">
            <v>mg</v>
          </cell>
          <cell r="N1528" t="str">
            <v xml:space="preserve">Ernstige therapie resistente supraventriculaire tachycardie||Hypertensie, profylaxe supraventriculaire tachycardie||Myoclone epilepsie (Dravet syndrome) </v>
          </cell>
        </row>
        <row r="1529">
          <cell r="A1529">
            <v>115835</v>
          </cell>
          <cell r="B1529" t="str">
            <v>N03AG04</v>
          </cell>
          <cell r="C1529" t="str">
            <v>ANTI-EPILEPTICA</v>
          </cell>
          <cell r="D1529" t="str">
            <v>ANTI-EPILEPTICA</v>
          </cell>
          <cell r="E1529" t="str">
            <v>VIGABATRINE</v>
          </cell>
          <cell r="F1529" t="str">
            <v>SABRIL 500MG GRANULAAT</v>
          </cell>
          <cell r="G1529" t="str">
            <v>VIGABATRINE 500MG GRANULAAT</v>
          </cell>
          <cell r="H1529" t="str">
            <v>granulaat</v>
          </cell>
          <cell r="I1529" t="str">
            <v>or</v>
          </cell>
          <cell r="J1529">
            <v>500</v>
          </cell>
          <cell r="K1529" t="str">
            <v>mg/stuk</v>
          </cell>
          <cell r="L1529">
            <v>500</v>
          </cell>
          <cell r="M1529" t="str">
            <v>mg</v>
          </cell>
          <cell r="N1529" t="str">
            <v>Epilepsie||Syndroom van West</v>
          </cell>
        </row>
        <row r="1530">
          <cell r="A1530">
            <v>81981</v>
          </cell>
          <cell r="B1530" t="str">
            <v>N03AG04</v>
          </cell>
          <cell r="C1530" t="str">
            <v>ANTI-EPILEPTICA</v>
          </cell>
          <cell r="D1530" t="str">
            <v>ANTI-EPILEPTICA</v>
          </cell>
          <cell r="E1530" t="str">
            <v>VIGABATRINE</v>
          </cell>
          <cell r="F1530" t="str">
            <v>SABRIL 500 MG TABLET</v>
          </cell>
          <cell r="G1530" t="str">
            <v>VIGABATRINE 500MG TABLET</v>
          </cell>
          <cell r="H1530" t="str">
            <v>tablet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Epilepsie||Syndroom van West</v>
          </cell>
        </row>
        <row r="1531">
          <cell r="A1531">
            <v>89982</v>
          </cell>
          <cell r="B1531" t="str">
            <v>L01CA01</v>
          </cell>
          <cell r="C1531" t="str">
            <v>ONCOLYTICA</v>
          </cell>
          <cell r="D1531" t="str">
            <v>ALKALOIDEN EN OVERIGE NATUURLIJKE PRODUCTEN</v>
          </cell>
          <cell r="E1531" t="str">
            <v>VINBLASTINE</v>
          </cell>
          <cell r="F1531" t="str">
            <v>VINBLASTINESULFAAT 10 MG=10 ML INJVLST</v>
          </cell>
          <cell r="G1531" t="str">
            <v>VINBLASTINE 1MG/ML INJVLST</v>
          </cell>
          <cell r="H1531" t="str">
            <v>injectievloeistof</v>
          </cell>
          <cell r="I1531" t="str">
            <v>iv</v>
          </cell>
          <cell r="J1531">
            <v>1</v>
          </cell>
          <cell r="K1531" t="str">
            <v>mg/ml</v>
          </cell>
          <cell r="L1531">
            <v>1</v>
          </cell>
          <cell r="M1531" t="str">
            <v>mg</v>
          </cell>
          <cell r="N1531" t="str">
            <v>Oncologische aandoeningen</v>
          </cell>
        </row>
        <row r="1532">
          <cell r="A1532">
            <v>45403</v>
          </cell>
          <cell r="B1532" t="str">
            <v>L01CA02</v>
          </cell>
          <cell r="C1532" t="str">
            <v>ONCOLYTICA</v>
          </cell>
          <cell r="D1532" t="str">
            <v>ALKALOIDEN EN OVERIGE NATUURLIJKE PRODUCTEN</v>
          </cell>
          <cell r="E1532" t="str">
            <v>VINCRISTINE</v>
          </cell>
          <cell r="F1532" t="str">
            <v>VINCRISTINE WKZ MEDI DUMMY</v>
          </cell>
          <cell r="G1532" t="str">
            <v>VINCRISTINE 1MG/ML INJVLST</v>
          </cell>
          <cell r="H1532" t="str">
            <v>injectievloeistof</v>
          </cell>
          <cell r="I1532" t="str">
            <v>iv</v>
          </cell>
          <cell r="J1532">
            <v>1</v>
          </cell>
          <cell r="K1532" t="str">
            <v>mg/ml</v>
          </cell>
          <cell r="L1532">
            <v>1</v>
          </cell>
          <cell r="M1532" t="str">
            <v>mg</v>
          </cell>
          <cell r="N1532" t="str">
            <v>Oncologische aandoeningen</v>
          </cell>
        </row>
        <row r="1533">
          <cell r="A1533">
            <v>133485</v>
          </cell>
          <cell r="B1533" t="str">
            <v>A11HA08</v>
          </cell>
          <cell r="C1533" t="str">
            <v>VITAMINEN</v>
          </cell>
          <cell r="D1533" t="str">
            <v>OVERIGE ENKELVOUDIGE VITAMINEPREPARATEN</v>
          </cell>
          <cell r="E1533" t="str">
            <v>VITAMINE E</v>
          </cell>
          <cell r="F1533" t="str">
            <v>VITAMINE E TPGS (VEDROP) 50 MG/ML</v>
          </cell>
          <cell r="G1533" t="str">
            <v>TOCOFERSOLAN 50MG/ML DRANK</v>
          </cell>
          <cell r="H1533" t="str">
            <v>drank</v>
          </cell>
          <cell r="I1533" t="str">
            <v>or</v>
          </cell>
          <cell r="J1533">
            <v>50</v>
          </cell>
          <cell r="K1533" t="str">
            <v>mg/ml</v>
          </cell>
          <cell r="L1533">
            <v>50</v>
          </cell>
          <cell r="M1533" t="str">
            <v>mg</v>
          </cell>
          <cell r="N1533" t="str">
            <v>Chronische cholestase||Suppletie bij cystische fibrose</v>
          </cell>
        </row>
        <row r="1534">
          <cell r="A1534">
            <v>115460</v>
          </cell>
          <cell r="B1534" t="str">
            <v>J02AC03</v>
          </cell>
          <cell r="C1534" t="str">
            <v>ANTIMYCOTICA VOOR SYSTEMISCH GEBRUIK</v>
          </cell>
          <cell r="D1534" t="str">
            <v>ANTIMYCOTICA VOOR SYSTEMISCH GEBRUIK</v>
          </cell>
          <cell r="E1534" t="str">
            <v>VORICONAZOL</v>
          </cell>
          <cell r="F1534" t="str">
            <v>VFEND   50 MG TABLET</v>
          </cell>
          <cell r="G1534" t="str">
            <v>VORICONAZOL 50MG TABLET FO</v>
          </cell>
          <cell r="H1534" t="str">
            <v>filmomhulde tablet</v>
          </cell>
          <cell r="I1534" t="str">
            <v>or</v>
          </cell>
          <cell r="J1534">
            <v>50</v>
          </cell>
          <cell r="K1534" t="str">
            <v>mg/stuk</v>
          </cell>
          <cell r="L1534">
            <v>50</v>
          </cell>
          <cell r="M1534" t="str">
            <v>mg</v>
          </cell>
          <cell r="N1534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5">
          <cell r="A1535">
            <v>115479</v>
          </cell>
          <cell r="B1535" t="str">
            <v>J02AC03</v>
          </cell>
          <cell r="C1535" t="str">
            <v>ANTIMYCOTICA VOOR SYSTEMISCH GEBRUIK</v>
          </cell>
          <cell r="D1535" t="str">
            <v>ANTIMYCOTICA VOOR SYSTEMISCH GEBRUIK</v>
          </cell>
          <cell r="E1535" t="str">
            <v>VORICONAZOL</v>
          </cell>
          <cell r="F1535" t="str">
            <v>VFEND 200 MG TABLET</v>
          </cell>
          <cell r="G1535" t="str">
            <v>VORICONAZOL 200MG TABLET FO</v>
          </cell>
          <cell r="H1535" t="str">
            <v>filmomhulde tablet</v>
          </cell>
          <cell r="I1535" t="str">
            <v>or</v>
          </cell>
          <cell r="J1535">
            <v>200</v>
          </cell>
          <cell r="K1535" t="str">
            <v>mg/stuk</v>
          </cell>
          <cell r="L1535">
            <v>200</v>
          </cell>
          <cell r="M1535" t="str">
            <v>mg</v>
          </cell>
          <cell r="N1535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6">
          <cell r="A1536">
            <v>115487</v>
          </cell>
          <cell r="B1536" t="str">
            <v>J02AC03</v>
          </cell>
          <cell r="C1536" t="str">
            <v>ANTIMYCOTICA VOOR SYSTEMISCH GEBRUIK</v>
          </cell>
          <cell r="D1536" t="str">
            <v>ANTIMYCOTICA VOOR SYSTEMISCH GEBRUIK</v>
          </cell>
          <cell r="E1536" t="str">
            <v>VORICONAZOL</v>
          </cell>
          <cell r="F1536" t="str">
            <v>VFEND 200 MG POEDER VOOR INFUUS</v>
          </cell>
          <cell r="G1536" t="str">
            <v>VORICONAZOL 200MG INFPDR</v>
          </cell>
          <cell r="H1536" t="str">
            <v>poeder voor oplossing voor infusie</v>
          </cell>
          <cell r="I1536" t="str">
            <v>iv</v>
          </cell>
          <cell r="J1536">
            <v>200</v>
          </cell>
          <cell r="K1536" t="str">
            <v>mg/stuk</v>
          </cell>
          <cell r="L1536">
            <v>200</v>
          </cell>
          <cell r="M1536" t="str">
            <v>mg</v>
          </cell>
          <cell r="N1536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7">
          <cell r="A1537">
            <v>120324</v>
          </cell>
          <cell r="B1537" t="str">
            <v>J02AC03</v>
          </cell>
          <cell r="C1537" t="str">
            <v>ANTIMYCOTICA VOOR SYSTEMISCH GEBRUIK</v>
          </cell>
          <cell r="D1537" t="str">
            <v>ANTIMYCOTICA VOOR SYSTEMISCH GEBRUIK</v>
          </cell>
          <cell r="E1537" t="str">
            <v>VORICONAZOL</v>
          </cell>
          <cell r="F1537" t="str">
            <v>VFEND  40 MG/ML POEDER VOOR SUSPENSIE  70ML</v>
          </cell>
          <cell r="G1537" t="str">
            <v>VORICONAZOL 40MG/ML SUSPENS</v>
          </cell>
          <cell r="H1537" t="str">
            <v>suspensie voor oraal gebruik</v>
          </cell>
          <cell r="I1537" t="str">
            <v>or</v>
          </cell>
          <cell r="J1537">
            <v>40</v>
          </cell>
          <cell r="K1537" t="str">
            <v>mg/ml</v>
          </cell>
          <cell r="L1537">
            <v>40</v>
          </cell>
          <cell r="M1537" t="str">
            <v>mg</v>
          </cell>
          <cell r="N153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8">
          <cell r="A1538">
            <v>37044</v>
          </cell>
          <cell r="B1538" t="str">
            <v>R01AA07</v>
          </cell>
          <cell r="C1538" t="str">
            <v>MIDDELEN VOOR NASAAL GEBRUIK</v>
          </cell>
          <cell r="D1538" t="str">
            <v>DECONGESTIVA EN ANDERE LOKALE MIDDELEN VOOR NASAAL GEBRUIK</v>
          </cell>
          <cell r="E1538" t="str">
            <v>XYLOMETAZOLINE</v>
          </cell>
          <cell r="F1538" t="str">
            <v>XYLOMETAZOLINE 0,025 % NEUSDRUPPELS 10 ML</v>
          </cell>
          <cell r="G1538" t="str">
            <v>XYLOMETAZOL 0,25MG/ML NEUSD</v>
          </cell>
          <cell r="H1538" t="str">
            <v>neusdruppels</v>
          </cell>
          <cell r="I1538" t="str">
            <v>nasaal</v>
          </cell>
          <cell r="J1538">
            <v>0.25</v>
          </cell>
          <cell r="K1538" t="str">
            <v>mg/ml</v>
          </cell>
          <cell r="L1538">
            <v>0.25</v>
          </cell>
          <cell r="M1538" t="str">
            <v>mg</v>
          </cell>
          <cell r="N1538" t="str">
            <v>Verstopte neus</v>
          </cell>
        </row>
        <row r="1539">
          <cell r="A1539">
            <v>18643</v>
          </cell>
          <cell r="B1539" t="str">
            <v>R01AA07</v>
          </cell>
          <cell r="C1539" t="str">
            <v>MIDDELEN VOOR NASAAL GEBRUIK</v>
          </cell>
          <cell r="D1539" t="str">
            <v>DECONGESTIVA EN ANDERE LOKALE MIDDELEN VOOR NASAAL GEBRUIK</v>
          </cell>
          <cell r="E1539" t="str">
            <v>XYLOMETAZOLINE</v>
          </cell>
          <cell r="F1539" t="str">
            <v>XYLOMETAZOLINE 0.05% NEUSDRUPPELS</v>
          </cell>
          <cell r="G1539" t="str">
            <v>XYLOMETAZOL 0,5MG/ML NEUSDR</v>
          </cell>
          <cell r="H1539" t="str">
            <v>neusdruppels</v>
          </cell>
          <cell r="I1539" t="str">
            <v>nasaal</v>
          </cell>
          <cell r="J1539">
            <v>0.5</v>
          </cell>
          <cell r="K1539" t="str">
            <v>mg/ml</v>
          </cell>
          <cell r="L1539">
            <v>0.5</v>
          </cell>
          <cell r="M1539" t="str">
            <v>mg</v>
          </cell>
          <cell r="N1539" t="str">
            <v>Verstopte neus</v>
          </cell>
        </row>
        <row r="1540">
          <cell r="A1540">
            <v>18651</v>
          </cell>
          <cell r="B1540" t="str">
            <v>R01AA07</v>
          </cell>
          <cell r="C1540" t="str">
            <v>MIDDELEN VOOR NASAAL GEBRUIK</v>
          </cell>
          <cell r="D1540" t="str">
            <v>DECONGESTIVA EN ANDERE LOKALE MIDDELEN VOOR NASAAL GEBRUIK</v>
          </cell>
          <cell r="E1540" t="str">
            <v>XYLOMETAZOLINE</v>
          </cell>
          <cell r="F1540" t="str">
            <v>XYLOMETAZOLINE 0.1% NEUSDRUPPELS</v>
          </cell>
          <cell r="G1540" t="str">
            <v>XYLOMETAZOLINE 1MG/ML NEUSD</v>
          </cell>
          <cell r="H1540" t="str">
            <v>neusdruppels</v>
          </cell>
          <cell r="I1540" t="str">
            <v>nasaal</v>
          </cell>
          <cell r="J1540">
            <v>1</v>
          </cell>
          <cell r="K1540" t="str">
            <v>mg/ml</v>
          </cell>
          <cell r="L1540">
            <v>1</v>
          </cell>
          <cell r="M1540" t="str">
            <v>mg</v>
          </cell>
          <cell r="N1540" t="str">
            <v>Verstopte neus</v>
          </cell>
        </row>
        <row r="1541">
          <cell r="A1541">
            <v>7552</v>
          </cell>
          <cell r="B1541" t="str">
            <v>R01AA07</v>
          </cell>
          <cell r="C1541" t="str">
            <v>MIDDELEN VOOR NASAAL GEBRUIK</v>
          </cell>
          <cell r="D1541" t="str">
            <v>DECONGESTIVA EN ANDERE LOKALE MIDDELEN VOOR NASAAL GEBRUIK</v>
          </cell>
          <cell r="E1541" t="str">
            <v>XYLOMETAZOLINE</v>
          </cell>
          <cell r="F1541" t="str">
            <v>OTRIVIN 1MG/ML NEUSSPRAY +DOSEERPOMP</v>
          </cell>
          <cell r="G1541" t="str">
            <v>XYLOMETAZOL 1MG/ML NEUSSPRA</v>
          </cell>
          <cell r="H1541" t="str">
            <v>neusspray</v>
          </cell>
          <cell r="I1541" t="str">
            <v>nasaal</v>
          </cell>
          <cell r="J1541">
            <v>1</v>
          </cell>
          <cell r="K1541" t="str">
            <v>mg/ml</v>
          </cell>
          <cell r="L1541">
            <v>1</v>
          </cell>
          <cell r="M1541" t="str">
            <v>mg</v>
          </cell>
          <cell r="N1541" t="str">
            <v>Verstopte neus</v>
          </cell>
        </row>
        <row r="1542">
          <cell r="A1542">
            <v>64211</v>
          </cell>
          <cell r="B1542" t="str">
            <v>J05AF01</v>
          </cell>
          <cell r="C1542" t="str">
            <v>ANTIVIRALE MIDDELEN VOOR SYSTEMISCH GEBRUIK</v>
          </cell>
          <cell r="D1542" t="str">
            <v>DIRECT WERKENDE ANTIVIRALE MIDDELEN</v>
          </cell>
          <cell r="E1542" t="str">
            <v>ZIDOVUDINE</v>
          </cell>
          <cell r="F1542" t="str">
            <v>RETROVIR 100 MG CAPSULE</v>
          </cell>
          <cell r="G1542" t="str">
            <v>ZIDOVUDINE 100MG CAPSULE</v>
          </cell>
          <cell r="H1542" t="str">
            <v>capsule</v>
          </cell>
          <cell r="I1542" t="str">
            <v>or</v>
          </cell>
          <cell r="J1542">
            <v>100</v>
          </cell>
          <cell r="K1542" t="str">
            <v>mg/stuk</v>
          </cell>
          <cell r="L1542">
            <v>100</v>
          </cell>
          <cell r="M1542" t="str">
            <v>mg</v>
          </cell>
          <cell r="N1542" t="str">
            <v>HIV||Neonatale profylaxe bij HIV positieve moeder</v>
          </cell>
        </row>
        <row r="1543">
          <cell r="A1543">
            <v>89818</v>
          </cell>
          <cell r="B1543" t="str">
            <v>J05AF01</v>
          </cell>
          <cell r="C1543" t="str">
            <v>ANTIVIRALE MIDDELEN VOOR SYSTEMISCH GEBRUIK</v>
          </cell>
          <cell r="D1543" t="str">
            <v>DIRECT WERKENDE ANTIVIRALE MIDDELEN</v>
          </cell>
          <cell r="E1543" t="str">
            <v>ZIDOVUDINE</v>
          </cell>
          <cell r="F1543" t="str">
            <v>RETROVIR 10 MG/ML INFVLST CONC 20 ML</v>
          </cell>
          <cell r="G1543" t="str">
            <v>ZIDOVUDINE 10MG/ML INF CONC</v>
          </cell>
          <cell r="H1543" t="str">
            <v>concentraat voor oplossing voor infusie</v>
          </cell>
          <cell r="I1543" t="str">
            <v>iv</v>
          </cell>
          <cell r="J1543">
            <v>10</v>
          </cell>
          <cell r="K1543" t="str">
            <v>mg/ml</v>
          </cell>
          <cell r="L1543">
            <v>10</v>
          </cell>
          <cell r="M1543" t="str">
            <v>mg</v>
          </cell>
          <cell r="N1543" t="str">
            <v>HIV||Neonatale profylaxe bij HIV positieve moeder</v>
          </cell>
        </row>
        <row r="1544">
          <cell r="A1544">
            <v>85715</v>
          </cell>
          <cell r="B1544" t="str">
            <v>J05AF01</v>
          </cell>
          <cell r="C1544" t="str">
            <v>ANTIVIRALE MIDDELEN VOOR SYSTEMISCH GEBRUIK</v>
          </cell>
          <cell r="D1544" t="str">
            <v>DIRECT WERKENDE ANTIVIRALE MIDDELEN</v>
          </cell>
          <cell r="E1544" t="str">
            <v>ZIDOVUDINE</v>
          </cell>
          <cell r="F1544" t="str">
            <v>RETROVIR AZT 10 MG/ML DRANK 200ML</v>
          </cell>
          <cell r="G1544" t="str">
            <v>ZIDOVUDINE 10MG/ML DRANK</v>
          </cell>
          <cell r="H1544" t="str">
            <v>drank</v>
          </cell>
          <cell r="I1544" t="str">
            <v>or</v>
          </cell>
          <cell r="J1544">
            <v>10</v>
          </cell>
          <cell r="K1544" t="str">
            <v>mg/ml</v>
          </cell>
          <cell r="L1544">
            <v>10</v>
          </cell>
          <cell r="M1544" t="str">
            <v>mg</v>
          </cell>
          <cell r="N1544" t="str">
            <v>HIV||Neonatale profylaxe bij HIV positieve moeder</v>
          </cell>
        </row>
        <row r="1545">
          <cell r="A1545">
            <v>9989</v>
          </cell>
          <cell r="B1545" t="str">
            <v>D06BA01</v>
          </cell>
          <cell r="C1545" t="str">
            <v>ANTIMICROBIELE MIDDELEN VOOR DERMATOLOGISCH GEBRUIK</v>
          </cell>
          <cell r="D1545" t="str">
            <v>LOKALE CHEMISCHE ANTIMICROBIELE MIDDELEN</v>
          </cell>
          <cell r="E1545" t="str">
            <v>ZILVERSULFADIAZINE</v>
          </cell>
          <cell r="F1545" t="str">
            <v>ZILVERSULFADIAZINE 10 MG/G CREME 50 G</v>
          </cell>
          <cell r="G1545" t="str">
            <v>ZILVERSULFADIAZINE CREME</v>
          </cell>
          <cell r="H1545" t="str">
            <v>creme</v>
          </cell>
          <cell r="I1545" t="str">
            <v>cut</v>
          </cell>
          <cell r="J1545">
            <v>10</v>
          </cell>
          <cell r="K1545" t="str">
            <v>mg/gr</v>
          </cell>
          <cell r="L1545">
            <v>10</v>
          </cell>
          <cell r="M1545" t="str">
            <v>mg</v>
          </cell>
          <cell r="N1545" t="str">
            <v>Preventie en behandeling van infecties bij brandwonden (2e en 3e graads) en decubitus ulcera.</v>
          </cell>
        </row>
        <row r="1546">
          <cell r="A1546">
            <v>124931</v>
          </cell>
          <cell r="B1546" t="str">
            <v>A16AX05</v>
          </cell>
          <cell r="C1546" t="str">
            <v>OVERIGE MAAGDARMKANAAL- EN METABOLISMEPRODUCTEN</v>
          </cell>
          <cell r="D1546" t="str">
            <v>OVERIGE MAAGDARMKANAAL- EN METABOLISMEPRODUCTEN</v>
          </cell>
          <cell r="E1546" t="str">
            <v>ZINKACETAAT</v>
          </cell>
          <cell r="F1546" t="str">
            <v>WILZIN 168 MG (= 50 MG ZN) CAPSULE</v>
          </cell>
          <cell r="G1546" t="str">
            <v>ZINKACETAAT 168MG CAPSULE</v>
          </cell>
          <cell r="H1546" t="str">
            <v>capsule</v>
          </cell>
          <cell r="I1546" t="str">
            <v>or</v>
          </cell>
          <cell r="J1546">
            <v>168</v>
          </cell>
          <cell r="K1546" t="str">
            <v>mg/stuk</v>
          </cell>
          <cell r="L1546">
            <v>168</v>
          </cell>
          <cell r="M1546" t="str">
            <v>mg</v>
          </cell>
          <cell r="N1546" t="str">
            <v>M. Wilson</v>
          </cell>
        </row>
        <row r="1547">
          <cell r="A1547">
            <v>134937</v>
          </cell>
          <cell r="B1547" t="str">
            <v>N03AX15</v>
          </cell>
          <cell r="C1547" t="str">
            <v>ANTI-EPILEPTICA</v>
          </cell>
          <cell r="D1547" t="str">
            <v>ANTI-EPILEPTICA</v>
          </cell>
          <cell r="E1547" t="str">
            <v>ZONISAMIDE</v>
          </cell>
          <cell r="F1547" t="str">
            <v>ZONEGRAN 25 MG CAPSULE</v>
          </cell>
          <cell r="G1547" t="str">
            <v>ZONISAMIDE 25MG CAPSULE</v>
          </cell>
          <cell r="H1547" t="str">
            <v>capsule</v>
          </cell>
          <cell r="I1547" t="str">
            <v>or</v>
          </cell>
          <cell r="J1547">
            <v>25</v>
          </cell>
          <cell r="K1547" t="str">
            <v>mg/stuk</v>
          </cell>
          <cell r="L1547">
            <v>25</v>
          </cell>
          <cell r="M1547" t="str">
            <v>mg</v>
          </cell>
          <cell r="N1547" t="str">
            <v>Epilepsie, adjuvante therapie: In combinatie met CYP3A4-inducerende stoffen||Epilepsie, adjuvante therapie: ZONDER CYP3A4-inducerende stoffen</v>
          </cell>
        </row>
        <row r="1548">
          <cell r="A1548">
            <v>134945</v>
          </cell>
          <cell r="B1548" t="str">
            <v>N03AX15</v>
          </cell>
          <cell r="C1548" t="str">
            <v>ANTI-EPILEPTICA</v>
          </cell>
          <cell r="D1548" t="str">
            <v>ANTI-EPILEPTICA</v>
          </cell>
          <cell r="E1548" t="str">
            <v>ZONISAMIDE</v>
          </cell>
          <cell r="F1548" t="str">
            <v>ZONEGRAN 50 MG CAPSULE</v>
          </cell>
          <cell r="G1548" t="str">
            <v>ZONISAMIDE 50MG CAPSULE</v>
          </cell>
          <cell r="H1548" t="str">
            <v>capsule</v>
          </cell>
          <cell r="I1548" t="str">
            <v>or</v>
          </cell>
          <cell r="J1548">
            <v>50</v>
          </cell>
          <cell r="K1548" t="str">
            <v>mg/stuk</v>
          </cell>
          <cell r="L1548">
            <v>50</v>
          </cell>
          <cell r="M1548" t="str">
            <v>mg</v>
          </cell>
          <cell r="N1548" t="str">
            <v>Epilepsie, adjuvante therapie: In combinatie met CYP3A4-inducerende stoffen||Epilepsie, adjuvante therapie: ZONDER CYP3A4-inducerende stoffen</v>
          </cell>
        </row>
        <row r="1549">
          <cell r="A1549">
            <v>134953</v>
          </cell>
          <cell r="B1549" t="str">
            <v>N03AX15</v>
          </cell>
          <cell r="C1549" t="str">
            <v>ANTI-EPILEPTICA</v>
          </cell>
          <cell r="D1549" t="str">
            <v>ANTI-EPILEPTICA</v>
          </cell>
          <cell r="E1549" t="str">
            <v>ZONISAMIDE</v>
          </cell>
          <cell r="F1549" t="str">
            <v>ZONEGRAN 100 MG CAPSULE</v>
          </cell>
          <cell r="G1549" t="str">
            <v>ZONISAMIDE 100MG CAPSULE</v>
          </cell>
          <cell r="H1549" t="str">
            <v>capsule</v>
          </cell>
          <cell r="I1549" t="str">
            <v>or</v>
          </cell>
          <cell r="J1549">
            <v>100</v>
          </cell>
          <cell r="K1549" t="str">
            <v>mg/stuk</v>
          </cell>
          <cell r="L1549">
            <v>100</v>
          </cell>
          <cell r="M1549" t="str">
            <v>mg</v>
          </cell>
          <cell r="N1549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4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2919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2961</v>
      </c>
    </row>
    <row r="2" spans="1:1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VLOOKUP(A2,[2]Table!$A$2:$N984,1,FALSE)</f>
        <v>165573</v>
      </c>
    </row>
    <row r="3" spans="1:1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VLOOKUP(A3,[2]Table!$A$2:$N985,1,FALSE)</f>
        <v>165565</v>
      </c>
    </row>
    <row r="4" spans="1:1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VLOOKUP(A4,[2]Table!$A$2:$N986,1,FALSE)</f>
        <v>140813</v>
      </c>
    </row>
    <row r="5" spans="1:1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VLOOKUP(A5,[2]Table!$A$2:$N987,1,FALSE)</f>
        <v>127434</v>
      </c>
    </row>
    <row r="6" spans="1:1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VLOOKUP(A6,[2]Table!$A$2:$N988,1,FALSE)</f>
        <v>20303</v>
      </c>
    </row>
    <row r="7" spans="1:1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VLOOKUP(A7,[2]Table!$A$2:$N989,1,FALSE)</f>
        <v>110140</v>
      </c>
    </row>
    <row r="8" spans="1:1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VLOOKUP(A8,[2]Table!$A$2:$N990,1,FALSE)</f>
        <v>14516</v>
      </c>
    </row>
    <row r="9" spans="1:1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VLOOKUP(A9,[2]Table!$A$2:$N991,1,FALSE)</f>
        <v>54550</v>
      </c>
    </row>
    <row r="10" spans="1:1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VLOOKUP(A10,[2]Table!$A$2:$N992,1,FALSE)</f>
        <v>41653</v>
      </c>
    </row>
    <row r="11" spans="1:1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VLOOKUP(A11,[2]Table!$A$2:$N993,1,FALSE)</f>
        <v>80624</v>
      </c>
    </row>
    <row r="12" spans="1:1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VLOOKUP(A12,[2]Table!$A$2:$N994,1,FALSE)</f>
        <v>38539</v>
      </c>
    </row>
    <row r="13" spans="1:1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VLOOKUP(A13,[2]Table!$A$2:$N995,1,FALSE)</f>
        <v>117153</v>
      </c>
    </row>
    <row r="14" spans="1:1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VLOOKUP(A14,[2]Table!$A$2:$N996,1,FALSE)</f>
        <v>117145</v>
      </c>
    </row>
    <row r="15" spans="1:1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VLOOKUP(A15,[2]Table!$A$2:$N997,1,FALSE)</f>
        <v>109983</v>
      </c>
    </row>
    <row r="16" spans="1:1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VLOOKUP(A16,[2]Table!$A$2:$N998,1,FALSE)</f>
        <v>74462</v>
      </c>
    </row>
    <row r="17" spans="1:1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VLOOKUP(A17,[2]Table!$A$2:$N999,1,FALSE)</f>
        <v>54003</v>
      </c>
    </row>
    <row r="18" spans="1:1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VLOOKUP(A18,[2]Table!$A$2:$N1000,1,FALSE)</f>
        <v>72125</v>
      </c>
    </row>
    <row r="19" spans="1:1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VLOOKUP(A19,[2]Table!$A$2:$N1001,1,FALSE)</f>
        <v>118621</v>
      </c>
    </row>
    <row r="20" spans="1:1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VLOOKUP(A20,[2]Table!$A$2:$N1002,1,FALSE)</f>
        <v>160539</v>
      </c>
    </row>
    <row r="21" spans="1:1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79</v>
      </c>
      <c r="J21" s="39">
        <v>1</v>
      </c>
      <c r="K21" t="s">
        <v>80</v>
      </c>
      <c r="L21" s="39">
        <v>1</v>
      </c>
      <c r="M21" t="s">
        <v>20</v>
      </c>
      <c r="N21" t="s">
        <v>81</v>
      </c>
      <c r="O21" s="31">
        <f>VLOOKUP(A21,[2]Table!$A$2:$N1003,1,FALSE)</f>
        <v>124567</v>
      </c>
    </row>
    <row r="22" spans="1:15">
      <c r="A22">
        <v>92789</v>
      </c>
      <c r="B22" t="s">
        <v>82</v>
      </c>
      <c r="C22" t="s">
        <v>83</v>
      </c>
      <c r="D22" t="s">
        <v>84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85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86</v>
      </c>
      <c r="O22" s="31">
        <f>VLOOKUP(A22,[2]Table!$A$2:$N1004,1,FALSE)</f>
        <v>92789</v>
      </c>
    </row>
    <row r="23" spans="1:15">
      <c r="A23" s="4">
        <v>170933</v>
      </c>
      <c r="B23" t="s">
        <v>87</v>
      </c>
      <c r="C23" t="s">
        <v>83</v>
      </c>
      <c r="D23" t="s">
        <v>88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89</v>
      </c>
      <c r="H23" t="s">
        <v>28</v>
      </c>
      <c r="I23" t="s">
        <v>90</v>
      </c>
      <c r="J23" s="39">
        <v>0.5</v>
      </c>
      <c r="K23" t="s">
        <v>19</v>
      </c>
      <c r="L23" s="39">
        <v>0.5</v>
      </c>
      <c r="M23" t="s">
        <v>20</v>
      </c>
      <c r="N23" t="s">
        <v>91</v>
      </c>
      <c r="O23" s="31">
        <f>VLOOKUP(A23,[2]Table!$A$2:$N1005,1,FALSE)</f>
        <v>170933</v>
      </c>
    </row>
    <row r="24" spans="1:15">
      <c r="A24">
        <v>170925</v>
      </c>
      <c r="B24" t="s">
        <v>87</v>
      </c>
      <c r="C24" t="s">
        <v>83</v>
      </c>
      <c r="D24" t="s">
        <v>88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2931</v>
      </c>
      <c r="H24" t="s">
        <v>28</v>
      </c>
      <c r="I24" t="s">
        <v>90</v>
      </c>
      <c r="J24" s="39">
        <v>1</v>
      </c>
      <c r="K24" t="s">
        <v>19</v>
      </c>
      <c r="L24" s="39">
        <v>1</v>
      </c>
      <c r="M24" t="s">
        <v>20</v>
      </c>
      <c r="N24" t="s">
        <v>91</v>
      </c>
      <c r="O24" s="31">
        <f>VLOOKUP(A24,[2]Table!$A$2:$N1006,1,FALSE)</f>
        <v>170925</v>
      </c>
    </row>
    <row r="25" spans="1:15">
      <c r="A25" s="6">
        <v>170976</v>
      </c>
      <c r="B25" t="s">
        <v>87</v>
      </c>
      <c r="C25" t="s">
        <v>83</v>
      </c>
      <c r="D25" t="s">
        <v>88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92</v>
      </c>
      <c r="H25" t="s">
        <v>28</v>
      </c>
      <c r="I25" t="s">
        <v>93</v>
      </c>
      <c r="J25" s="39">
        <v>0.1</v>
      </c>
      <c r="K25" t="s">
        <v>19</v>
      </c>
      <c r="L25" s="39">
        <v>0.1</v>
      </c>
      <c r="M25" t="s">
        <v>20</v>
      </c>
      <c r="N25" t="s">
        <v>91</v>
      </c>
      <c r="O25" s="31">
        <f>VLOOKUP(A25,[2]Table!$A$2:$N1007,1,FALSE)</f>
        <v>170976</v>
      </c>
    </row>
    <row r="26" spans="1:15">
      <c r="A26" s="7">
        <v>171212</v>
      </c>
      <c r="B26" t="s">
        <v>94</v>
      </c>
      <c r="C26" t="s">
        <v>95</v>
      </c>
      <c r="D26" t="s">
        <v>96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97</v>
      </c>
      <c r="H26" t="s">
        <v>28</v>
      </c>
      <c r="I26" t="s">
        <v>98</v>
      </c>
      <c r="J26" s="39">
        <v>5</v>
      </c>
      <c r="K26" t="s">
        <v>99</v>
      </c>
      <c r="L26" s="39">
        <v>5</v>
      </c>
      <c r="M26" t="s">
        <v>100</v>
      </c>
      <c r="N26" t="s">
        <v>101</v>
      </c>
      <c r="O26" s="31">
        <f>VLOOKUP(A26,[2]Table!$A$2:$N1008,1,FALSE)</f>
        <v>171212</v>
      </c>
    </row>
    <row r="27" spans="1:15">
      <c r="A27" s="7">
        <v>171255</v>
      </c>
      <c r="B27" t="s">
        <v>94</v>
      </c>
      <c r="C27" t="s">
        <v>95</v>
      </c>
      <c r="D27" t="s">
        <v>96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102</v>
      </c>
      <c r="H27" t="s">
        <v>28</v>
      </c>
      <c r="I27" t="s">
        <v>98</v>
      </c>
      <c r="J27" s="39">
        <v>5</v>
      </c>
      <c r="K27" t="s">
        <v>99</v>
      </c>
      <c r="L27" s="39">
        <v>5</v>
      </c>
      <c r="M27" t="s">
        <v>100</v>
      </c>
      <c r="N27" t="s">
        <v>101</v>
      </c>
      <c r="O27" s="31">
        <f>VLOOKUP(A27,[2]Table!$A$2:$N1009,1,FALSE)</f>
        <v>171255</v>
      </c>
    </row>
    <row r="28" spans="1:15">
      <c r="A28">
        <v>128295</v>
      </c>
      <c r="B28" t="s">
        <v>103</v>
      </c>
      <c r="C28" t="s">
        <v>104</v>
      </c>
      <c r="D28" t="s">
        <v>105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106</v>
      </c>
      <c r="H28" t="s">
        <v>107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108</v>
      </c>
      <c r="O28" s="31">
        <f>VLOOKUP(A28,[2]Table!$A$2:$N1010,1,FALSE)</f>
        <v>128295</v>
      </c>
    </row>
    <row r="29" spans="1:15">
      <c r="A29">
        <v>11975</v>
      </c>
      <c r="B29" t="s">
        <v>103</v>
      </c>
      <c r="C29" t="s">
        <v>104</v>
      </c>
      <c r="D29" t="s">
        <v>105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109</v>
      </c>
      <c r="H29" t="s">
        <v>107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108</v>
      </c>
      <c r="O29" s="31">
        <f>VLOOKUP(A29,[2]Table!$A$2:$N1011,1,FALSE)</f>
        <v>11975</v>
      </c>
    </row>
    <row r="30" spans="1:15">
      <c r="A30">
        <v>154784</v>
      </c>
      <c r="B30" t="s">
        <v>110</v>
      </c>
      <c r="C30" t="s">
        <v>111</v>
      </c>
      <c r="D30" t="s">
        <v>112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113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114</v>
      </c>
      <c r="O30" s="31">
        <f>VLOOKUP(A30,[2]Table!$A$2:$N1012,1,FALSE)</f>
        <v>154784</v>
      </c>
    </row>
    <row r="31" spans="1:15">
      <c r="A31">
        <v>154792</v>
      </c>
      <c r="B31" t="s">
        <v>110</v>
      </c>
      <c r="C31" t="s">
        <v>111</v>
      </c>
      <c r="D31" t="s">
        <v>112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115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114</v>
      </c>
      <c r="O31" s="31">
        <f>VLOOKUP(A31,[2]Table!$A$2:$N1013,1,FALSE)</f>
        <v>154792</v>
      </c>
    </row>
    <row r="32" spans="1:15">
      <c r="A32">
        <v>36331</v>
      </c>
      <c r="B32" t="s">
        <v>116</v>
      </c>
      <c r="C32" t="s">
        <v>117</v>
      </c>
      <c r="D32" t="s">
        <v>118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119</v>
      </c>
      <c r="H32" t="s">
        <v>51</v>
      </c>
      <c r="I32" t="s">
        <v>18</v>
      </c>
      <c r="J32" s="39">
        <v>0.25</v>
      </c>
      <c r="K32" t="s">
        <v>120</v>
      </c>
      <c r="L32" s="39">
        <v>0.25</v>
      </c>
      <c r="M32" t="s">
        <v>100</v>
      </c>
      <c r="N32" t="s">
        <v>121</v>
      </c>
      <c r="O32" s="31">
        <f>VLOOKUP(A32,[2]Table!$A$2:$N1014,1,FALSE)</f>
        <v>36331</v>
      </c>
    </row>
    <row r="33" spans="1:15">
      <c r="A33">
        <v>11509</v>
      </c>
      <c r="B33" t="s">
        <v>116</v>
      </c>
      <c r="C33" t="s">
        <v>117</v>
      </c>
      <c r="D33" t="s">
        <v>118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122</v>
      </c>
      <c r="H33" t="s">
        <v>51</v>
      </c>
      <c r="I33" t="s">
        <v>18</v>
      </c>
      <c r="J33" s="39">
        <v>1</v>
      </c>
      <c r="K33" t="s">
        <v>120</v>
      </c>
      <c r="L33" s="39">
        <v>1</v>
      </c>
      <c r="M33" t="s">
        <v>100</v>
      </c>
      <c r="N33" t="s">
        <v>121</v>
      </c>
      <c r="O33" s="31">
        <f>VLOOKUP(A33,[2]Table!$A$2:$N1015,1,FALSE)</f>
        <v>11509</v>
      </c>
    </row>
    <row r="34" spans="1:15">
      <c r="A34">
        <v>45411</v>
      </c>
      <c r="B34" t="s">
        <v>116</v>
      </c>
      <c r="C34" t="s">
        <v>117</v>
      </c>
      <c r="D34" t="s">
        <v>118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123</v>
      </c>
      <c r="H34" t="s">
        <v>124</v>
      </c>
      <c r="I34" t="s">
        <v>18</v>
      </c>
      <c r="J34" s="39">
        <v>2</v>
      </c>
      <c r="K34" t="s">
        <v>99</v>
      </c>
      <c r="L34" s="39">
        <v>2</v>
      </c>
      <c r="M34" t="s">
        <v>100</v>
      </c>
      <c r="N34" t="s">
        <v>121</v>
      </c>
      <c r="O34" s="31">
        <f>VLOOKUP(A34,[2]Table!$A$2:$N1016,1,FALSE)</f>
        <v>45411</v>
      </c>
    </row>
    <row r="35" spans="1:15">
      <c r="A35">
        <v>85839</v>
      </c>
      <c r="B35" t="s">
        <v>116</v>
      </c>
      <c r="C35" t="s">
        <v>117</v>
      </c>
      <c r="D35" t="s">
        <v>118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125</v>
      </c>
      <c r="H35" t="s">
        <v>28</v>
      </c>
      <c r="I35" t="s">
        <v>33</v>
      </c>
      <c r="J35" s="39">
        <v>2</v>
      </c>
      <c r="K35" t="s">
        <v>99</v>
      </c>
      <c r="L35" s="39">
        <v>2</v>
      </c>
      <c r="M35" t="s">
        <v>100</v>
      </c>
      <c r="N35" t="s">
        <v>121</v>
      </c>
      <c r="O35" s="31">
        <f>VLOOKUP(A35,[2]Table!$A$2:$N1017,1,FALSE)</f>
        <v>85839</v>
      </c>
    </row>
    <row r="36" spans="1:15">
      <c r="A36">
        <v>44644</v>
      </c>
      <c r="B36" t="s">
        <v>126</v>
      </c>
      <c r="C36" t="s">
        <v>95</v>
      </c>
      <c r="D36" t="s">
        <v>127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128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129</v>
      </c>
      <c r="O36" s="31">
        <f>VLOOKUP(A36,[2]Table!$A$2:$N1018,1,FALSE)</f>
        <v>44644</v>
      </c>
    </row>
    <row r="37" spans="1:15">
      <c r="A37">
        <v>18058</v>
      </c>
      <c r="B37" t="s">
        <v>130</v>
      </c>
      <c r="C37" t="s">
        <v>131</v>
      </c>
      <c r="D37" t="s">
        <v>131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132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133</v>
      </c>
      <c r="O37" s="31">
        <f>VLOOKUP(A37,[2]Table!$A$2:$N1019,1,FALSE)</f>
        <v>18058</v>
      </c>
    </row>
    <row r="38" spans="1:15">
      <c r="A38">
        <v>2224</v>
      </c>
      <c r="B38" t="s">
        <v>134</v>
      </c>
      <c r="C38" t="s">
        <v>135</v>
      </c>
      <c r="D38" t="s">
        <v>135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139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138</v>
      </c>
      <c r="O38" s="31">
        <f>VLOOKUP(A38,[2]Table!$A$2:$N1020,1,FALSE)</f>
        <v>2224</v>
      </c>
    </row>
    <row r="39" spans="1:15">
      <c r="A39">
        <v>12467</v>
      </c>
      <c r="B39" t="s">
        <v>134</v>
      </c>
      <c r="C39" t="s">
        <v>135</v>
      </c>
      <c r="D39" t="s">
        <v>135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140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138</v>
      </c>
      <c r="O39" s="31">
        <f>VLOOKUP(A39,[2]Table!$A$2:$N1021,1,FALSE)</f>
        <v>12467</v>
      </c>
    </row>
    <row r="40" spans="1:15">
      <c r="A40">
        <v>82309</v>
      </c>
      <c r="B40" t="s">
        <v>141</v>
      </c>
      <c r="C40" t="s">
        <v>142</v>
      </c>
      <c r="D40" t="s">
        <v>143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144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145</v>
      </c>
      <c r="O40" s="31">
        <f>VLOOKUP(A40,[2]Table!$A$2:$N1022,1,FALSE)</f>
        <v>82309</v>
      </c>
    </row>
    <row r="41" spans="1:15">
      <c r="A41">
        <v>82317</v>
      </c>
      <c r="B41" t="s">
        <v>141</v>
      </c>
      <c r="C41" t="s">
        <v>142</v>
      </c>
      <c r="D41" t="s">
        <v>143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146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145</v>
      </c>
      <c r="O41" s="31">
        <f>VLOOKUP(A41,[2]Table!$A$2:$N1023,1,FALSE)</f>
        <v>82317</v>
      </c>
    </row>
    <row r="42" spans="1:15">
      <c r="A42">
        <v>103608</v>
      </c>
      <c r="B42" t="s">
        <v>141</v>
      </c>
      <c r="C42" t="s">
        <v>142</v>
      </c>
      <c r="D42" t="s">
        <v>143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147</v>
      </c>
      <c r="H42" t="s">
        <v>148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145</v>
      </c>
      <c r="O42" s="31">
        <f>VLOOKUP(A42,[2]Table!$A$2:$N1024,1,FALSE)</f>
        <v>103608</v>
      </c>
    </row>
    <row r="43" spans="1:15">
      <c r="A43">
        <v>103616</v>
      </c>
      <c r="B43" t="s">
        <v>141</v>
      </c>
      <c r="C43" t="s">
        <v>142</v>
      </c>
      <c r="D43" t="s">
        <v>143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149</v>
      </c>
      <c r="H43" t="s">
        <v>148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145</v>
      </c>
      <c r="O43" s="31">
        <f>VLOOKUP(A43,[2]Table!$A$2:$N1025,1,FALSE)</f>
        <v>103616</v>
      </c>
    </row>
    <row r="44" spans="1:15">
      <c r="A44">
        <v>65498</v>
      </c>
      <c r="B44" t="s">
        <v>150</v>
      </c>
      <c r="C44" t="s">
        <v>83</v>
      </c>
      <c r="D44" t="s">
        <v>84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151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152</v>
      </c>
      <c r="O44" s="31">
        <f>VLOOKUP(A44,[2]Table!$A$2:$N1026,1,FALSE)</f>
        <v>65498</v>
      </c>
    </row>
    <row r="45" spans="1:15">
      <c r="A45">
        <v>89664</v>
      </c>
      <c r="B45" t="s">
        <v>153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154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155</v>
      </c>
      <c r="O45" s="31">
        <f>VLOOKUP(A45,[2]Table!$A$2:$N1027,1,FALSE)</f>
        <v>89664</v>
      </c>
    </row>
    <row r="46" spans="1:15">
      <c r="A46">
        <v>69205</v>
      </c>
      <c r="B46" t="s">
        <v>153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156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155</v>
      </c>
      <c r="O46" s="31">
        <f>VLOOKUP(A46,[2]Table!$A$2:$N1028,1,FALSE)</f>
        <v>69205</v>
      </c>
    </row>
    <row r="47" spans="1:15">
      <c r="A47">
        <v>106488</v>
      </c>
      <c r="B47" t="s">
        <v>157</v>
      </c>
      <c r="C47" t="s">
        <v>158</v>
      </c>
      <c r="D47" t="s">
        <v>158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159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160</v>
      </c>
      <c r="O47" s="31">
        <f>VLOOKUP(A47,[2]Table!$A$2:$N1029,1,FALSE)</f>
        <v>106488</v>
      </c>
    </row>
    <row r="48" spans="1:15">
      <c r="A48">
        <v>92266</v>
      </c>
      <c r="B48" t="s">
        <v>157</v>
      </c>
      <c r="C48" t="s">
        <v>158</v>
      </c>
      <c r="D48" t="s">
        <v>158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161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160</v>
      </c>
      <c r="O48" s="31">
        <f>VLOOKUP(A48,[2]Table!$A$2:$N1030,1,FALSE)</f>
        <v>92266</v>
      </c>
    </row>
    <row r="49" spans="1:15">
      <c r="A49">
        <v>65986</v>
      </c>
      <c r="B49" t="s">
        <v>157</v>
      </c>
      <c r="C49" t="s">
        <v>158</v>
      </c>
      <c r="D49" t="s">
        <v>158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162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160</v>
      </c>
      <c r="O49" s="31">
        <f>VLOOKUP(A49,[2]Table!$A$2:$N1031,1,FALSE)</f>
        <v>65986</v>
      </c>
    </row>
    <row r="50" spans="1:15">
      <c r="A50">
        <v>86649</v>
      </c>
      <c r="B50" t="s">
        <v>163</v>
      </c>
      <c r="C50" t="s">
        <v>164</v>
      </c>
      <c r="D50" t="s">
        <v>165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166</v>
      </c>
      <c r="H50" t="s">
        <v>28</v>
      </c>
      <c r="I50" t="s">
        <v>167</v>
      </c>
      <c r="J50" s="39">
        <v>250</v>
      </c>
      <c r="K50" t="s">
        <v>19</v>
      </c>
      <c r="L50" s="39">
        <v>250</v>
      </c>
      <c r="M50" t="s">
        <v>20</v>
      </c>
      <c r="N50" t="s">
        <v>168</v>
      </c>
      <c r="O50" s="31">
        <f>VLOOKUP(A50,[2]Table!$A$2:$N1032,1,FALSE)</f>
        <v>86649</v>
      </c>
    </row>
    <row r="51" spans="1:15">
      <c r="A51">
        <v>65366</v>
      </c>
      <c r="B51" t="s">
        <v>169</v>
      </c>
      <c r="C51" t="s">
        <v>83</v>
      </c>
      <c r="D51" t="s">
        <v>170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171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172</v>
      </c>
      <c r="O51" s="31">
        <f>VLOOKUP(A51,[2]Table!$A$2:$N1033,1,FALSE)</f>
        <v>65366</v>
      </c>
    </row>
    <row r="52" spans="1:15">
      <c r="A52">
        <v>5886</v>
      </c>
      <c r="B52" t="s">
        <v>169</v>
      </c>
      <c r="C52" t="s">
        <v>83</v>
      </c>
      <c r="D52" t="s">
        <v>170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173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172</v>
      </c>
      <c r="O52" s="31">
        <f>VLOOKUP(A52,[2]Table!$A$2:$N1034,1,FALSE)</f>
        <v>5886</v>
      </c>
    </row>
    <row r="53" spans="1:15">
      <c r="A53">
        <v>21695</v>
      </c>
      <c r="B53" t="s">
        <v>174</v>
      </c>
      <c r="C53" t="s">
        <v>175</v>
      </c>
      <c r="D53" t="s">
        <v>176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180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178</v>
      </c>
      <c r="O53" s="31">
        <f>VLOOKUP(A53,[2]Table!$A$2:$N1035,1,FALSE)</f>
        <v>21695</v>
      </c>
    </row>
    <row r="54" spans="1:15">
      <c r="A54">
        <v>21687</v>
      </c>
      <c r="B54" t="s">
        <v>174</v>
      </c>
      <c r="C54" t="s">
        <v>175</v>
      </c>
      <c r="D54" t="s">
        <v>176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179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178</v>
      </c>
      <c r="O54" s="31">
        <f>VLOOKUP(A54,[2]Table!$A$2:$N1036,1,FALSE)</f>
        <v>21687</v>
      </c>
    </row>
    <row r="55" spans="1:15">
      <c r="A55">
        <v>21695</v>
      </c>
      <c r="B55" t="s">
        <v>174</v>
      </c>
      <c r="C55" t="s">
        <v>175</v>
      </c>
      <c r="D55" t="s">
        <v>176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180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178</v>
      </c>
      <c r="O55" s="31">
        <f>VLOOKUP(A55,[2]Table!$A$2:$N1037,1,FALSE)</f>
        <v>21695</v>
      </c>
    </row>
    <row r="56" spans="1:15">
      <c r="A56">
        <v>155616</v>
      </c>
      <c r="B56" t="s">
        <v>181</v>
      </c>
      <c r="C56" t="s">
        <v>182</v>
      </c>
      <c r="D56" t="s">
        <v>183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184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185</v>
      </c>
      <c r="O56" s="31">
        <f>VLOOKUP(A56,[2]Table!$A$2:$N1038,1,FALSE)</f>
        <v>155616</v>
      </c>
    </row>
    <row r="57" spans="1:15">
      <c r="A57">
        <v>155624</v>
      </c>
      <c r="B57" t="s">
        <v>181</v>
      </c>
      <c r="C57" t="s">
        <v>182</v>
      </c>
      <c r="D57" t="s">
        <v>183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186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185</v>
      </c>
      <c r="O57" s="31">
        <f>VLOOKUP(A57,[2]Table!$A$2:$N1039,1,FALSE)</f>
        <v>155624</v>
      </c>
    </row>
    <row r="58" spans="1:15">
      <c r="A58">
        <v>15423</v>
      </c>
      <c r="B58" t="s">
        <v>187</v>
      </c>
      <c r="C58" t="s">
        <v>164</v>
      </c>
      <c r="D58" t="s">
        <v>188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189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190</v>
      </c>
      <c r="O58" s="31">
        <f>VLOOKUP(A58,[2]Table!$A$2:$N1040,1,FALSE)</f>
        <v>15423</v>
      </c>
    </row>
    <row r="59" spans="1:15">
      <c r="A59">
        <v>117056</v>
      </c>
      <c r="B59" t="s">
        <v>187</v>
      </c>
      <c r="C59" t="s">
        <v>164</v>
      </c>
      <c r="D59" t="s">
        <v>188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191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190</v>
      </c>
      <c r="O59" s="31">
        <f>VLOOKUP(A59,[2]Table!$A$2:$N1041,1,FALSE)</f>
        <v>117056</v>
      </c>
    </row>
    <row r="60" spans="1:15">
      <c r="A60">
        <v>117072</v>
      </c>
      <c r="B60" t="s">
        <v>187</v>
      </c>
      <c r="C60" t="s">
        <v>164</v>
      </c>
      <c r="D60" t="s">
        <v>188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192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190</v>
      </c>
      <c r="O60" s="31">
        <f>VLOOKUP(A60,[2]Table!$A$2:$N1042,1,FALSE)</f>
        <v>117072</v>
      </c>
    </row>
    <row r="61" spans="1:15">
      <c r="A61">
        <v>117099</v>
      </c>
      <c r="B61" t="s">
        <v>187</v>
      </c>
      <c r="C61" t="s">
        <v>164</v>
      </c>
      <c r="D61" t="s">
        <v>188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193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190</v>
      </c>
      <c r="O61" s="31">
        <f>VLOOKUP(A61,[2]Table!$A$2:$N1043,1,FALSE)</f>
        <v>117099</v>
      </c>
    </row>
    <row r="62" spans="1:15">
      <c r="A62">
        <v>13730</v>
      </c>
      <c r="B62" t="s">
        <v>187</v>
      </c>
      <c r="C62" t="s">
        <v>164</v>
      </c>
      <c r="D62" t="s">
        <v>188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194</v>
      </c>
      <c r="H62" t="s">
        <v>42</v>
      </c>
      <c r="I62" t="s">
        <v>167</v>
      </c>
      <c r="J62" s="39">
        <v>250</v>
      </c>
      <c r="K62" t="s">
        <v>24</v>
      </c>
      <c r="L62" s="39">
        <v>250</v>
      </c>
      <c r="M62" t="s">
        <v>20</v>
      </c>
      <c r="N62" t="s">
        <v>190</v>
      </c>
      <c r="O62" s="31">
        <f>VLOOKUP(A62,[2]Table!$A$2:$N1044,1,FALSE)</f>
        <v>13730</v>
      </c>
    </row>
    <row r="63" spans="1:15">
      <c r="A63">
        <v>13749</v>
      </c>
      <c r="B63" t="s">
        <v>187</v>
      </c>
      <c r="C63" t="s">
        <v>164</v>
      </c>
      <c r="D63" t="s">
        <v>188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195</v>
      </c>
      <c r="H63" t="s">
        <v>42</v>
      </c>
      <c r="I63" t="s">
        <v>167</v>
      </c>
      <c r="J63" s="39">
        <v>500</v>
      </c>
      <c r="K63" t="s">
        <v>24</v>
      </c>
      <c r="L63" s="39">
        <v>500</v>
      </c>
      <c r="M63" t="s">
        <v>20</v>
      </c>
      <c r="N63" t="s">
        <v>190</v>
      </c>
      <c r="O63" s="31">
        <f>VLOOKUP(A63,[2]Table!$A$2:$N1045,1,FALSE)</f>
        <v>13749</v>
      </c>
    </row>
    <row r="64" spans="1:15">
      <c r="A64">
        <v>13757</v>
      </c>
      <c r="B64" t="s">
        <v>187</v>
      </c>
      <c r="C64" t="s">
        <v>164</v>
      </c>
      <c r="D64" t="s">
        <v>188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196</v>
      </c>
      <c r="H64" t="s">
        <v>42</v>
      </c>
      <c r="I64" t="s">
        <v>167</v>
      </c>
      <c r="J64" s="39">
        <v>1000</v>
      </c>
      <c r="K64" t="s">
        <v>24</v>
      </c>
      <c r="L64" s="39">
        <v>1000</v>
      </c>
      <c r="M64" t="s">
        <v>20</v>
      </c>
      <c r="N64" t="s">
        <v>190</v>
      </c>
      <c r="O64" s="31">
        <f>VLOOKUP(A64,[2]Table!$A$2:$N1046,1,FALSE)</f>
        <v>13757</v>
      </c>
    </row>
    <row r="65" spans="1:15">
      <c r="A65">
        <v>13714</v>
      </c>
      <c r="B65" t="s">
        <v>187</v>
      </c>
      <c r="C65" t="s">
        <v>164</v>
      </c>
      <c r="D65" t="s">
        <v>188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197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190</v>
      </c>
      <c r="O65" s="31">
        <f>VLOOKUP(A65,[2]Table!$A$2:$N1047,1,FALSE)</f>
        <v>13714</v>
      </c>
    </row>
    <row r="66" spans="1:15">
      <c r="A66">
        <v>53813</v>
      </c>
      <c r="B66" t="s">
        <v>198</v>
      </c>
      <c r="C66" t="s">
        <v>164</v>
      </c>
      <c r="D66" t="s">
        <v>188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199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200</v>
      </c>
      <c r="O66" s="31">
        <f>VLOOKUP(A66,[2]Table!$A$2:$N1048,1,FALSE)</f>
        <v>53813</v>
      </c>
    </row>
    <row r="67" spans="1:15">
      <c r="A67">
        <v>53856</v>
      </c>
      <c r="B67" t="s">
        <v>198</v>
      </c>
      <c r="C67" t="s">
        <v>164</v>
      </c>
      <c r="D67" t="s">
        <v>188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201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200</v>
      </c>
      <c r="O67" s="31">
        <f>VLOOKUP(A67,[2]Table!$A$2:$N1049,1,FALSE)</f>
        <v>53856</v>
      </c>
    </row>
    <row r="68" spans="1:15">
      <c r="A68">
        <v>53821</v>
      </c>
      <c r="B68" t="s">
        <v>198</v>
      </c>
      <c r="C68" t="s">
        <v>164</v>
      </c>
      <c r="D68" t="s">
        <v>188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202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200</v>
      </c>
      <c r="O68" s="31">
        <f>VLOOKUP(A68,[2]Table!$A$2:$N1050,1,FALSE)</f>
        <v>53821</v>
      </c>
    </row>
    <row r="69" spans="1:15">
      <c r="A69">
        <v>53864</v>
      </c>
      <c r="B69" t="s">
        <v>198</v>
      </c>
      <c r="C69" t="s">
        <v>164</v>
      </c>
      <c r="D69" t="s">
        <v>188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203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200</v>
      </c>
      <c r="O69" s="31">
        <f>VLOOKUP(A69,[2]Table!$A$2:$N1051,1,FALSE)</f>
        <v>53864</v>
      </c>
    </row>
    <row r="70" spans="1:15">
      <c r="A70">
        <v>43095</v>
      </c>
      <c r="B70" t="s">
        <v>198</v>
      </c>
      <c r="C70" t="s">
        <v>164</v>
      </c>
      <c r="D70" t="s">
        <v>188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204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200</v>
      </c>
      <c r="O70" s="31">
        <f>VLOOKUP(A70,[2]Table!$A$2:$N1052,1,FALSE)</f>
        <v>43095</v>
      </c>
    </row>
    <row r="71" spans="1:15">
      <c r="A71">
        <v>54798</v>
      </c>
      <c r="B71" t="s">
        <v>198</v>
      </c>
      <c r="C71" t="s">
        <v>164</v>
      </c>
      <c r="D71" t="s">
        <v>188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205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200</v>
      </c>
      <c r="O71" s="31">
        <f>VLOOKUP(A71,[2]Table!$A$2:$N1053,1,FALSE)</f>
        <v>54798</v>
      </c>
    </row>
    <row r="72" spans="1:15">
      <c r="A72">
        <v>43079</v>
      </c>
      <c r="B72" t="s">
        <v>198</v>
      </c>
      <c r="C72" t="s">
        <v>164</v>
      </c>
      <c r="D72" t="s">
        <v>188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206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200</v>
      </c>
      <c r="O72" s="31">
        <f>VLOOKUP(A72,[2]Table!$A$2:$N1054,1,FALSE)</f>
        <v>43079</v>
      </c>
    </row>
    <row r="73" spans="1:15">
      <c r="A73">
        <v>117579</v>
      </c>
      <c r="B73" t="s">
        <v>198</v>
      </c>
      <c r="C73" t="s">
        <v>164</v>
      </c>
      <c r="D73" t="s">
        <v>188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207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200</v>
      </c>
      <c r="O73" s="31">
        <f>VLOOKUP(A73,[2]Table!$A$2:$N1055,1,FALSE)</f>
        <v>117579</v>
      </c>
    </row>
    <row r="74" spans="1:15">
      <c r="A74">
        <v>123242</v>
      </c>
      <c r="B74" t="s">
        <v>211</v>
      </c>
      <c r="C74" t="s">
        <v>212</v>
      </c>
      <c r="D74" t="s">
        <v>212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213</v>
      </c>
      <c r="H74" t="s">
        <v>214</v>
      </c>
      <c r="I74" t="s">
        <v>18</v>
      </c>
      <c r="J74" s="39">
        <v>36000</v>
      </c>
      <c r="K74" t="s">
        <v>215</v>
      </c>
      <c r="L74" s="39">
        <v>36000</v>
      </c>
      <c r="M74" t="s">
        <v>216</v>
      </c>
      <c r="N74" t="s">
        <v>217</v>
      </c>
      <c r="O74" s="31">
        <f>VLOOKUP(A74,[2]Table!$A$2:$N1056,1,FALSE)</f>
        <v>123242</v>
      </c>
    </row>
    <row r="75" spans="1:15">
      <c r="A75">
        <v>138452</v>
      </c>
      <c r="B75" t="s">
        <v>211</v>
      </c>
      <c r="C75" t="s">
        <v>212</v>
      </c>
      <c r="D75" t="s">
        <v>212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218</v>
      </c>
      <c r="H75" t="s">
        <v>219</v>
      </c>
      <c r="I75" t="s">
        <v>18</v>
      </c>
      <c r="J75" s="39">
        <v>8000</v>
      </c>
      <c r="K75" t="s">
        <v>220</v>
      </c>
      <c r="L75" s="39">
        <v>8000</v>
      </c>
      <c r="M75" t="s">
        <v>216</v>
      </c>
      <c r="N75" t="s">
        <v>217</v>
      </c>
      <c r="O75" s="31">
        <f>VLOOKUP(A75,[2]Table!$A$2:$N1057,1,FALSE)</f>
        <v>138452</v>
      </c>
    </row>
    <row r="76" spans="1:15">
      <c r="A76">
        <v>138436</v>
      </c>
      <c r="B76" t="s">
        <v>211</v>
      </c>
      <c r="C76" t="s">
        <v>212</v>
      </c>
      <c r="D76" t="s">
        <v>212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221</v>
      </c>
      <c r="H76" t="s">
        <v>219</v>
      </c>
      <c r="I76" t="s">
        <v>18</v>
      </c>
      <c r="J76" s="39">
        <v>18000</v>
      </c>
      <c r="K76" t="s">
        <v>220</v>
      </c>
      <c r="L76" s="39">
        <v>18000</v>
      </c>
      <c r="M76" t="s">
        <v>216</v>
      </c>
      <c r="N76" t="s">
        <v>217</v>
      </c>
      <c r="O76" s="31">
        <f>VLOOKUP(A76,[2]Table!$A$2:$N1058,1,FALSE)</f>
        <v>138436</v>
      </c>
    </row>
    <row r="77" spans="1:15">
      <c r="A77">
        <v>138460</v>
      </c>
      <c r="B77" t="s">
        <v>211</v>
      </c>
      <c r="C77" t="s">
        <v>212</v>
      </c>
      <c r="D77" t="s">
        <v>212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222</v>
      </c>
      <c r="H77" t="s">
        <v>219</v>
      </c>
      <c r="I77" t="s">
        <v>18</v>
      </c>
      <c r="J77" s="39">
        <v>22500</v>
      </c>
      <c r="K77" t="s">
        <v>220</v>
      </c>
      <c r="L77" s="39">
        <v>22500</v>
      </c>
      <c r="M77" t="s">
        <v>216</v>
      </c>
      <c r="N77" t="s">
        <v>217</v>
      </c>
      <c r="O77" s="31">
        <f>VLOOKUP(A77,[2]Table!$A$2:$N1059,1,FALSE)</f>
        <v>138460</v>
      </c>
    </row>
    <row r="78" spans="1:15">
      <c r="A78">
        <v>138444</v>
      </c>
      <c r="B78" t="s">
        <v>211</v>
      </c>
      <c r="C78" t="s">
        <v>212</v>
      </c>
      <c r="D78" t="s">
        <v>212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223</v>
      </c>
      <c r="H78" t="s">
        <v>219</v>
      </c>
      <c r="I78" t="s">
        <v>18</v>
      </c>
      <c r="J78" s="39">
        <v>25000</v>
      </c>
      <c r="K78" t="s">
        <v>220</v>
      </c>
      <c r="L78" s="39">
        <v>25000</v>
      </c>
      <c r="M78" t="s">
        <v>216</v>
      </c>
      <c r="N78" t="s">
        <v>217</v>
      </c>
      <c r="O78" s="31">
        <f>VLOOKUP(A78,[2]Table!$A$2:$N1060,1,FALSE)</f>
        <v>138444</v>
      </c>
    </row>
    <row r="79" spans="1:15">
      <c r="A79">
        <v>116270</v>
      </c>
      <c r="B79" t="s">
        <v>224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225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226</v>
      </c>
      <c r="O79" s="31">
        <f>VLOOKUP(A79,[2]Table!$A$2:$N1061,1,FALSE)</f>
        <v>116270</v>
      </c>
    </row>
    <row r="80" spans="1:15">
      <c r="A80">
        <v>122297</v>
      </c>
      <c r="B80" t="s">
        <v>227</v>
      </c>
      <c r="C80" t="s">
        <v>228</v>
      </c>
      <c r="D80" t="s">
        <v>228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229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230</v>
      </c>
      <c r="O80" s="31">
        <f>VLOOKUP(A80,[2]Table!$A$2:$N1062,1,FALSE)</f>
        <v>122297</v>
      </c>
    </row>
    <row r="81" spans="1:15">
      <c r="A81">
        <v>122300</v>
      </c>
      <c r="B81" t="s">
        <v>227</v>
      </c>
      <c r="C81" t="s">
        <v>228</v>
      </c>
      <c r="D81" t="s">
        <v>228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231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230</v>
      </c>
      <c r="O81" s="31">
        <f>VLOOKUP(A81,[2]Table!$A$2:$N1063,1,FALSE)</f>
        <v>122300</v>
      </c>
    </row>
    <row r="82" spans="1:15">
      <c r="A82">
        <v>162965</v>
      </c>
      <c r="B82" t="s">
        <v>227</v>
      </c>
      <c r="C82" t="s">
        <v>228</v>
      </c>
      <c r="D82" t="s">
        <v>228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232</v>
      </c>
      <c r="H82" t="s">
        <v>233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230</v>
      </c>
      <c r="O82" s="31">
        <f>VLOOKUP(A82,[2]Table!$A$2:$N1064,1,FALSE)</f>
        <v>162965</v>
      </c>
    </row>
    <row r="83" spans="1:15">
      <c r="A83">
        <v>129143</v>
      </c>
      <c r="B83" t="s">
        <v>234</v>
      </c>
      <c r="C83" t="s">
        <v>142</v>
      </c>
      <c r="D83" t="s">
        <v>235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236</v>
      </c>
      <c r="H83" t="s">
        <v>28</v>
      </c>
      <c r="I83" t="s">
        <v>90</v>
      </c>
      <c r="J83" s="39">
        <v>7.5</v>
      </c>
      <c r="K83" t="s">
        <v>19</v>
      </c>
      <c r="L83" s="39">
        <v>7.5</v>
      </c>
      <c r="M83" t="s">
        <v>20</v>
      </c>
      <c r="N83" t="s">
        <v>237</v>
      </c>
      <c r="O83" s="31">
        <f>VLOOKUP(A83,[2]Table!$A$2:$N1065,1,FALSE)</f>
        <v>129143</v>
      </c>
    </row>
    <row r="84" spans="1:15">
      <c r="A84">
        <v>147605</v>
      </c>
      <c r="B84" t="s">
        <v>234</v>
      </c>
      <c r="C84" t="s">
        <v>142</v>
      </c>
      <c r="D84" t="s">
        <v>235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238</v>
      </c>
      <c r="H84" t="s">
        <v>239</v>
      </c>
      <c r="I84" t="s">
        <v>90</v>
      </c>
      <c r="J84" s="39">
        <v>400</v>
      </c>
      <c r="K84" t="s">
        <v>24</v>
      </c>
      <c r="L84" s="39">
        <v>400</v>
      </c>
      <c r="M84" t="s">
        <v>20</v>
      </c>
      <c r="N84" t="s">
        <v>237</v>
      </c>
      <c r="O84" s="31">
        <f>VLOOKUP(A84,[2]Table!$A$2:$N1066,1,FALSE)</f>
        <v>147605</v>
      </c>
    </row>
    <row r="85" spans="1:15">
      <c r="A85">
        <v>144118</v>
      </c>
      <c r="B85" t="s">
        <v>234</v>
      </c>
      <c r="C85" t="s">
        <v>142</v>
      </c>
      <c r="D85" t="s">
        <v>235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240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237</v>
      </c>
      <c r="O85" s="31">
        <f>VLOOKUP(A85,[2]Table!$A$2:$N1067,1,FALSE)</f>
        <v>144118</v>
      </c>
    </row>
    <row r="86" spans="1:15">
      <c r="A86">
        <v>144126</v>
      </c>
      <c r="B86" t="s">
        <v>234</v>
      </c>
      <c r="C86" t="s">
        <v>142</v>
      </c>
      <c r="D86" t="s">
        <v>235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241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237</v>
      </c>
      <c r="O86" s="31">
        <f>VLOOKUP(A86,[2]Table!$A$2:$N1068,1,FALSE)</f>
        <v>144126</v>
      </c>
    </row>
    <row r="87" spans="1:15">
      <c r="A87">
        <v>121894</v>
      </c>
      <c r="B87" t="s">
        <v>234</v>
      </c>
      <c r="C87" t="s">
        <v>142</v>
      </c>
      <c r="D87" t="s">
        <v>235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242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237</v>
      </c>
      <c r="O87" s="31">
        <f>VLOOKUP(A87,[2]Table!$A$2:$N1069,1,FALSE)</f>
        <v>121894</v>
      </c>
    </row>
    <row r="88" spans="1:15">
      <c r="A88">
        <v>121908</v>
      </c>
      <c r="B88" t="s">
        <v>234</v>
      </c>
      <c r="C88" t="s">
        <v>142</v>
      </c>
      <c r="D88" t="s">
        <v>235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243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237</v>
      </c>
      <c r="O88" s="31">
        <f>VLOOKUP(A88,[2]Table!$A$2:$N1070,1,FALSE)</f>
        <v>121908</v>
      </c>
    </row>
    <row r="89" spans="1:15">
      <c r="A89">
        <v>112933</v>
      </c>
      <c r="B89" t="s">
        <v>244</v>
      </c>
      <c r="C89" t="s">
        <v>245</v>
      </c>
      <c r="D89" t="s">
        <v>246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247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248</v>
      </c>
      <c r="O89" s="31">
        <f>VLOOKUP(A89,[2]Table!$A$2:$N1071,1,FALSE)</f>
        <v>112933</v>
      </c>
    </row>
    <row r="90" spans="1:15">
      <c r="A90">
        <v>28401</v>
      </c>
      <c r="B90" t="s">
        <v>249</v>
      </c>
      <c r="C90" t="s">
        <v>117</v>
      </c>
      <c r="D90" t="s">
        <v>250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251</v>
      </c>
      <c r="H90" t="s">
        <v>28</v>
      </c>
      <c r="I90" t="s">
        <v>167</v>
      </c>
      <c r="J90" s="39">
        <v>100</v>
      </c>
      <c r="K90" t="s">
        <v>19</v>
      </c>
      <c r="L90" s="39">
        <v>100</v>
      </c>
      <c r="M90" t="s">
        <v>20</v>
      </c>
      <c r="N90" t="s">
        <v>252</v>
      </c>
      <c r="O90" s="31">
        <f>VLOOKUP(A90,[2]Table!$A$2:$N1072,1,FALSE)</f>
        <v>28401</v>
      </c>
    </row>
    <row r="91" spans="1:15">
      <c r="A91">
        <v>22659</v>
      </c>
      <c r="B91" t="s">
        <v>249</v>
      </c>
      <c r="C91" t="s">
        <v>117</v>
      </c>
      <c r="D91" t="s">
        <v>250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253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252</v>
      </c>
      <c r="O91" s="31">
        <f>VLOOKUP(A91,[2]Table!$A$2:$N1073,1,FALSE)</f>
        <v>22659</v>
      </c>
    </row>
    <row r="92" spans="1:15">
      <c r="A92">
        <v>127248</v>
      </c>
      <c r="B92" t="s">
        <v>254</v>
      </c>
      <c r="C92" t="s">
        <v>255</v>
      </c>
      <c r="D92" t="s">
        <v>255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256</v>
      </c>
      <c r="H92" t="s">
        <v>257</v>
      </c>
      <c r="I92" t="s">
        <v>18</v>
      </c>
      <c r="J92" s="39">
        <v>4.7</v>
      </c>
      <c r="K92" t="s">
        <v>136</v>
      </c>
      <c r="L92" s="39">
        <v>4.7</v>
      </c>
      <c r="M92" t="s">
        <v>137</v>
      </c>
      <c r="N92" t="s">
        <v>258</v>
      </c>
      <c r="O92" s="31">
        <f>VLOOKUP(A92,[2]Table!$A$2:$N1074,1,FALSE)</f>
        <v>127248</v>
      </c>
    </row>
    <row r="93" spans="1:15">
      <c r="A93">
        <v>105597</v>
      </c>
      <c r="B93" t="s">
        <v>259</v>
      </c>
      <c r="C93" t="s">
        <v>208</v>
      </c>
      <c r="D93" t="s">
        <v>209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260</v>
      </c>
      <c r="H93" t="s">
        <v>42</v>
      </c>
      <c r="I93" t="s">
        <v>261</v>
      </c>
      <c r="J93" s="39">
        <v>10000</v>
      </c>
      <c r="K93" t="s">
        <v>262</v>
      </c>
      <c r="L93" s="39">
        <v>10000</v>
      </c>
      <c r="M93" t="s">
        <v>263</v>
      </c>
      <c r="N93" t="s">
        <v>210</v>
      </c>
      <c r="O93" s="31">
        <f>VLOOKUP(A93,[2]Table!$A$2:$N1075,1,FALSE)</f>
        <v>105597</v>
      </c>
    </row>
    <row r="94" spans="1:15">
      <c r="A94">
        <v>121142</v>
      </c>
      <c r="B94" t="s">
        <v>264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265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VLOOKUP(A94,[2]Table!$A$2:$N1076,1,FALSE)</f>
        <v>121142</v>
      </c>
    </row>
    <row r="95" spans="1:15">
      <c r="A95">
        <v>121150</v>
      </c>
      <c r="B95" t="s">
        <v>264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266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VLOOKUP(A95,[2]Table!$A$2:$N1077,1,FALSE)</f>
        <v>121150</v>
      </c>
    </row>
    <row r="96" spans="1:15">
      <c r="A96">
        <v>129348</v>
      </c>
      <c r="B96" t="s">
        <v>264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267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VLOOKUP(A96,[2]Table!$A$2:$N1078,1,FALSE)</f>
        <v>129348</v>
      </c>
    </row>
    <row r="97" spans="1:15">
      <c r="A97">
        <v>150568</v>
      </c>
      <c r="B97" t="s">
        <v>268</v>
      </c>
      <c r="C97" t="s">
        <v>269</v>
      </c>
      <c r="D97" t="s">
        <v>269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270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271</v>
      </c>
      <c r="O97" s="31">
        <f>VLOOKUP(A97,[2]Table!$A$2:$N1079,1,FALSE)</f>
        <v>150568</v>
      </c>
    </row>
    <row r="98" spans="1:15">
      <c r="A98">
        <v>83712</v>
      </c>
      <c r="B98" t="s">
        <v>268</v>
      </c>
      <c r="C98" t="s">
        <v>269</v>
      </c>
      <c r="D98" t="s">
        <v>269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272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271</v>
      </c>
      <c r="O98" s="31">
        <f>VLOOKUP(A98,[2]Table!$A$2:$N1080,1,FALSE)</f>
        <v>83712</v>
      </c>
    </row>
    <row r="99" spans="1:15">
      <c r="A99">
        <v>38652</v>
      </c>
      <c r="B99" t="s">
        <v>268</v>
      </c>
      <c r="C99" t="s">
        <v>269</v>
      </c>
      <c r="D99" t="s">
        <v>269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273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271</v>
      </c>
      <c r="O99" s="31">
        <f>VLOOKUP(A99,[2]Table!$A$2:$N1081,1,FALSE)</f>
        <v>38652</v>
      </c>
    </row>
    <row r="100" spans="1:15">
      <c r="A100">
        <v>10936</v>
      </c>
      <c r="B100" t="s">
        <v>268</v>
      </c>
      <c r="C100" t="s">
        <v>269</v>
      </c>
      <c r="D100" t="s">
        <v>269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274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271</v>
      </c>
      <c r="O100" s="31">
        <f>VLOOKUP(A100,[2]Table!$A$2:$N1082,1,FALSE)</f>
        <v>10936</v>
      </c>
    </row>
    <row r="101" spans="1:15">
      <c r="A101">
        <v>122874</v>
      </c>
      <c r="B101" t="s">
        <v>275</v>
      </c>
      <c r="C101" t="s">
        <v>175</v>
      </c>
      <c r="D101" t="s">
        <v>276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277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278</v>
      </c>
      <c r="O101" s="31">
        <f>VLOOKUP(A101,[2]Table!$A$2:$N1083,1,FALSE)</f>
        <v>122874</v>
      </c>
    </row>
    <row r="102" spans="1:15">
      <c r="A102">
        <v>122882</v>
      </c>
      <c r="B102" t="s">
        <v>275</v>
      </c>
      <c r="C102" t="s">
        <v>175</v>
      </c>
      <c r="D102" t="s">
        <v>276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279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278</v>
      </c>
      <c r="O102" s="31">
        <f>VLOOKUP(A102,[2]Table!$A$2:$N1084,1,FALSE)</f>
        <v>122882</v>
      </c>
    </row>
    <row r="103" spans="1:15">
      <c r="A103">
        <v>122890</v>
      </c>
      <c r="B103" t="s">
        <v>275</v>
      </c>
      <c r="C103" t="s">
        <v>175</v>
      </c>
      <c r="D103" t="s">
        <v>276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280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278</v>
      </c>
      <c r="O103" s="31">
        <f>VLOOKUP(A103,[2]Table!$A$2:$N1085,1,FALSE)</f>
        <v>122890</v>
      </c>
    </row>
    <row r="104" spans="1:15">
      <c r="A104">
        <v>122904</v>
      </c>
      <c r="B104" t="s">
        <v>275</v>
      </c>
      <c r="C104" t="s">
        <v>175</v>
      </c>
      <c r="D104" t="s">
        <v>276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281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278</v>
      </c>
      <c r="O104" s="31">
        <f>VLOOKUP(A104,[2]Table!$A$2:$N1086,1,FALSE)</f>
        <v>122904</v>
      </c>
    </row>
    <row r="105" spans="1:15">
      <c r="A105">
        <v>122912</v>
      </c>
      <c r="B105" t="s">
        <v>275</v>
      </c>
      <c r="C105" t="s">
        <v>175</v>
      </c>
      <c r="D105" t="s">
        <v>276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282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278</v>
      </c>
      <c r="O105" s="31">
        <f>VLOOKUP(A105,[2]Table!$A$2:$N1087,1,FALSE)</f>
        <v>122912</v>
      </c>
    </row>
    <row r="106" spans="1:15">
      <c r="A106">
        <v>137197</v>
      </c>
      <c r="B106" t="s">
        <v>283</v>
      </c>
      <c r="C106" t="s">
        <v>284</v>
      </c>
      <c r="D106" t="s">
        <v>285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286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287</v>
      </c>
      <c r="O106" s="31">
        <f>VLOOKUP(A106,[2]Table!$A$2:$N1088,1,FALSE)</f>
        <v>137197</v>
      </c>
    </row>
    <row r="107" spans="1:15">
      <c r="A107">
        <v>137200</v>
      </c>
      <c r="B107" t="s">
        <v>283</v>
      </c>
      <c r="C107" t="s">
        <v>284</v>
      </c>
      <c r="D107" t="s">
        <v>285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288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287</v>
      </c>
      <c r="O107" s="31">
        <f>VLOOKUP(A107,[2]Table!$A$2:$N1089,1,FALSE)</f>
        <v>137200</v>
      </c>
    </row>
    <row r="108" spans="1:15">
      <c r="A108">
        <v>137219</v>
      </c>
      <c r="B108" t="s">
        <v>283</v>
      </c>
      <c r="C108" t="s">
        <v>284</v>
      </c>
      <c r="D108" t="s">
        <v>285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289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287</v>
      </c>
      <c r="O108" s="31">
        <f>VLOOKUP(A108,[2]Table!$A$2:$N1090,1,FALSE)</f>
        <v>137219</v>
      </c>
    </row>
    <row r="109" spans="1:15">
      <c r="A109">
        <v>100935</v>
      </c>
      <c r="B109" t="s">
        <v>290</v>
      </c>
      <c r="C109" t="s">
        <v>245</v>
      </c>
      <c r="D109" t="s">
        <v>291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292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293</v>
      </c>
      <c r="O109" s="31">
        <f>VLOOKUP(A109,[2]Table!$A$2:$N1091,1,FALSE)</f>
        <v>100935</v>
      </c>
    </row>
    <row r="110" spans="1:15">
      <c r="A110">
        <v>53120</v>
      </c>
      <c r="B110" t="s">
        <v>294</v>
      </c>
      <c r="C110" t="s">
        <v>295</v>
      </c>
      <c r="D110" t="s">
        <v>296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297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298</v>
      </c>
      <c r="O110" s="31">
        <f>VLOOKUP(A110,[2]Table!$A$2:$N1092,1,FALSE)</f>
        <v>53120</v>
      </c>
    </row>
    <row r="111" spans="1:15">
      <c r="A111">
        <v>92762</v>
      </c>
      <c r="B111" t="s">
        <v>299</v>
      </c>
      <c r="C111" t="s">
        <v>300</v>
      </c>
      <c r="D111" t="s">
        <v>301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302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303</v>
      </c>
      <c r="O111" s="31">
        <f>VLOOKUP(A111,[2]Table!$A$2:$N1093,1,FALSE)</f>
        <v>92762</v>
      </c>
    </row>
    <row r="112" spans="1:15">
      <c r="A112">
        <v>28487</v>
      </c>
      <c r="B112" t="s">
        <v>299</v>
      </c>
      <c r="C112" t="s">
        <v>300</v>
      </c>
      <c r="D112" t="s">
        <v>301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304</v>
      </c>
      <c r="H112" t="s">
        <v>28</v>
      </c>
      <c r="I112" t="s">
        <v>305</v>
      </c>
      <c r="J112" s="39">
        <v>0.5</v>
      </c>
      <c r="K112" t="s">
        <v>19</v>
      </c>
      <c r="L112" s="39">
        <v>0.5</v>
      </c>
      <c r="M112" t="s">
        <v>20</v>
      </c>
      <c r="N112" t="s">
        <v>303</v>
      </c>
      <c r="O112" s="31">
        <f>VLOOKUP(A112,[2]Table!$A$2:$N1094,1,FALSE)</f>
        <v>28487</v>
      </c>
    </row>
    <row r="113" spans="1:15">
      <c r="A113">
        <v>41033</v>
      </c>
      <c r="B113" t="s">
        <v>306</v>
      </c>
      <c r="C113" t="s">
        <v>39</v>
      </c>
      <c r="D113" t="s">
        <v>307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308</v>
      </c>
      <c r="H113" t="s">
        <v>309</v>
      </c>
      <c r="I113" t="s">
        <v>310</v>
      </c>
      <c r="J113" s="39">
        <v>5</v>
      </c>
      <c r="K113" t="s">
        <v>19</v>
      </c>
      <c r="L113" s="39">
        <v>5</v>
      </c>
      <c r="M113" t="s">
        <v>20</v>
      </c>
      <c r="N113" t="s">
        <v>311</v>
      </c>
      <c r="O113" s="31">
        <f>VLOOKUP(A113,[2]Table!$A$2:$N1095,1,FALSE)</f>
        <v>41033</v>
      </c>
    </row>
    <row r="114" spans="1:15">
      <c r="A114">
        <v>31224</v>
      </c>
      <c r="B114" t="s">
        <v>306</v>
      </c>
      <c r="C114" t="s">
        <v>39</v>
      </c>
      <c r="D114" t="s">
        <v>307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312</v>
      </c>
      <c r="H114" t="s">
        <v>309</v>
      </c>
      <c r="I114" t="s">
        <v>310</v>
      </c>
      <c r="J114" s="39">
        <v>10</v>
      </c>
      <c r="K114" t="s">
        <v>19</v>
      </c>
      <c r="L114" s="39">
        <v>10</v>
      </c>
      <c r="M114" t="s">
        <v>20</v>
      </c>
      <c r="N114" t="s">
        <v>311</v>
      </c>
      <c r="O114" s="31">
        <f>VLOOKUP(A114,[2]Table!$A$2:$N1096,1,FALSE)</f>
        <v>31224</v>
      </c>
    </row>
    <row r="115" spans="1:15">
      <c r="A115">
        <v>22810</v>
      </c>
      <c r="B115" t="s">
        <v>299</v>
      </c>
      <c r="C115" t="s">
        <v>300</v>
      </c>
      <c r="D115" t="s">
        <v>301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313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303</v>
      </c>
      <c r="O115" s="31">
        <f>VLOOKUP(A115,[2]Table!$A$2:$N1097,1,FALSE)</f>
        <v>22810</v>
      </c>
    </row>
    <row r="116" spans="1:15">
      <c r="A116">
        <v>69167</v>
      </c>
      <c r="B116" t="s">
        <v>314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315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316</v>
      </c>
      <c r="O116" s="31">
        <f>VLOOKUP(A116,[2]Table!$A$2:$N1098,1,FALSE)</f>
        <v>69167</v>
      </c>
    </row>
    <row r="117" spans="1:15">
      <c r="A117">
        <v>72117</v>
      </c>
      <c r="B117" t="s">
        <v>314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317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316</v>
      </c>
      <c r="O117" s="31">
        <f>VLOOKUP(A117,[2]Table!$A$2:$N1099,1,FALSE)</f>
        <v>72117</v>
      </c>
    </row>
    <row r="118" spans="1:15">
      <c r="A118">
        <v>16292</v>
      </c>
      <c r="B118" t="s">
        <v>314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318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316</v>
      </c>
      <c r="O118" s="31">
        <f>VLOOKUP(A118,[2]Table!$A$2:$N1100,1,FALSE)</f>
        <v>16292</v>
      </c>
    </row>
    <row r="119" spans="1:15">
      <c r="A119">
        <v>96717</v>
      </c>
      <c r="B119" t="s">
        <v>319</v>
      </c>
      <c r="C119" t="s">
        <v>320</v>
      </c>
      <c r="D119" t="s">
        <v>321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322</v>
      </c>
      <c r="H119" t="s">
        <v>323</v>
      </c>
      <c r="I119" t="s">
        <v>324</v>
      </c>
      <c r="J119" s="39">
        <v>1</v>
      </c>
      <c r="K119" t="s">
        <v>19</v>
      </c>
      <c r="L119" s="39">
        <v>1</v>
      </c>
      <c r="M119" t="s">
        <v>20</v>
      </c>
      <c r="N119" t="s">
        <v>325</v>
      </c>
      <c r="O119" s="31">
        <f>VLOOKUP(A119,[2]Table!$A$2:$N1101,1,FALSE)</f>
        <v>96717</v>
      </c>
    </row>
    <row r="120" spans="1:15">
      <c r="A120">
        <v>105821</v>
      </c>
      <c r="B120" t="s">
        <v>326</v>
      </c>
      <c r="C120" t="s">
        <v>39</v>
      </c>
      <c r="D120" t="s">
        <v>327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328</v>
      </c>
      <c r="H120" t="s">
        <v>309</v>
      </c>
      <c r="I120" t="s">
        <v>310</v>
      </c>
      <c r="J120" s="39">
        <v>0.5</v>
      </c>
      <c r="K120" t="s">
        <v>19</v>
      </c>
      <c r="L120" s="39">
        <v>0.5</v>
      </c>
      <c r="M120" t="s">
        <v>20</v>
      </c>
      <c r="N120" t="s">
        <v>329</v>
      </c>
      <c r="O120" s="31">
        <f>VLOOKUP(A120,[2]Table!$A$2:$N1102,1,FALSE)</f>
        <v>105821</v>
      </c>
    </row>
    <row r="121" spans="1:15">
      <c r="A121">
        <v>96288</v>
      </c>
      <c r="B121" t="s">
        <v>330</v>
      </c>
      <c r="C121" t="s">
        <v>331</v>
      </c>
      <c r="D121" t="s">
        <v>332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333</v>
      </c>
      <c r="H121" t="s">
        <v>334</v>
      </c>
      <c r="I121" t="s">
        <v>335</v>
      </c>
      <c r="J121" s="39">
        <v>7.2</v>
      </c>
      <c r="K121" t="s">
        <v>80</v>
      </c>
      <c r="L121" s="39">
        <v>7.2</v>
      </c>
      <c r="M121" t="s">
        <v>20</v>
      </c>
      <c r="N121" t="s">
        <v>336</v>
      </c>
      <c r="O121" s="31">
        <f>VLOOKUP(A121,[2]Table!$A$2:$N1103,1,FALSE)</f>
        <v>96288</v>
      </c>
    </row>
    <row r="122" spans="1:15">
      <c r="A122">
        <v>149314</v>
      </c>
      <c r="B122" t="s">
        <v>337</v>
      </c>
      <c r="C122" t="s">
        <v>39</v>
      </c>
      <c r="D122" t="s">
        <v>338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339</v>
      </c>
      <c r="H122" t="s">
        <v>309</v>
      </c>
      <c r="I122" t="s">
        <v>310</v>
      </c>
      <c r="J122" s="39">
        <v>15</v>
      </c>
      <c r="K122" t="s">
        <v>80</v>
      </c>
      <c r="L122" s="39">
        <v>15</v>
      </c>
      <c r="M122" t="s">
        <v>20</v>
      </c>
      <c r="N122" t="s">
        <v>340</v>
      </c>
      <c r="O122" s="31">
        <f>VLOOKUP(A122,[2]Table!$A$2:$N1104,1,FALSE)</f>
        <v>149314</v>
      </c>
    </row>
    <row r="123" spans="1:15">
      <c r="A123">
        <v>149276</v>
      </c>
      <c r="B123" t="s">
        <v>341</v>
      </c>
      <c r="C123" t="s">
        <v>164</v>
      </c>
      <c r="D123" t="s">
        <v>342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343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344</v>
      </c>
      <c r="O123" s="31">
        <f>VLOOKUP(A123,[2]Table!$A$2:$N1105,1,FALSE)</f>
        <v>149276</v>
      </c>
    </row>
    <row r="124" spans="1:15">
      <c r="A124">
        <v>149241</v>
      </c>
      <c r="B124" t="s">
        <v>341</v>
      </c>
      <c r="C124" t="s">
        <v>164</v>
      </c>
      <c r="D124" t="s">
        <v>342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345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344</v>
      </c>
      <c r="O124" s="31">
        <f>VLOOKUP(A124,[2]Table!$A$2:$N1106,1,FALSE)</f>
        <v>149241</v>
      </c>
    </row>
    <row r="125" spans="1:15">
      <c r="A125">
        <v>149268</v>
      </c>
      <c r="B125" t="s">
        <v>341</v>
      </c>
      <c r="C125" t="s">
        <v>164</v>
      </c>
      <c r="D125" t="s">
        <v>342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346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344</v>
      </c>
      <c r="O125" s="31">
        <f>VLOOKUP(A125,[2]Table!$A$2:$N1107,1,FALSE)</f>
        <v>149268</v>
      </c>
    </row>
    <row r="126" spans="1:15">
      <c r="A126">
        <v>136239</v>
      </c>
      <c r="B126" t="s">
        <v>347</v>
      </c>
      <c r="C126" t="s">
        <v>164</v>
      </c>
      <c r="D126" t="s">
        <v>348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349</v>
      </c>
      <c r="H126" t="s">
        <v>350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351</v>
      </c>
      <c r="O126" s="31">
        <f>VLOOKUP(A126,[2]Table!$A$2:$N1108,1,FALSE)</f>
        <v>136239</v>
      </c>
    </row>
    <row r="127" spans="1:15">
      <c r="A127">
        <v>143340</v>
      </c>
      <c r="B127" t="s">
        <v>352</v>
      </c>
      <c r="C127" t="s">
        <v>295</v>
      </c>
      <c r="D127" t="s">
        <v>353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354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355</v>
      </c>
      <c r="O127" s="31">
        <f>VLOOKUP(A127,[2]Table!$A$2:$N1109,1,FALSE)</f>
        <v>143340</v>
      </c>
    </row>
    <row r="128" spans="1:15">
      <c r="A128">
        <v>40274</v>
      </c>
      <c r="B128" t="s">
        <v>352</v>
      </c>
      <c r="C128" t="s">
        <v>295</v>
      </c>
      <c r="D128" t="s">
        <v>353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356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355</v>
      </c>
      <c r="O128" s="31">
        <f>VLOOKUP(A128,[2]Table!$A$2:$N1110,1,FALSE)</f>
        <v>40274</v>
      </c>
    </row>
    <row r="129" spans="1:15">
      <c r="A129">
        <v>9350</v>
      </c>
      <c r="B129" t="s">
        <v>352</v>
      </c>
      <c r="C129" t="s">
        <v>295</v>
      </c>
      <c r="D129" t="s">
        <v>353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357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355</v>
      </c>
      <c r="O129" s="31">
        <f>VLOOKUP(A129,[2]Table!$A$2:$N1111,1,FALSE)</f>
        <v>9350</v>
      </c>
    </row>
    <row r="130" spans="1:15">
      <c r="A130">
        <v>17035</v>
      </c>
      <c r="B130" t="s">
        <v>352</v>
      </c>
      <c r="C130" t="s">
        <v>295</v>
      </c>
      <c r="D130" t="s">
        <v>353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358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355</v>
      </c>
      <c r="O130" s="31">
        <f>VLOOKUP(A130,[2]Table!$A$2:$N1112,1,FALSE)</f>
        <v>17035</v>
      </c>
    </row>
    <row r="131" spans="1:15">
      <c r="A131">
        <v>10162</v>
      </c>
      <c r="B131" t="s">
        <v>359</v>
      </c>
      <c r="C131" t="s">
        <v>360</v>
      </c>
      <c r="D131" t="s">
        <v>361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362</v>
      </c>
      <c r="H131" t="s">
        <v>363</v>
      </c>
      <c r="I131" t="s">
        <v>57</v>
      </c>
      <c r="J131" s="39">
        <v>50</v>
      </c>
      <c r="K131" t="s">
        <v>364</v>
      </c>
      <c r="L131" s="39">
        <v>50</v>
      </c>
      <c r="M131" t="s">
        <v>100</v>
      </c>
      <c r="N131" t="s">
        <v>365</v>
      </c>
      <c r="O131" s="31">
        <f>VLOOKUP(A131,[2]Table!$A$2:$N1113,1,FALSE)</f>
        <v>10162</v>
      </c>
    </row>
    <row r="132" spans="1:15">
      <c r="A132">
        <v>73393</v>
      </c>
      <c r="B132" t="s">
        <v>359</v>
      </c>
      <c r="C132" t="s">
        <v>360</v>
      </c>
      <c r="D132" t="s">
        <v>361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366</v>
      </c>
      <c r="H132" t="s">
        <v>363</v>
      </c>
      <c r="I132" t="s">
        <v>57</v>
      </c>
      <c r="J132" s="39">
        <v>100</v>
      </c>
      <c r="K132" t="s">
        <v>364</v>
      </c>
      <c r="L132" s="39">
        <v>100</v>
      </c>
      <c r="M132" t="s">
        <v>100</v>
      </c>
      <c r="N132" t="s">
        <v>365</v>
      </c>
      <c r="O132" s="31">
        <f>VLOOKUP(A132,[2]Table!$A$2:$N1114,1,FALSE)</f>
        <v>73393</v>
      </c>
    </row>
    <row r="133" spans="1:15">
      <c r="A133">
        <v>41114</v>
      </c>
      <c r="B133" t="s">
        <v>359</v>
      </c>
      <c r="C133" t="s">
        <v>360</v>
      </c>
      <c r="D133" t="s">
        <v>361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367</v>
      </c>
      <c r="H133" t="s">
        <v>368</v>
      </c>
      <c r="I133" t="s">
        <v>57</v>
      </c>
      <c r="J133" s="39">
        <v>200</v>
      </c>
      <c r="K133" t="s">
        <v>120</v>
      </c>
      <c r="L133" s="39">
        <v>200</v>
      </c>
      <c r="M133" t="s">
        <v>100</v>
      </c>
      <c r="N133" t="s">
        <v>365</v>
      </c>
      <c r="O133" s="31">
        <f>VLOOKUP(A133,[2]Table!$A$2:$N1115,1,FALSE)</f>
        <v>41114</v>
      </c>
    </row>
    <row r="134" spans="1:15">
      <c r="A134">
        <v>66265</v>
      </c>
      <c r="B134" t="s">
        <v>359</v>
      </c>
      <c r="C134" t="s">
        <v>360</v>
      </c>
      <c r="D134" t="s">
        <v>361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369</v>
      </c>
      <c r="H134" t="s">
        <v>368</v>
      </c>
      <c r="I134" t="s">
        <v>57</v>
      </c>
      <c r="J134" s="39">
        <v>400</v>
      </c>
      <c r="K134" t="s">
        <v>120</v>
      </c>
      <c r="L134" s="39">
        <v>400</v>
      </c>
      <c r="M134" t="s">
        <v>100</v>
      </c>
      <c r="N134" t="s">
        <v>365</v>
      </c>
      <c r="O134" s="31">
        <f>VLOOKUP(A134,[2]Table!$A$2:$N1116,1,FALSE)</f>
        <v>66265</v>
      </c>
    </row>
    <row r="135" spans="1:15">
      <c r="A135">
        <v>10332</v>
      </c>
      <c r="B135" t="s">
        <v>370</v>
      </c>
      <c r="C135" t="s">
        <v>320</v>
      </c>
      <c r="D135" t="s">
        <v>321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371</v>
      </c>
      <c r="H135" t="s">
        <v>323</v>
      </c>
      <c r="I135" t="s">
        <v>324</v>
      </c>
      <c r="J135" s="39">
        <v>50</v>
      </c>
      <c r="K135" t="s">
        <v>364</v>
      </c>
      <c r="L135" s="39">
        <v>50</v>
      </c>
      <c r="M135" t="s">
        <v>100</v>
      </c>
      <c r="N135" t="s">
        <v>372</v>
      </c>
      <c r="O135" s="31">
        <f>VLOOKUP(A135,[2]Table!$A$2:$N1117,1,FALSE)</f>
        <v>10332</v>
      </c>
    </row>
    <row r="136" spans="1:15">
      <c r="A136">
        <v>18708</v>
      </c>
      <c r="B136" t="s">
        <v>373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374</v>
      </c>
      <c r="H136" t="s">
        <v>78</v>
      </c>
      <c r="I136" t="s">
        <v>79</v>
      </c>
      <c r="J136" s="39">
        <v>50</v>
      </c>
      <c r="K136" t="s">
        <v>19</v>
      </c>
      <c r="L136" s="39">
        <v>50</v>
      </c>
      <c r="M136" t="s">
        <v>20</v>
      </c>
      <c r="N136" t="s">
        <v>375</v>
      </c>
      <c r="O136" s="31">
        <f>VLOOKUP(A136,[2]Table!$A$2:$N1118,1,FALSE)</f>
        <v>18708</v>
      </c>
    </row>
    <row r="137" spans="1:15">
      <c r="A137">
        <v>18872</v>
      </c>
      <c r="B137" t="s">
        <v>376</v>
      </c>
      <c r="C137" t="s">
        <v>164</v>
      </c>
      <c r="D137" t="s">
        <v>188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377</v>
      </c>
      <c r="H137" t="s">
        <v>42</v>
      </c>
      <c r="I137" t="s">
        <v>167</v>
      </c>
      <c r="J137" s="39">
        <v>1</v>
      </c>
      <c r="K137" t="s">
        <v>262</v>
      </c>
      <c r="L137" s="39">
        <v>1</v>
      </c>
      <c r="M137" t="s">
        <v>263</v>
      </c>
      <c r="N137" t="s">
        <v>378</v>
      </c>
      <c r="O137" s="31">
        <f>VLOOKUP(A137,[2]Table!$A$2:$N1119,1,FALSE)</f>
        <v>18872</v>
      </c>
    </row>
    <row r="138" spans="1:15">
      <c r="A138">
        <v>18880</v>
      </c>
      <c r="B138" t="s">
        <v>376</v>
      </c>
      <c r="C138" t="s">
        <v>164</v>
      </c>
      <c r="D138" t="s">
        <v>188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379</v>
      </c>
      <c r="H138" t="s">
        <v>42</v>
      </c>
      <c r="I138" t="s">
        <v>167</v>
      </c>
      <c r="J138" s="39">
        <v>10</v>
      </c>
      <c r="K138" t="s">
        <v>262</v>
      </c>
      <c r="L138" s="39">
        <v>10</v>
      </c>
      <c r="M138" t="s">
        <v>263</v>
      </c>
      <c r="N138" t="s">
        <v>378</v>
      </c>
      <c r="O138" s="31">
        <f>VLOOKUP(A138,[2]Table!$A$2:$N1120,1,FALSE)</f>
        <v>18880</v>
      </c>
    </row>
    <row r="139" spans="1:15">
      <c r="A139">
        <v>162868</v>
      </c>
      <c r="B139" t="s">
        <v>380</v>
      </c>
      <c r="C139" t="s">
        <v>164</v>
      </c>
      <c r="D139" t="s">
        <v>188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381</v>
      </c>
      <c r="H139" t="s">
        <v>239</v>
      </c>
      <c r="I139" t="s">
        <v>90</v>
      </c>
      <c r="J139" s="39">
        <v>1200000</v>
      </c>
      <c r="K139" t="s">
        <v>262</v>
      </c>
      <c r="L139" s="39">
        <v>1200000</v>
      </c>
      <c r="M139" t="s">
        <v>263</v>
      </c>
      <c r="N139" t="s">
        <v>382</v>
      </c>
      <c r="O139" s="31">
        <f>VLOOKUP(A139,[2]Table!$A$2:$N1121,1,FALSE)</f>
        <v>162868</v>
      </c>
    </row>
    <row r="140" spans="1:15">
      <c r="A140">
        <v>10219</v>
      </c>
      <c r="B140" t="s">
        <v>383</v>
      </c>
      <c r="C140" t="s">
        <v>384</v>
      </c>
      <c r="D140" t="s">
        <v>385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386</v>
      </c>
      <c r="H140" t="s">
        <v>387</v>
      </c>
      <c r="I140" t="s">
        <v>79</v>
      </c>
      <c r="J140" s="39">
        <v>0.5</v>
      </c>
      <c r="K140" t="s">
        <v>80</v>
      </c>
      <c r="L140" s="39">
        <v>0.5</v>
      </c>
      <c r="M140" t="s">
        <v>20</v>
      </c>
      <c r="N140" t="s">
        <v>388</v>
      </c>
      <c r="O140" s="31">
        <f>VLOOKUP(A140,[2]Table!$A$2:$N1122,1,FALSE)</f>
        <v>10219</v>
      </c>
    </row>
    <row r="141" spans="1:15">
      <c r="A141">
        <v>12920</v>
      </c>
      <c r="B141" t="s">
        <v>383</v>
      </c>
      <c r="C141" t="s">
        <v>384</v>
      </c>
      <c r="D141" t="s">
        <v>385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389</v>
      </c>
      <c r="H141" t="s">
        <v>387</v>
      </c>
      <c r="I141" t="s">
        <v>79</v>
      </c>
      <c r="J141" s="39">
        <v>1</v>
      </c>
      <c r="K141" t="s">
        <v>80</v>
      </c>
      <c r="L141" s="39">
        <v>1</v>
      </c>
      <c r="M141" t="s">
        <v>20</v>
      </c>
      <c r="N141" t="s">
        <v>388</v>
      </c>
      <c r="O141" s="31">
        <f>VLOOKUP(A141,[2]Table!$A$2:$N1123,1,FALSE)</f>
        <v>12920</v>
      </c>
    </row>
    <row r="142" spans="1:15">
      <c r="A142">
        <v>100692</v>
      </c>
      <c r="B142" t="s">
        <v>383</v>
      </c>
      <c r="C142" t="s">
        <v>384</v>
      </c>
      <c r="D142" t="s">
        <v>385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390</v>
      </c>
      <c r="H142" t="s">
        <v>391</v>
      </c>
      <c r="I142" t="s">
        <v>79</v>
      </c>
      <c r="J142" s="39">
        <v>1</v>
      </c>
      <c r="K142" t="s">
        <v>80</v>
      </c>
      <c r="L142" s="39">
        <v>1</v>
      </c>
      <c r="M142" t="s">
        <v>20</v>
      </c>
      <c r="N142" t="s">
        <v>388</v>
      </c>
      <c r="O142" s="31">
        <f>VLOOKUP(A142,[2]Table!$A$2:$N1124,1,FALSE)</f>
        <v>100692</v>
      </c>
    </row>
    <row r="143" spans="1:15">
      <c r="A143">
        <v>55409</v>
      </c>
      <c r="B143" t="s">
        <v>383</v>
      </c>
      <c r="C143" t="s">
        <v>384</v>
      </c>
      <c r="D143" t="s">
        <v>385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392</v>
      </c>
      <c r="H143" t="s">
        <v>78</v>
      </c>
      <c r="I143" t="s">
        <v>79</v>
      </c>
      <c r="J143" s="39">
        <v>0.5</v>
      </c>
      <c r="K143" t="s">
        <v>80</v>
      </c>
      <c r="L143" s="39">
        <v>0.5</v>
      </c>
      <c r="M143" t="s">
        <v>20</v>
      </c>
      <c r="N143" t="s">
        <v>388</v>
      </c>
      <c r="O143" s="31">
        <f>VLOOKUP(A143,[2]Table!$A$2:$N1125,1,FALSE)</f>
        <v>55409</v>
      </c>
    </row>
    <row r="144" spans="1:15">
      <c r="A144">
        <v>5592</v>
      </c>
      <c r="B144" t="s">
        <v>383</v>
      </c>
      <c r="C144" t="s">
        <v>384</v>
      </c>
      <c r="D144" t="s">
        <v>385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393</v>
      </c>
      <c r="H144" t="s">
        <v>394</v>
      </c>
      <c r="I144" t="s">
        <v>79</v>
      </c>
      <c r="J144" s="39">
        <v>1</v>
      </c>
      <c r="K144" t="s">
        <v>80</v>
      </c>
      <c r="L144" s="39">
        <v>1</v>
      </c>
      <c r="M144" t="s">
        <v>20</v>
      </c>
      <c r="N144" t="s">
        <v>388</v>
      </c>
      <c r="O144" s="31">
        <f>VLOOKUP(A144,[2]Table!$A$2:$N1126,1,FALSE)</f>
        <v>5592</v>
      </c>
    </row>
    <row r="145" spans="1:15">
      <c r="A145">
        <v>13463</v>
      </c>
      <c r="B145" t="s">
        <v>383</v>
      </c>
      <c r="C145" t="s">
        <v>384</v>
      </c>
      <c r="D145" t="s">
        <v>385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395</v>
      </c>
      <c r="H145" t="s">
        <v>396</v>
      </c>
      <c r="I145" t="s">
        <v>79</v>
      </c>
      <c r="J145" s="39">
        <v>1</v>
      </c>
      <c r="K145" t="s">
        <v>80</v>
      </c>
      <c r="L145" s="39">
        <v>1</v>
      </c>
      <c r="M145" t="s">
        <v>20</v>
      </c>
      <c r="N145" t="s">
        <v>388</v>
      </c>
      <c r="O145" s="31">
        <f>VLOOKUP(A145,[2]Table!$A$2:$N1127,1,FALSE)</f>
        <v>13463</v>
      </c>
    </row>
    <row r="146" spans="1:15">
      <c r="A146">
        <v>133280</v>
      </c>
      <c r="B146" t="s">
        <v>397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398</v>
      </c>
      <c r="H146" t="s">
        <v>309</v>
      </c>
      <c r="I146" t="s">
        <v>310</v>
      </c>
      <c r="J146" s="39">
        <v>0.1</v>
      </c>
      <c r="K146" t="s">
        <v>19</v>
      </c>
      <c r="L146" s="39">
        <v>0.1</v>
      </c>
      <c r="M146" t="s">
        <v>20</v>
      </c>
      <c r="N146" t="s">
        <v>399</v>
      </c>
      <c r="O146" s="31">
        <f>VLOOKUP(A146,[2]Table!$A$2:$N1128,1,FALSE)</f>
        <v>133280</v>
      </c>
    </row>
    <row r="147" spans="1:15">
      <c r="A147">
        <v>115320</v>
      </c>
      <c r="B147" t="s">
        <v>397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400</v>
      </c>
      <c r="H147" t="s">
        <v>309</v>
      </c>
      <c r="I147" t="s">
        <v>310</v>
      </c>
      <c r="J147" s="39">
        <v>0.3</v>
      </c>
      <c r="K147" t="s">
        <v>19</v>
      </c>
      <c r="L147" s="39">
        <v>0.3</v>
      </c>
      <c r="M147" t="s">
        <v>20</v>
      </c>
      <c r="N147" t="s">
        <v>399</v>
      </c>
      <c r="O147" s="31">
        <f>VLOOKUP(A147,[2]Table!$A$2:$N1129,1,FALSE)</f>
        <v>115320</v>
      </c>
    </row>
    <row r="148" spans="1:15">
      <c r="A148">
        <v>4618</v>
      </c>
      <c r="B148" t="s">
        <v>401</v>
      </c>
      <c r="C148" t="s">
        <v>402</v>
      </c>
      <c r="D148" t="s">
        <v>403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404</v>
      </c>
      <c r="H148" t="s">
        <v>28</v>
      </c>
      <c r="I148" t="s">
        <v>167</v>
      </c>
      <c r="J148" s="39">
        <v>5</v>
      </c>
      <c r="K148" t="s">
        <v>19</v>
      </c>
      <c r="L148" s="39">
        <v>5</v>
      </c>
      <c r="M148" t="s">
        <v>20</v>
      </c>
      <c r="N148" t="s">
        <v>405</v>
      </c>
      <c r="O148" s="31">
        <f>VLOOKUP(A148,[2]Table!$A$2:$N1130,1,FALSE)</f>
        <v>4618</v>
      </c>
    </row>
    <row r="149" spans="1:15">
      <c r="A149">
        <v>11940</v>
      </c>
      <c r="B149" t="s">
        <v>401</v>
      </c>
      <c r="C149" t="s">
        <v>402</v>
      </c>
      <c r="D149" t="s">
        <v>403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406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405</v>
      </c>
      <c r="O149" s="31">
        <f>VLOOKUP(A149,[2]Table!$A$2:$N1131,1,FALSE)</f>
        <v>11940</v>
      </c>
    </row>
    <row r="150" spans="1:15">
      <c r="A150">
        <v>1600</v>
      </c>
      <c r="B150" t="s">
        <v>407</v>
      </c>
      <c r="C150" t="s">
        <v>255</v>
      </c>
      <c r="D150" t="s">
        <v>255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408</v>
      </c>
      <c r="H150" t="s">
        <v>409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410</v>
      </c>
      <c r="O150" s="31">
        <f>VLOOKUP(A150,[2]Table!$A$2:$N1132,1,FALSE)</f>
        <v>1600</v>
      </c>
    </row>
    <row r="151" spans="1:15">
      <c r="A151">
        <v>14885</v>
      </c>
      <c r="B151" t="s">
        <v>407</v>
      </c>
      <c r="C151" t="s">
        <v>255</v>
      </c>
      <c r="D151" t="s">
        <v>255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411</v>
      </c>
      <c r="H151" t="s">
        <v>412</v>
      </c>
      <c r="I151" t="s">
        <v>413</v>
      </c>
      <c r="J151" s="39">
        <v>5</v>
      </c>
      <c r="K151" t="s">
        <v>24</v>
      </c>
      <c r="L151" s="39">
        <v>5</v>
      </c>
      <c r="M151" t="s">
        <v>20</v>
      </c>
      <c r="N151" t="s">
        <v>410</v>
      </c>
      <c r="O151" s="31">
        <f>VLOOKUP(A151,[2]Table!$A$2:$N1133,1,FALSE)</f>
        <v>14885</v>
      </c>
    </row>
    <row r="152" spans="1:15">
      <c r="A152">
        <v>14877</v>
      </c>
      <c r="B152" t="s">
        <v>407</v>
      </c>
      <c r="C152" t="s">
        <v>255</v>
      </c>
      <c r="D152" t="s">
        <v>255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414</v>
      </c>
      <c r="H152" t="s">
        <v>412</v>
      </c>
      <c r="I152" t="s">
        <v>413</v>
      </c>
      <c r="J152" s="39">
        <v>10</v>
      </c>
      <c r="K152" t="s">
        <v>24</v>
      </c>
      <c r="L152" s="39">
        <v>10</v>
      </c>
      <c r="M152" t="s">
        <v>20</v>
      </c>
      <c r="N152" t="s">
        <v>410</v>
      </c>
      <c r="O152" s="31">
        <f>VLOOKUP(A152,[2]Table!$A$2:$N1134,1,FALSE)</f>
        <v>14877</v>
      </c>
    </row>
    <row r="153" spans="1:15">
      <c r="A153">
        <v>104469</v>
      </c>
      <c r="B153" t="s">
        <v>415</v>
      </c>
      <c r="C153" t="s">
        <v>208</v>
      </c>
      <c r="D153" t="s">
        <v>416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417</v>
      </c>
      <c r="H153" t="s">
        <v>42</v>
      </c>
      <c r="I153" t="s">
        <v>418</v>
      </c>
      <c r="J153" s="39">
        <v>15</v>
      </c>
      <c r="K153" t="s">
        <v>419</v>
      </c>
      <c r="L153" s="39">
        <v>15</v>
      </c>
      <c r="M153" t="s">
        <v>420</v>
      </c>
      <c r="N153" t="s">
        <v>210</v>
      </c>
      <c r="O153" s="31">
        <f>VLOOKUP(A153,[2]Table!$A$2:$N1135,1,FALSE)</f>
        <v>104469</v>
      </c>
    </row>
    <row r="154" spans="1:15">
      <c r="A154">
        <v>158984</v>
      </c>
      <c r="B154" t="s">
        <v>415</v>
      </c>
      <c r="C154" t="s">
        <v>208</v>
      </c>
      <c r="D154" t="s">
        <v>416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421</v>
      </c>
      <c r="H154" t="s">
        <v>42</v>
      </c>
      <c r="I154" t="s">
        <v>422</v>
      </c>
      <c r="J154" s="39">
        <v>30000</v>
      </c>
      <c r="K154" t="s">
        <v>262</v>
      </c>
      <c r="L154" s="39">
        <v>30000</v>
      </c>
      <c r="M154" t="s">
        <v>263</v>
      </c>
      <c r="N154" t="s">
        <v>210</v>
      </c>
      <c r="O154" s="31">
        <f>VLOOKUP(A154,[2]Table!$A$2:$N1136,1,FALSE)</f>
        <v>158984</v>
      </c>
    </row>
    <row r="155" spans="1:15">
      <c r="A155">
        <v>121932</v>
      </c>
      <c r="B155" t="s">
        <v>423</v>
      </c>
      <c r="C155" t="s">
        <v>208</v>
      </c>
      <c r="D155" t="s">
        <v>209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424</v>
      </c>
      <c r="H155" t="s">
        <v>42</v>
      </c>
      <c r="I155" t="s">
        <v>425</v>
      </c>
      <c r="J155" s="39">
        <v>3.5</v>
      </c>
      <c r="K155" t="s">
        <v>24</v>
      </c>
      <c r="L155" s="39">
        <v>3.5</v>
      </c>
      <c r="M155" t="s">
        <v>20</v>
      </c>
      <c r="N155" t="s">
        <v>426</v>
      </c>
      <c r="O155" s="31">
        <f>VLOOKUP(A155,[2]Table!$A$2:$N1137,1,FALSE)</f>
        <v>121932</v>
      </c>
    </row>
    <row r="156" spans="1:15">
      <c r="A156">
        <v>133698</v>
      </c>
      <c r="B156" t="s">
        <v>427</v>
      </c>
      <c r="C156" t="s">
        <v>428</v>
      </c>
      <c r="D156" t="s">
        <v>429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430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431</v>
      </c>
      <c r="O156" s="31">
        <f>VLOOKUP(A156,[2]Table!$A$2:$N1138,1,FALSE)</f>
        <v>133698</v>
      </c>
    </row>
    <row r="157" spans="1:15">
      <c r="A157">
        <v>116254</v>
      </c>
      <c r="B157" t="s">
        <v>427</v>
      </c>
      <c r="C157" t="s">
        <v>428</v>
      </c>
      <c r="D157" t="s">
        <v>429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432</v>
      </c>
      <c r="H157" t="s">
        <v>433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431</v>
      </c>
      <c r="O157" s="31">
        <f>VLOOKUP(A157,[2]Table!$A$2:$N1139,1,FALSE)</f>
        <v>116254</v>
      </c>
    </row>
    <row r="158" spans="1:15">
      <c r="A158">
        <v>94110</v>
      </c>
      <c r="B158" t="s">
        <v>434</v>
      </c>
      <c r="C158" t="s">
        <v>295</v>
      </c>
      <c r="D158" t="s">
        <v>296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435</v>
      </c>
      <c r="H158" t="s">
        <v>42</v>
      </c>
      <c r="I158" t="s">
        <v>436</v>
      </c>
      <c r="J158" s="39">
        <v>100</v>
      </c>
      <c r="K158" t="s">
        <v>419</v>
      </c>
      <c r="L158" s="39">
        <v>100</v>
      </c>
      <c r="M158" t="s">
        <v>420</v>
      </c>
      <c r="N158" t="s">
        <v>437</v>
      </c>
      <c r="O158" s="31">
        <f>VLOOKUP(A158,[2]Table!$A$2:$N1140,1,FALSE)</f>
        <v>94110</v>
      </c>
    </row>
    <row r="159" spans="1:15">
      <c r="A159">
        <v>5266</v>
      </c>
      <c r="B159" t="s">
        <v>438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439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440</v>
      </c>
      <c r="O159" s="31">
        <f>VLOOKUP(A159,[2]Table!$A$2:$N1141,1,FALSE)</f>
        <v>5266</v>
      </c>
    </row>
    <row r="160" spans="1:15">
      <c r="A160">
        <v>43281</v>
      </c>
      <c r="B160" t="s">
        <v>438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441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440</v>
      </c>
      <c r="O160" s="31">
        <f>VLOOKUP(A160,[2]Table!$A$2:$N1142,1,FALSE)</f>
        <v>43281</v>
      </c>
    </row>
    <row r="161" spans="1:15">
      <c r="A161">
        <v>100064</v>
      </c>
      <c r="B161" t="s">
        <v>438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442</v>
      </c>
      <c r="H161" t="s">
        <v>124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440</v>
      </c>
      <c r="O161" s="31">
        <f>VLOOKUP(A161,[2]Table!$A$2:$N1143,1,FALSE)</f>
        <v>100064</v>
      </c>
    </row>
    <row r="162" spans="1:15">
      <c r="A162">
        <v>40371</v>
      </c>
      <c r="B162" t="s">
        <v>438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443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440</v>
      </c>
      <c r="O162" s="31">
        <f>VLOOKUP(A162,[2]Table!$A$2:$N1144,1,FALSE)</f>
        <v>40371</v>
      </c>
    </row>
    <row r="163" spans="1:15">
      <c r="A163">
        <v>44156</v>
      </c>
      <c r="B163" t="s">
        <v>444</v>
      </c>
      <c r="C163" t="s">
        <v>360</v>
      </c>
      <c r="D163" t="s">
        <v>361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445</v>
      </c>
      <c r="H163" t="s">
        <v>363</v>
      </c>
      <c r="I163" t="s">
        <v>57</v>
      </c>
      <c r="J163" s="39">
        <v>200</v>
      </c>
      <c r="K163" t="s">
        <v>364</v>
      </c>
      <c r="L163" s="39">
        <v>200</v>
      </c>
      <c r="M163" t="s">
        <v>100</v>
      </c>
      <c r="N163" t="s">
        <v>446</v>
      </c>
      <c r="O163" s="31">
        <f>VLOOKUP(A163,[2]Table!$A$2:$N1145,1,FALSE)</f>
        <v>44156</v>
      </c>
    </row>
    <row r="164" spans="1:15">
      <c r="A164">
        <v>99309</v>
      </c>
      <c r="B164" t="s">
        <v>447</v>
      </c>
      <c r="C164" t="s">
        <v>448</v>
      </c>
      <c r="D164" t="s">
        <v>449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450</v>
      </c>
      <c r="H164" t="s">
        <v>177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451</v>
      </c>
      <c r="O164" s="31">
        <f>VLOOKUP(A164,[2]Table!$A$2:$N1146,1,FALSE)</f>
        <v>99309</v>
      </c>
    </row>
    <row r="165" spans="1:15">
      <c r="A165">
        <v>83542</v>
      </c>
      <c r="B165" t="s">
        <v>444</v>
      </c>
      <c r="C165" t="s">
        <v>360</v>
      </c>
      <c r="D165" t="s">
        <v>361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452</v>
      </c>
      <c r="H165" t="s">
        <v>368</v>
      </c>
      <c r="I165" t="s">
        <v>57</v>
      </c>
      <c r="J165" s="39">
        <v>100</v>
      </c>
      <c r="K165" t="s">
        <v>364</v>
      </c>
      <c r="L165" s="39">
        <v>100</v>
      </c>
      <c r="M165" t="s">
        <v>100</v>
      </c>
      <c r="N165" t="s">
        <v>446</v>
      </c>
      <c r="O165" s="31">
        <f>VLOOKUP(A165,[2]Table!$A$2:$N1147,1,FALSE)</f>
        <v>83542</v>
      </c>
    </row>
    <row r="166" spans="1:15">
      <c r="A166">
        <v>78212</v>
      </c>
      <c r="B166" t="s">
        <v>444</v>
      </c>
      <c r="C166" t="s">
        <v>360</v>
      </c>
      <c r="D166" t="s">
        <v>361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453</v>
      </c>
      <c r="H166" t="s">
        <v>368</v>
      </c>
      <c r="I166" t="s">
        <v>57</v>
      </c>
      <c r="J166" s="39">
        <v>200</v>
      </c>
      <c r="K166" t="s">
        <v>364</v>
      </c>
      <c r="L166" s="39">
        <v>200</v>
      </c>
      <c r="M166" t="s">
        <v>100</v>
      </c>
      <c r="N166" t="s">
        <v>446</v>
      </c>
      <c r="O166" s="31">
        <f>VLOOKUP(A166,[2]Table!$A$2:$N1148,1,FALSE)</f>
        <v>78212</v>
      </c>
    </row>
    <row r="167" spans="1:15">
      <c r="A167">
        <v>78220</v>
      </c>
      <c r="B167" t="s">
        <v>444</v>
      </c>
      <c r="C167" t="s">
        <v>360</v>
      </c>
      <c r="D167" t="s">
        <v>361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454</v>
      </c>
      <c r="H167" t="s">
        <v>368</v>
      </c>
      <c r="I167" t="s">
        <v>57</v>
      </c>
      <c r="J167" s="39">
        <v>400</v>
      </c>
      <c r="K167" t="s">
        <v>364</v>
      </c>
      <c r="L167" s="39">
        <v>400</v>
      </c>
      <c r="M167" t="s">
        <v>100</v>
      </c>
      <c r="N167" t="s">
        <v>446</v>
      </c>
      <c r="O167" s="31">
        <f>VLOOKUP(A167,[2]Table!$A$2:$N1149,1,FALSE)</f>
        <v>78220</v>
      </c>
    </row>
    <row r="168" spans="1:15">
      <c r="A168">
        <v>90344</v>
      </c>
      <c r="B168" t="s">
        <v>455</v>
      </c>
      <c r="C168" t="s">
        <v>320</v>
      </c>
      <c r="D168" t="s">
        <v>321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456</v>
      </c>
      <c r="H168" t="s">
        <v>457</v>
      </c>
      <c r="I168" t="s">
        <v>324</v>
      </c>
      <c r="J168" s="39">
        <v>0.1</v>
      </c>
      <c r="K168" t="s">
        <v>458</v>
      </c>
      <c r="L168" s="39">
        <v>0.1</v>
      </c>
      <c r="M168" t="s">
        <v>20</v>
      </c>
      <c r="N168" t="s">
        <v>372</v>
      </c>
      <c r="O168" s="31">
        <f>VLOOKUP(A168,[2]Table!$A$2:$N1150,1,FALSE)</f>
        <v>90344</v>
      </c>
    </row>
    <row r="169" spans="1:15">
      <c r="A169">
        <v>115533</v>
      </c>
      <c r="B169" t="s">
        <v>455</v>
      </c>
      <c r="C169" t="s">
        <v>320</v>
      </c>
      <c r="D169" t="s">
        <v>321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459</v>
      </c>
      <c r="H169" t="s">
        <v>323</v>
      </c>
      <c r="I169" t="s">
        <v>324</v>
      </c>
      <c r="J169" s="39">
        <v>32</v>
      </c>
      <c r="K169" t="s">
        <v>364</v>
      </c>
      <c r="L169" s="39">
        <v>32</v>
      </c>
      <c r="M169" t="s">
        <v>100</v>
      </c>
      <c r="N169" t="s">
        <v>372</v>
      </c>
      <c r="O169" s="31">
        <f>VLOOKUP(A169,[2]Table!$A$2:$N1151,1,FALSE)</f>
        <v>115533</v>
      </c>
    </row>
    <row r="170" spans="1:15">
      <c r="A170">
        <v>45446</v>
      </c>
      <c r="B170" t="s">
        <v>455</v>
      </c>
      <c r="C170" t="s">
        <v>320</v>
      </c>
      <c r="D170" t="s">
        <v>321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460</v>
      </c>
      <c r="H170" t="s">
        <v>323</v>
      </c>
      <c r="I170" t="s">
        <v>324</v>
      </c>
      <c r="J170" s="39">
        <v>50</v>
      </c>
      <c r="K170" t="s">
        <v>364</v>
      </c>
      <c r="L170" s="39">
        <v>50</v>
      </c>
      <c r="M170" t="s">
        <v>100</v>
      </c>
      <c r="N170" t="s">
        <v>372</v>
      </c>
      <c r="O170" s="31">
        <f>VLOOKUP(A170,[2]Table!$A$2:$N1152,1,FALSE)</f>
        <v>45446</v>
      </c>
    </row>
    <row r="171" spans="1:15">
      <c r="A171">
        <v>115541</v>
      </c>
      <c r="B171" t="s">
        <v>455</v>
      </c>
      <c r="C171" t="s">
        <v>320</v>
      </c>
      <c r="D171" t="s">
        <v>321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461</v>
      </c>
      <c r="H171" t="s">
        <v>323</v>
      </c>
      <c r="I171" t="s">
        <v>324</v>
      </c>
      <c r="J171" s="39">
        <v>64</v>
      </c>
      <c r="K171" t="s">
        <v>364</v>
      </c>
      <c r="L171" s="39">
        <v>64</v>
      </c>
      <c r="M171" t="s">
        <v>100</v>
      </c>
      <c r="N171" t="s">
        <v>372</v>
      </c>
      <c r="O171" s="31">
        <f>VLOOKUP(A171,[2]Table!$A$2:$N1153,1,FALSE)</f>
        <v>115541</v>
      </c>
    </row>
    <row r="172" spans="1:15">
      <c r="A172">
        <v>160296</v>
      </c>
      <c r="B172" t="s">
        <v>447</v>
      </c>
      <c r="C172" t="s">
        <v>448</v>
      </c>
      <c r="D172" t="s">
        <v>449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2933</v>
      </c>
      <c r="H172" t="s">
        <v>2934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451</v>
      </c>
      <c r="O172" s="31">
        <f>VLOOKUP(A172,[2]Table!$A$2:$N1154,1,FALSE)</f>
        <v>160296</v>
      </c>
    </row>
    <row r="173" spans="1:15">
      <c r="A173">
        <v>89389</v>
      </c>
      <c r="B173" t="s">
        <v>447</v>
      </c>
      <c r="C173" t="s">
        <v>448</v>
      </c>
      <c r="D173" t="s">
        <v>449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462</v>
      </c>
      <c r="H173" t="s">
        <v>463</v>
      </c>
      <c r="I173" t="s">
        <v>413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451</v>
      </c>
      <c r="O173" s="31">
        <f>VLOOKUP(A173,[2]Table!$A$2:$N1155,1,FALSE)</f>
        <v>89389</v>
      </c>
    </row>
    <row r="174" spans="1:15">
      <c r="A174">
        <v>88617</v>
      </c>
      <c r="B174" t="s">
        <v>444</v>
      </c>
      <c r="C174" t="s">
        <v>360</v>
      </c>
      <c r="D174" t="s">
        <v>361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464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446</v>
      </c>
      <c r="O174" s="31">
        <f>VLOOKUP(A174,[2]Table!$A$2:$N1156,1,FALSE)</f>
        <v>88617</v>
      </c>
    </row>
    <row r="175" spans="1:15">
      <c r="A175">
        <v>87149</v>
      </c>
      <c r="B175" t="s">
        <v>444</v>
      </c>
      <c r="C175" t="s">
        <v>360</v>
      </c>
      <c r="D175" t="s">
        <v>361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465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446</v>
      </c>
      <c r="O175" s="31">
        <f>VLOOKUP(A175,[2]Table!$A$2:$N1157,1,FALSE)</f>
        <v>87149</v>
      </c>
    </row>
    <row r="176" spans="1:15">
      <c r="A176">
        <v>87130</v>
      </c>
      <c r="B176" t="s">
        <v>444</v>
      </c>
      <c r="C176" t="s">
        <v>360</v>
      </c>
      <c r="D176" t="s">
        <v>361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466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446</v>
      </c>
      <c r="O176" s="31">
        <f>VLOOKUP(A176,[2]Table!$A$2:$N1158,1,FALSE)</f>
        <v>87130</v>
      </c>
    </row>
    <row r="177" spans="1:15">
      <c r="A177">
        <v>162256</v>
      </c>
      <c r="B177" t="s">
        <v>467</v>
      </c>
      <c r="C177" t="s">
        <v>360</v>
      </c>
      <c r="D177" t="s">
        <v>468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469</v>
      </c>
      <c r="H177" t="s">
        <v>363</v>
      </c>
      <c r="I177" t="s">
        <v>57</v>
      </c>
      <c r="J177" s="39">
        <v>200</v>
      </c>
      <c r="K177" t="s">
        <v>364</v>
      </c>
      <c r="L177" s="39">
        <v>200</v>
      </c>
      <c r="M177" t="s">
        <v>100</v>
      </c>
      <c r="N177" t="s">
        <v>470</v>
      </c>
      <c r="O177" s="31">
        <f>VLOOKUP(A177,[2]Table!$A$2:$N1159,1,FALSE)</f>
        <v>162256</v>
      </c>
    </row>
    <row r="178" spans="1:15">
      <c r="A178">
        <v>112917</v>
      </c>
      <c r="B178" t="s">
        <v>467</v>
      </c>
      <c r="C178" t="s">
        <v>360</v>
      </c>
      <c r="D178" t="s">
        <v>468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469</v>
      </c>
      <c r="H178" t="s">
        <v>368</v>
      </c>
      <c r="I178" t="s">
        <v>57</v>
      </c>
      <c r="J178" s="39">
        <v>200</v>
      </c>
      <c r="K178" t="s">
        <v>364</v>
      </c>
      <c r="L178" s="39">
        <v>200</v>
      </c>
      <c r="M178" t="s">
        <v>100</v>
      </c>
      <c r="N178" t="s">
        <v>470</v>
      </c>
      <c r="O178" s="31">
        <f>VLOOKUP(A178,[2]Table!$A$2:$N1160,1,FALSE)</f>
        <v>112917</v>
      </c>
    </row>
    <row r="179" spans="1:15">
      <c r="A179">
        <v>116297</v>
      </c>
      <c r="B179" t="s">
        <v>467</v>
      </c>
      <c r="C179" t="s">
        <v>360</v>
      </c>
      <c r="D179" t="s">
        <v>468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471</v>
      </c>
      <c r="H179" t="s">
        <v>368</v>
      </c>
      <c r="I179" t="s">
        <v>57</v>
      </c>
      <c r="J179" s="39">
        <v>400</v>
      </c>
      <c r="K179" t="s">
        <v>364</v>
      </c>
      <c r="L179" s="39">
        <v>400</v>
      </c>
      <c r="M179" t="s">
        <v>100</v>
      </c>
      <c r="N179" t="s">
        <v>470</v>
      </c>
      <c r="O179" s="31">
        <f>VLOOKUP(A179,[2]Table!$A$2:$N1161,1,FALSE)</f>
        <v>116297</v>
      </c>
    </row>
    <row r="180" spans="1:15">
      <c r="A180">
        <v>71277</v>
      </c>
      <c r="B180" t="s">
        <v>472</v>
      </c>
      <c r="C180" t="s">
        <v>473</v>
      </c>
      <c r="D180" s="1" t="s">
        <v>474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475</v>
      </c>
      <c r="H180" t="s">
        <v>28</v>
      </c>
      <c r="I180" t="s">
        <v>167</v>
      </c>
      <c r="J180" s="39">
        <v>0.5</v>
      </c>
      <c r="K180" t="s">
        <v>19</v>
      </c>
      <c r="L180" s="39">
        <v>0.5</v>
      </c>
      <c r="M180" t="s">
        <v>20</v>
      </c>
      <c r="N180" t="s">
        <v>476</v>
      </c>
      <c r="O180" s="31">
        <f>VLOOKUP(A180,[2]Table!$A$2:$N1162,1,FALSE)</f>
        <v>71277</v>
      </c>
    </row>
    <row r="181" spans="1:15">
      <c r="A181">
        <v>13242</v>
      </c>
      <c r="B181" t="s">
        <v>472</v>
      </c>
      <c r="C181" t="s">
        <v>473</v>
      </c>
      <c r="D181" s="1" t="s">
        <v>474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477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476</v>
      </c>
      <c r="O181" s="31">
        <f>VLOOKUP(A181,[2]Table!$A$2:$N1163,1,FALSE)</f>
        <v>13242</v>
      </c>
    </row>
    <row r="182" spans="1:15">
      <c r="A182">
        <v>39675</v>
      </c>
      <c r="B182" t="s">
        <v>472</v>
      </c>
      <c r="C182" t="s">
        <v>473</v>
      </c>
      <c r="D182" s="1" t="s">
        <v>474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478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476</v>
      </c>
      <c r="O182" s="31">
        <f>VLOOKUP(A182,[2]Table!$A$2:$N1164,1,FALSE)</f>
        <v>39675</v>
      </c>
    </row>
    <row r="183" spans="1:15">
      <c r="A183">
        <v>6629</v>
      </c>
      <c r="B183" t="s">
        <v>479</v>
      </c>
      <c r="C183" t="s">
        <v>95</v>
      </c>
      <c r="D183" t="s">
        <v>96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480</v>
      </c>
      <c r="H183" t="s">
        <v>28</v>
      </c>
      <c r="I183" t="s">
        <v>481</v>
      </c>
      <c r="J183" s="39">
        <v>2.5</v>
      </c>
      <c r="K183" t="s">
        <v>19</v>
      </c>
      <c r="L183" s="39">
        <v>2.5</v>
      </c>
      <c r="M183" t="s">
        <v>20</v>
      </c>
      <c r="N183" t="s">
        <v>482</v>
      </c>
      <c r="O183" s="31">
        <f>VLOOKUP(A183,[2]Table!$A$2:$N1165,1,FALSE)</f>
        <v>6629</v>
      </c>
    </row>
    <row r="184" spans="1:15">
      <c r="A184">
        <v>17353</v>
      </c>
      <c r="B184" t="s">
        <v>479</v>
      </c>
      <c r="C184" t="s">
        <v>95</v>
      </c>
      <c r="D184" t="s">
        <v>96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483</v>
      </c>
      <c r="H184" t="s">
        <v>28</v>
      </c>
      <c r="I184" t="s">
        <v>484</v>
      </c>
      <c r="J184" s="39">
        <v>5</v>
      </c>
      <c r="K184" t="s">
        <v>19</v>
      </c>
      <c r="L184" s="39">
        <v>5</v>
      </c>
      <c r="M184" t="s">
        <v>20</v>
      </c>
      <c r="N184" t="s">
        <v>482</v>
      </c>
      <c r="O184" s="31">
        <f>VLOOKUP(A184,[2]Table!$A$2:$N1166,1,FALSE)</f>
        <v>17353</v>
      </c>
    </row>
    <row r="185" spans="1:15">
      <c r="A185">
        <v>91782</v>
      </c>
      <c r="B185" t="s">
        <v>479</v>
      </c>
      <c r="C185" t="s">
        <v>95</v>
      </c>
      <c r="D185" t="s">
        <v>96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485</v>
      </c>
      <c r="H185" t="s">
        <v>28</v>
      </c>
      <c r="I185" t="s">
        <v>486</v>
      </c>
      <c r="J185" s="39">
        <v>5</v>
      </c>
      <c r="K185" t="s">
        <v>19</v>
      </c>
      <c r="L185" s="39">
        <v>5</v>
      </c>
      <c r="M185" t="s">
        <v>20</v>
      </c>
      <c r="N185" t="s">
        <v>482</v>
      </c>
      <c r="O185" s="31">
        <f>VLOOKUP(A185,[2]Table!$A$2:$N1167,1,FALSE)</f>
        <v>91782</v>
      </c>
    </row>
    <row r="186" spans="1:15">
      <c r="A186">
        <v>122785</v>
      </c>
      <c r="B186" t="s">
        <v>487</v>
      </c>
      <c r="C186" t="s">
        <v>208</v>
      </c>
      <c r="D186" t="s">
        <v>488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489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210</v>
      </c>
      <c r="O186" s="31">
        <f>VLOOKUP(A186,[2]Table!$A$2:$N1168,1,FALSE)</f>
        <v>122785</v>
      </c>
    </row>
    <row r="187" spans="1:15">
      <c r="A187">
        <v>75507</v>
      </c>
      <c r="B187" t="s">
        <v>487</v>
      </c>
      <c r="C187" t="s">
        <v>208</v>
      </c>
      <c r="D187" t="s">
        <v>488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490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210</v>
      </c>
      <c r="O187" s="31">
        <f>VLOOKUP(A187,[2]Table!$A$2:$N1169,1,FALSE)</f>
        <v>75507</v>
      </c>
    </row>
    <row r="188" spans="1:15">
      <c r="A188">
        <v>40126</v>
      </c>
      <c r="B188" t="s">
        <v>491</v>
      </c>
      <c r="C188" t="s">
        <v>117</v>
      </c>
      <c r="D188" t="s">
        <v>118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492</v>
      </c>
      <c r="H188" t="s">
        <v>51</v>
      </c>
      <c r="I188" t="s">
        <v>18</v>
      </c>
      <c r="J188" s="39">
        <v>0.25</v>
      </c>
      <c r="K188" t="s">
        <v>120</v>
      </c>
      <c r="L188" s="39">
        <v>0.25</v>
      </c>
      <c r="M188" t="s">
        <v>100</v>
      </c>
      <c r="N188" t="s">
        <v>493</v>
      </c>
      <c r="O188" s="31">
        <f>VLOOKUP(A188,[2]Table!$A$2:$N1170,1,FALSE)</f>
        <v>40126</v>
      </c>
    </row>
    <row r="189" spans="1:15">
      <c r="A189">
        <v>40134</v>
      </c>
      <c r="B189" t="s">
        <v>491</v>
      </c>
      <c r="C189" t="s">
        <v>117</v>
      </c>
      <c r="D189" t="s">
        <v>118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494</v>
      </c>
      <c r="H189" t="s">
        <v>51</v>
      </c>
      <c r="I189" t="s">
        <v>18</v>
      </c>
      <c r="J189" s="39">
        <v>0.5</v>
      </c>
      <c r="K189" t="s">
        <v>120</v>
      </c>
      <c r="L189" s="39">
        <v>0.5</v>
      </c>
      <c r="M189" t="s">
        <v>100</v>
      </c>
      <c r="N189" t="s">
        <v>493</v>
      </c>
      <c r="O189" s="31">
        <f>VLOOKUP(A189,[2]Table!$A$2:$N1171,1,FALSE)</f>
        <v>40134</v>
      </c>
    </row>
    <row r="190" spans="1:15">
      <c r="A190">
        <v>74446</v>
      </c>
      <c r="B190" t="s">
        <v>495</v>
      </c>
      <c r="C190" t="s">
        <v>496</v>
      </c>
      <c r="D190" t="s">
        <v>497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498</v>
      </c>
      <c r="H190" t="s">
        <v>48</v>
      </c>
      <c r="I190" t="s">
        <v>18</v>
      </c>
      <c r="J190" s="39">
        <v>1.25</v>
      </c>
      <c r="K190" t="s">
        <v>136</v>
      </c>
      <c r="L190" s="39">
        <v>1.25</v>
      </c>
      <c r="M190" t="s">
        <v>137</v>
      </c>
      <c r="N190" t="s">
        <v>499</v>
      </c>
      <c r="O190" s="31">
        <f>VLOOKUP(A190,[2]Table!$A$2:$N1172,1,FALSE)</f>
        <v>74446</v>
      </c>
    </row>
    <row r="191" spans="1:15">
      <c r="A191">
        <v>93319</v>
      </c>
      <c r="B191" t="s">
        <v>495</v>
      </c>
      <c r="C191" t="s">
        <v>496</v>
      </c>
      <c r="D191" t="s">
        <v>497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500</v>
      </c>
      <c r="H191" t="s">
        <v>501</v>
      </c>
      <c r="I191" t="s">
        <v>18</v>
      </c>
      <c r="J191" s="39">
        <v>1.25</v>
      </c>
      <c r="K191" t="s">
        <v>136</v>
      </c>
      <c r="L191" s="39">
        <v>1.25</v>
      </c>
      <c r="M191" t="s">
        <v>137</v>
      </c>
      <c r="N191" t="s">
        <v>499</v>
      </c>
      <c r="O191" s="31">
        <f>VLOOKUP(A191,[2]Table!$A$2:$N1173,1,FALSE)</f>
        <v>93319</v>
      </c>
    </row>
    <row r="192" spans="1:15">
      <c r="A192">
        <v>107085</v>
      </c>
      <c r="B192" t="s">
        <v>495</v>
      </c>
      <c r="C192" t="s">
        <v>496</v>
      </c>
      <c r="D192" t="s">
        <v>497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502</v>
      </c>
      <c r="H192" t="s">
        <v>501</v>
      </c>
      <c r="I192" t="s">
        <v>18</v>
      </c>
      <c r="J192" s="39">
        <v>2.5</v>
      </c>
      <c r="K192" t="s">
        <v>136</v>
      </c>
      <c r="L192" s="39">
        <v>2.5</v>
      </c>
      <c r="M192" t="s">
        <v>137</v>
      </c>
      <c r="N192" t="s">
        <v>499</v>
      </c>
      <c r="O192" s="31">
        <f>VLOOKUP(A192,[2]Table!$A$2:$N1174,1,FALSE)</f>
        <v>107085</v>
      </c>
    </row>
    <row r="193" spans="1:15">
      <c r="A193">
        <v>136433</v>
      </c>
      <c r="B193" t="s">
        <v>495</v>
      </c>
      <c r="C193" t="s">
        <v>496</v>
      </c>
      <c r="D193" t="s">
        <v>497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503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499</v>
      </c>
      <c r="O193" s="31">
        <f>VLOOKUP(A193,[2]Table!$A$2:$N1175,1,FALSE)</f>
        <v>136433</v>
      </c>
    </row>
    <row r="194" spans="1:15">
      <c r="A194">
        <v>64564</v>
      </c>
      <c r="B194" t="s">
        <v>504</v>
      </c>
      <c r="C194" t="s">
        <v>104</v>
      </c>
      <c r="D194" t="s">
        <v>505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506</v>
      </c>
      <c r="H194" t="s">
        <v>107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507</v>
      </c>
      <c r="O194" s="31" t="e">
        <f>VLOOKUP(A194,[2]Table!$A$2:$N1176,1,FALSE)</f>
        <v>#N/A</v>
      </c>
    </row>
    <row r="195" spans="1:15">
      <c r="A195">
        <v>64548</v>
      </c>
      <c r="B195" t="s">
        <v>504</v>
      </c>
      <c r="C195" t="s">
        <v>104</v>
      </c>
      <c r="D195" t="s">
        <v>505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508</v>
      </c>
      <c r="H195" t="s">
        <v>107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507</v>
      </c>
      <c r="O195" s="31" t="e">
        <f>VLOOKUP(A195,[2]Table!$A$2:$N1177,1,FALSE)</f>
        <v>#N/A</v>
      </c>
    </row>
    <row r="196" spans="1:15">
      <c r="A196">
        <v>22926</v>
      </c>
      <c r="B196" t="s">
        <v>509</v>
      </c>
      <c r="C196" t="s">
        <v>496</v>
      </c>
      <c r="D196" t="s">
        <v>497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510</v>
      </c>
      <c r="H196" t="s">
        <v>501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511</v>
      </c>
      <c r="O196" s="31">
        <f>VLOOKUP(A196,[2]Table!$A$2:$N1178,1,FALSE)</f>
        <v>22926</v>
      </c>
    </row>
    <row r="197" spans="1:15">
      <c r="A197">
        <v>126160</v>
      </c>
      <c r="B197" t="s">
        <v>509</v>
      </c>
      <c r="C197" t="s">
        <v>496</v>
      </c>
      <c r="D197" t="s">
        <v>497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512</v>
      </c>
      <c r="H197" t="s">
        <v>28</v>
      </c>
      <c r="I197" t="s">
        <v>167</v>
      </c>
      <c r="J197" s="39">
        <v>94</v>
      </c>
      <c r="K197" t="s">
        <v>19</v>
      </c>
      <c r="L197" s="39">
        <v>94</v>
      </c>
      <c r="M197" t="s">
        <v>20</v>
      </c>
      <c r="N197" t="s">
        <v>511</v>
      </c>
      <c r="O197" s="31">
        <f>VLOOKUP(A197,[2]Table!$A$2:$N1179,1,FALSE)</f>
        <v>126160</v>
      </c>
    </row>
    <row r="198" spans="1:15">
      <c r="A198">
        <v>133027</v>
      </c>
      <c r="B198" t="s">
        <v>513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514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515</v>
      </c>
      <c r="O198" s="31">
        <f>VLOOKUP(A198,[2]Table!$A$2:$N1180,1,FALSE)</f>
        <v>133027</v>
      </c>
    </row>
    <row r="199" spans="1:15">
      <c r="A199">
        <v>102245</v>
      </c>
      <c r="B199" t="s">
        <v>516</v>
      </c>
      <c r="C199" t="s">
        <v>517</v>
      </c>
      <c r="D199" t="s">
        <v>518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519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185</v>
      </c>
      <c r="O199" s="31">
        <f>VLOOKUP(A199,[2]Table!$A$2:$N1181,1,FALSE)</f>
        <v>102245</v>
      </c>
    </row>
    <row r="200" spans="1:15">
      <c r="A200">
        <v>102253</v>
      </c>
      <c r="B200" t="s">
        <v>516</v>
      </c>
      <c r="C200" t="s">
        <v>517</v>
      </c>
      <c r="D200" t="s">
        <v>518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520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185</v>
      </c>
      <c r="O200" s="31">
        <f>VLOOKUP(A200,[2]Table!$A$2:$N1182,1,FALSE)</f>
        <v>102253</v>
      </c>
    </row>
    <row r="201" spans="1:15">
      <c r="A201">
        <v>102261</v>
      </c>
      <c r="B201" t="s">
        <v>516</v>
      </c>
      <c r="C201" t="s">
        <v>517</v>
      </c>
      <c r="D201" t="s">
        <v>518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521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185</v>
      </c>
      <c r="O201" s="31">
        <f>VLOOKUP(A201,[2]Table!$A$2:$N1183,1,FALSE)</f>
        <v>102261</v>
      </c>
    </row>
    <row r="202" spans="1:15">
      <c r="A202">
        <v>139246</v>
      </c>
      <c r="B202" t="s">
        <v>522</v>
      </c>
      <c r="C202" t="s">
        <v>517</v>
      </c>
      <c r="D202" t="s">
        <v>523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524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525</v>
      </c>
      <c r="O202" s="31">
        <f>VLOOKUP(A202,[2]Table!$A$2:$N1184,1,FALSE)</f>
        <v>139246</v>
      </c>
    </row>
    <row r="203" spans="1:15">
      <c r="A203">
        <v>54887</v>
      </c>
      <c r="B203" t="s">
        <v>522</v>
      </c>
      <c r="C203" t="s">
        <v>517</v>
      </c>
      <c r="D203" t="s">
        <v>523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526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525</v>
      </c>
      <c r="O203" s="31">
        <f>VLOOKUP(A203,[2]Table!$A$2:$N1185,1,FALSE)</f>
        <v>54887</v>
      </c>
    </row>
    <row r="204" spans="1:15">
      <c r="A204">
        <v>39160</v>
      </c>
      <c r="B204" t="s">
        <v>522</v>
      </c>
      <c r="C204" t="s">
        <v>517</v>
      </c>
      <c r="D204" t="s">
        <v>523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527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525</v>
      </c>
      <c r="O204" s="31">
        <f>VLOOKUP(A204,[2]Table!$A$2:$N1186,1,FALSE)</f>
        <v>39160</v>
      </c>
    </row>
    <row r="205" spans="1:15">
      <c r="A205">
        <v>39179</v>
      </c>
      <c r="B205" t="s">
        <v>522</v>
      </c>
      <c r="C205" t="s">
        <v>517</v>
      </c>
      <c r="D205" t="s">
        <v>523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528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525</v>
      </c>
      <c r="O205" s="31">
        <f>VLOOKUP(A205,[2]Table!$A$2:$N1187,1,FALSE)</f>
        <v>39179</v>
      </c>
    </row>
    <row r="206" spans="1:15">
      <c r="A206">
        <v>57738</v>
      </c>
      <c r="B206" t="s">
        <v>529</v>
      </c>
      <c r="C206" t="s">
        <v>530</v>
      </c>
      <c r="D206" t="s">
        <v>530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531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532</v>
      </c>
      <c r="O206" s="31">
        <f>VLOOKUP(A206,[2]Table!$A$2:$N1188,1,FALSE)</f>
        <v>57738</v>
      </c>
    </row>
    <row r="207" spans="1:15">
      <c r="A207">
        <v>51195</v>
      </c>
      <c r="B207" t="s">
        <v>529</v>
      </c>
      <c r="C207" t="s">
        <v>530</v>
      </c>
      <c r="D207" t="s">
        <v>530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533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532</v>
      </c>
      <c r="O207" s="31">
        <f>VLOOKUP(A207,[2]Table!$A$2:$N1189,1,FALSE)</f>
        <v>51195</v>
      </c>
    </row>
    <row r="208" spans="1:15">
      <c r="A208">
        <v>21016</v>
      </c>
      <c r="B208" t="s">
        <v>529</v>
      </c>
      <c r="C208" t="s">
        <v>530</v>
      </c>
      <c r="D208" t="s">
        <v>530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534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532</v>
      </c>
      <c r="O208" s="31">
        <f>VLOOKUP(A208,[2]Table!$A$2:$N1190,1,FALSE)</f>
        <v>21016</v>
      </c>
    </row>
    <row r="209" spans="1:15">
      <c r="A209">
        <v>70475</v>
      </c>
      <c r="B209" t="s">
        <v>529</v>
      </c>
      <c r="C209" t="s">
        <v>530</v>
      </c>
      <c r="D209" t="s">
        <v>530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535</v>
      </c>
      <c r="H209" t="s">
        <v>148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532</v>
      </c>
      <c r="O209" s="31">
        <f>VLOOKUP(A209,[2]Table!$A$2:$N1191,1,FALSE)</f>
        <v>70475</v>
      </c>
    </row>
    <row r="210" spans="1:15">
      <c r="A210">
        <v>70483</v>
      </c>
      <c r="B210" t="s">
        <v>529</v>
      </c>
      <c r="C210" t="s">
        <v>530</v>
      </c>
      <c r="D210" t="s">
        <v>530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536</v>
      </c>
      <c r="H210" t="s">
        <v>148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532</v>
      </c>
      <c r="O210" s="31">
        <f>VLOOKUP(A210,[2]Table!$A$2:$N1192,1,FALSE)</f>
        <v>70483</v>
      </c>
    </row>
    <row r="211" spans="1:15">
      <c r="A211">
        <v>139211</v>
      </c>
      <c r="B211" t="s">
        <v>529</v>
      </c>
      <c r="C211" t="s">
        <v>530</v>
      </c>
      <c r="D211" t="s">
        <v>530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537</v>
      </c>
      <c r="H211" t="s">
        <v>412</v>
      </c>
      <c r="I211" t="s">
        <v>413</v>
      </c>
      <c r="J211" s="39">
        <v>250</v>
      </c>
      <c r="K211" t="s">
        <v>24</v>
      </c>
      <c r="L211" s="39">
        <v>250</v>
      </c>
      <c r="M211" t="s">
        <v>20</v>
      </c>
      <c r="N211" t="s">
        <v>532</v>
      </c>
      <c r="O211" s="31">
        <f>VLOOKUP(A211,[2]Table!$A$2:$N1193,1,FALSE)</f>
        <v>139211</v>
      </c>
    </row>
    <row r="212" spans="1:15">
      <c r="A212">
        <v>103675</v>
      </c>
      <c r="B212" t="s">
        <v>538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539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VLOOKUP(A212,[2]Table!$A$2:$N1194,1,FALSE)</f>
        <v>103675</v>
      </c>
    </row>
    <row r="213" spans="1:15">
      <c r="A213">
        <v>82562</v>
      </c>
      <c r="B213" t="s">
        <v>538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540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VLOOKUP(A213,[2]Table!$A$2:$N1195,1,FALSE)</f>
        <v>82562</v>
      </c>
    </row>
    <row r="214" spans="1:15">
      <c r="A214">
        <v>4936</v>
      </c>
      <c r="B214" t="s">
        <v>541</v>
      </c>
      <c r="C214" t="s">
        <v>542</v>
      </c>
      <c r="D214" t="s">
        <v>543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544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VLOOKUP(A214,[2]Table!$A$2:$N1196,1,FALSE)</f>
        <v>4936</v>
      </c>
    </row>
    <row r="215" spans="1:15">
      <c r="A215">
        <v>114901</v>
      </c>
      <c r="B215" t="s">
        <v>545</v>
      </c>
      <c r="C215" t="s">
        <v>39</v>
      </c>
      <c r="D215" t="s">
        <v>546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547</v>
      </c>
      <c r="H215" t="s">
        <v>548</v>
      </c>
      <c r="I215" t="s">
        <v>310</v>
      </c>
      <c r="J215" s="39">
        <v>2</v>
      </c>
      <c r="K215" t="s">
        <v>80</v>
      </c>
      <c r="L215" s="39">
        <v>2</v>
      </c>
      <c r="M215" t="s">
        <v>20</v>
      </c>
      <c r="N215" t="s">
        <v>549</v>
      </c>
      <c r="O215" s="31">
        <f>VLOOKUP(A215,[2]Table!$A$2:$N1197,1,FALSE)</f>
        <v>114901</v>
      </c>
    </row>
    <row r="216" spans="1:15">
      <c r="A216">
        <v>115207</v>
      </c>
      <c r="B216" t="s">
        <v>545</v>
      </c>
      <c r="C216" t="s">
        <v>39</v>
      </c>
      <c r="D216" t="s">
        <v>546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550</v>
      </c>
      <c r="H216" t="s">
        <v>548</v>
      </c>
      <c r="I216" t="s">
        <v>310</v>
      </c>
      <c r="J216" s="39">
        <v>3</v>
      </c>
      <c r="K216" t="s">
        <v>80</v>
      </c>
      <c r="L216" s="39">
        <v>3</v>
      </c>
      <c r="M216" t="s">
        <v>20</v>
      </c>
      <c r="N216" t="s">
        <v>549</v>
      </c>
      <c r="O216" s="31">
        <f>VLOOKUP(A216,[2]Table!$A$2:$N1198,1,FALSE)</f>
        <v>115207</v>
      </c>
    </row>
    <row r="217" spans="1:15">
      <c r="A217">
        <v>125660</v>
      </c>
      <c r="B217" t="s">
        <v>551</v>
      </c>
      <c r="C217" t="s">
        <v>552</v>
      </c>
      <c r="D217" t="s">
        <v>552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553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554</v>
      </c>
      <c r="O217" s="31">
        <f>VLOOKUP(A217,[2]Table!$A$2:$N1199,1,FALSE)</f>
        <v>125660</v>
      </c>
    </row>
    <row r="218" spans="1:15">
      <c r="A218">
        <v>117315</v>
      </c>
      <c r="B218" t="s">
        <v>545</v>
      </c>
      <c r="C218" t="s">
        <v>39</v>
      </c>
      <c r="D218" t="s">
        <v>546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555</v>
      </c>
      <c r="H218" t="s">
        <v>309</v>
      </c>
      <c r="I218" t="s">
        <v>310</v>
      </c>
      <c r="J218" s="39">
        <v>10</v>
      </c>
      <c r="K218" t="s">
        <v>19</v>
      </c>
      <c r="L218" s="39">
        <v>10</v>
      </c>
      <c r="M218" t="s">
        <v>20</v>
      </c>
      <c r="N218" t="s">
        <v>549</v>
      </c>
      <c r="O218" s="31">
        <f>VLOOKUP(A218,[2]Table!$A$2:$N1200,1,FALSE)</f>
        <v>117315</v>
      </c>
    </row>
    <row r="219" spans="1:15">
      <c r="A219">
        <v>151688</v>
      </c>
      <c r="B219" t="s">
        <v>556</v>
      </c>
      <c r="C219" t="s">
        <v>269</v>
      </c>
      <c r="D219" t="s">
        <v>269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557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558</v>
      </c>
      <c r="O219" s="31">
        <f>VLOOKUP(A219,[2]Table!$A$2:$N1201,1,FALSE)</f>
        <v>151688</v>
      </c>
    </row>
    <row r="220" spans="1:15">
      <c r="A220">
        <v>120405</v>
      </c>
      <c r="B220" t="s">
        <v>556</v>
      </c>
      <c r="C220" t="s">
        <v>269</v>
      </c>
      <c r="D220" t="s">
        <v>269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559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558</v>
      </c>
      <c r="O220" s="31">
        <f>VLOOKUP(A220,[2]Table!$A$2:$N1202,1,FALSE)</f>
        <v>120405</v>
      </c>
    </row>
    <row r="221" spans="1:15">
      <c r="A221">
        <v>101451</v>
      </c>
      <c r="B221" t="s">
        <v>556</v>
      </c>
      <c r="C221" t="s">
        <v>269</v>
      </c>
      <c r="D221" t="s">
        <v>269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560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558</v>
      </c>
      <c r="O221" s="31">
        <f>VLOOKUP(A221,[2]Table!$A$2:$N1203,1,FALSE)</f>
        <v>101451</v>
      </c>
    </row>
    <row r="222" spans="1:15">
      <c r="A222">
        <v>94498</v>
      </c>
      <c r="B222" t="s">
        <v>556</v>
      </c>
      <c r="C222" t="s">
        <v>269</v>
      </c>
      <c r="D222" t="s">
        <v>269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561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558</v>
      </c>
      <c r="O222" s="31">
        <f>VLOOKUP(A222,[2]Table!$A$2:$N1204,1,FALSE)</f>
        <v>94498</v>
      </c>
    </row>
    <row r="223" spans="1:15">
      <c r="A223">
        <v>118354</v>
      </c>
      <c r="B223" t="s">
        <v>562</v>
      </c>
      <c r="C223" t="s">
        <v>158</v>
      </c>
      <c r="D223" t="s">
        <v>158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563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564</v>
      </c>
      <c r="O223" s="31">
        <f>VLOOKUP(A223,[2]Table!$A$2:$N1205,1,FALSE)</f>
        <v>118354</v>
      </c>
    </row>
    <row r="224" spans="1:15">
      <c r="A224">
        <v>118362</v>
      </c>
      <c r="B224" t="s">
        <v>562</v>
      </c>
      <c r="C224" t="s">
        <v>158</v>
      </c>
      <c r="D224" t="s">
        <v>158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565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564</v>
      </c>
      <c r="O224" s="31">
        <f>VLOOKUP(A224,[2]Table!$A$2:$N1206,1,FALSE)</f>
        <v>118362</v>
      </c>
    </row>
    <row r="225" spans="1:15">
      <c r="A225">
        <v>39454</v>
      </c>
      <c r="B225" t="s">
        <v>566</v>
      </c>
      <c r="C225" t="s">
        <v>164</v>
      </c>
      <c r="D225" t="s">
        <v>348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567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568</v>
      </c>
      <c r="O225" s="31">
        <f>VLOOKUP(A225,[2]Table!$A$2:$N1207,1,FALSE)</f>
        <v>39454</v>
      </c>
    </row>
    <row r="226" spans="1:15">
      <c r="A226">
        <v>74365</v>
      </c>
      <c r="B226" t="s">
        <v>566</v>
      </c>
      <c r="C226" t="s">
        <v>164</v>
      </c>
      <c r="D226" t="s">
        <v>348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569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568</v>
      </c>
      <c r="O226" s="31">
        <f>VLOOKUP(A226,[2]Table!$A$2:$N1208,1,FALSE)</f>
        <v>74365</v>
      </c>
    </row>
    <row r="227" spans="1:15">
      <c r="A227">
        <v>39462</v>
      </c>
      <c r="B227" t="s">
        <v>566</v>
      </c>
      <c r="C227" t="s">
        <v>164</v>
      </c>
      <c r="D227" t="s">
        <v>348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570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568</v>
      </c>
      <c r="O227" s="31">
        <f>VLOOKUP(A227,[2]Table!$A$2:$N1209,1,FALSE)</f>
        <v>39462</v>
      </c>
    </row>
    <row r="228" spans="1:15">
      <c r="A228">
        <v>16616</v>
      </c>
      <c r="B228" t="s">
        <v>571</v>
      </c>
      <c r="C228" t="s">
        <v>164</v>
      </c>
      <c r="D228" t="s">
        <v>348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572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573</v>
      </c>
      <c r="O228" s="31">
        <f>VLOOKUP(A228,[2]Table!$A$2:$N1210,1,FALSE)</f>
        <v>16616</v>
      </c>
    </row>
    <row r="229" spans="1:15">
      <c r="A229">
        <v>11681</v>
      </c>
      <c r="B229" t="s">
        <v>574</v>
      </c>
      <c r="C229" t="s">
        <v>164</v>
      </c>
      <c r="D229" t="s">
        <v>348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575</v>
      </c>
      <c r="H229" t="s">
        <v>42</v>
      </c>
      <c r="I229" t="s">
        <v>167</v>
      </c>
      <c r="J229" s="39">
        <v>1</v>
      </c>
      <c r="K229" t="s">
        <v>136</v>
      </c>
      <c r="L229" s="39">
        <v>1</v>
      </c>
      <c r="M229" t="s">
        <v>137</v>
      </c>
      <c r="N229" t="s">
        <v>576</v>
      </c>
      <c r="O229" s="31">
        <f>VLOOKUP(A229,[2]Table!$A$2:$N1211,1,FALSE)</f>
        <v>11681</v>
      </c>
    </row>
    <row r="230" spans="1:15">
      <c r="A230">
        <v>16624</v>
      </c>
      <c r="B230" t="s">
        <v>577</v>
      </c>
      <c r="C230" t="s">
        <v>164</v>
      </c>
      <c r="D230" t="s">
        <v>348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578</v>
      </c>
      <c r="H230" t="s">
        <v>42</v>
      </c>
      <c r="I230" t="s">
        <v>167</v>
      </c>
      <c r="J230" s="39">
        <v>1000</v>
      </c>
      <c r="K230" t="s">
        <v>24</v>
      </c>
      <c r="L230" s="39">
        <v>1000</v>
      </c>
      <c r="M230" t="s">
        <v>20</v>
      </c>
      <c r="N230" t="s">
        <v>579</v>
      </c>
      <c r="O230" s="31">
        <f>VLOOKUP(A230,[2]Table!$A$2:$N1212,1,FALSE)</f>
        <v>16624</v>
      </c>
    </row>
    <row r="231" spans="1:15">
      <c r="A231">
        <v>38350</v>
      </c>
      <c r="B231" t="s">
        <v>580</v>
      </c>
      <c r="C231" t="s">
        <v>164</v>
      </c>
      <c r="D231" t="s">
        <v>348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581</v>
      </c>
      <c r="H231" t="s">
        <v>42</v>
      </c>
      <c r="I231" t="s">
        <v>167</v>
      </c>
      <c r="J231" s="39">
        <v>500</v>
      </c>
      <c r="K231" t="s">
        <v>24</v>
      </c>
      <c r="L231" s="39">
        <v>500</v>
      </c>
      <c r="M231" t="s">
        <v>20</v>
      </c>
      <c r="N231" t="s">
        <v>582</v>
      </c>
      <c r="O231" s="31">
        <f>VLOOKUP(A231,[2]Table!$A$2:$N1213,1,FALSE)</f>
        <v>38350</v>
      </c>
    </row>
    <row r="232" spans="1:15">
      <c r="A232">
        <v>38369</v>
      </c>
      <c r="B232" t="s">
        <v>580</v>
      </c>
      <c r="C232" t="s">
        <v>164</v>
      </c>
      <c r="D232" t="s">
        <v>348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583</v>
      </c>
      <c r="H232" t="s">
        <v>42</v>
      </c>
      <c r="I232" t="s">
        <v>167</v>
      </c>
      <c r="J232" s="39">
        <v>1000</v>
      </c>
      <c r="K232" t="s">
        <v>24</v>
      </c>
      <c r="L232" s="39">
        <v>1000</v>
      </c>
      <c r="M232" t="s">
        <v>20</v>
      </c>
      <c r="N232" t="s">
        <v>582</v>
      </c>
      <c r="O232" s="31">
        <f>VLOOKUP(A232,[2]Table!$A$2:$N1214,1,FALSE)</f>
        <v>38369</v>
      </c>
    </row>
    <row r="233" spans="1:15">
      <c r="A233">
        <v>53422</v>
      </c>
      <c r="B233" t="s">
        <v>584</v>
      </c>
      <c r="C233" t="s">
        <v>164</v>
      </c>
      <c r="D233" t="s">
        <v>348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585</v>
      </c>
      <c r="H233" t="s">
        <v>42</v>
      </c>
      <c r="I233" t="s">
        <v>167</v>
      </c>
      <c r="J233" s="39">
        <v>500</v>
      </c>
      <c r="K233" t="s">
        <v>24</v>
      </c>
      <c r="L233" s="39">
        <v>500</v>
      </c>
      <c r="M233" t="s">
        <v>20</v>
      </c>
      <c r="N233" t="s">
        <v>586</v>
      </c>
      <c r="O233" s="31">
        <f>VLOOKUP(A233,[2]Table!$A$2:$N1215,1,FALSE)</f>
        <v>53422</v>
      </c>
    </row>
    <row r="234" spans="1:15">
      <c r="A234">
        <v>53430</v>
      </c>
      <c r="B234" t="s">
        <v>584</v>
      </c>
      <c r="C234" t="s">
        <v>164</v>
      </c>
      <c r="D234" t="s">
        <v>348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587</v>
      </c>
      <c r="H234" t="s">
        <v>42</v>
      </c>
      <c r="I234" t="s">
        <v>167</v>
      </c>
      <c r="J234" s="39">
        <v>1000</v>
      </c>
      <c r="K234" t="s">
        <v>24</v>
      </c>
      <c r="L234" s="39">
        <v>1000</v>
      </c>
      <c r="M234" t="s">
        <v>20</v>
      </c>
      <c r="N234" t="s">
        <v>586</v>
      </c>
      <c r="O234" s="31">
        <f>VLOOKUP(A234,[2]Table!$A$2:$N1216,1,FALSE)</f>
        <v>53430</v>
      </c>
    </row>
    <row r="235" spans="1:15">
      <c r="A235">
        <v>53449</v>
      </c>
      <c r="B235" t="s">
        <v>584</v>
      </c>
      <c r="C235" t="s">
        <v>164</v>
      </c>
      <c r="D235" t="s">
        <v>348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588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586</v>
      </c>
      <c r="O235" s="31">
        <f>VLOOKUP(A235,[2]Table!$A$2:$N1217,1,FALSE)</f>
        <v>53449</v>
      </c>
    </row>
    <row r="236" spans="1:15">
      <c r="A236">
        <v>119091</v>
      </c>
      <c r="B236" t="s">
        <v>589</v>
      </c>
      <c r="C236" t="s">
        <v>164</v>
      </c>
      <c r="D236" t="s">
        <v>348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590</v>
      </c>
      <c r="H236" t="s">
        <v>42</v>
      </c>
      <c r="I236" t="s">
        <v>167</v>
      </c>
      <c r="J236" s="39">
        <v>500</v>
      </c>
      <c r="K236" t="s">
        <v>24</v>
      </c>
      <c r="L236" s="39">
        <v>500</v>
      </c>
      <c r="M236" t="s">
        <v>20</v>
      </c>
      <c r="N236" t="s">
        <v>591</v>
      </c>
      <c r="O236" s="31">
        <f>VLOOKUP(A236,[2]Table!$A$2:$N1218,1,FALSE)</f>
        <v>119091</v>
      </c>
    </row>
    <row r="237" spans="1:15">
      <c r="A237">
        <v>117978</v>
      </c>
      <c r="B237" t="s">
        <v>589</v>
      </c>
      <c r="C237" t="s">
        <v>164</v>
      </c>
      <c r="D237" t="s">
        <v>348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592</v>
      </c>
      <c r="H237" t="s">
        <v>42</v>
      </c>
      <c r="I237" t="s">
        <v>167</v>
      </c>
      <c r="J237" s="39">
        <v>1000</v>
      </c>
      <c r="K237" t="s">
        <v>24</v>
      </c>
      <c r="L237" s="39">
        <v>1000</v>
      </c>
      <c r="M237" t="s">
        <v>20</v>
      </c>
      <c r="N237" t="s">
        <v>591</v>
      </c>
      <c r="O237" s="31">
        <f>VLOOKUP(A237,[2]Table!$A$2:$N1219,1,FALSE)</f>
        <v>117978</v>
      </c>
    </row>
    <row r="238" spans="1:15">
      <c r="A238">
        <v>51047</v>
      </c>
      <c r="B238" t="s">
        <v>589</v>
      </c>
      <c r="C238" t="s">
        <v>164</v>
      </c>
      <c r="D238" t="s">
        <v>348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593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591</v>
      </c>
      <c r="O238" s="31">
        <f>VLOOKUP(A238,[2]Table!$A$2:$N1220,1,FALSE)</f>
        <v>51047</v>
      </c>
    </row>
    <row r="239" spans="1:15">
      <c r="A239">
        <v>22578</v>
      </c>
      <c r="B239" t="s">
        <v>594</v>
      </c>
      <c r="C239" t="s">
        <v>164</v>
      </c>
      <c r="D239" t="s">
        <v>348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595</v>
      </c>
      <c r="H239" t="s">
        <v>42</v>
      </c>
      <c r="I239" t="s">
        <v>167</v>
      </c>
      <c r="J239" s="39">
        <v>750</v>
      </c>
      <c r="K239" t="s">
        <v>24</v>
      </c>
      <c r="L239" s="39">
        <v>750</v>
      </c>
      <c r="M239" t="s">
        <v>20</v>
      </c>
      <c r="N239" t="s">
        <v>596</v>
      </c>
      <c r="O239" s="31">
        <f>VLOOKUP(A239,[2]Table!$A$2:$N1221,1,FALSE)</f>
        <v>22578</v>
      </c>
    </row>
    <row r="240" spans="1:15">
      <c r="A240">
        <v>22586</v>
      </c>
      <c r="B240" t="s">
        <v>594</v>
      </c>
      <c r="C240" t="s">
        <v>164</v>
      </c>
      <c r="D240" t="s">
        <v>348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597</v>
      </c>
      <c r="H240" t="s">
        <v>42</v>
      </c>
      <c r="I240" t="s">
        <v>598</v>
      </c>
      <c r="J240" s="39">
        <v>1500</v>
      </c>
      <c r="K240" t="s">
        <v>24</v>
      </c>
      <c r="L240" s="39">
        <v>1500</v>
      </c>
      <c r="M240" t="s">
        <v>20</v>
      </c>
      <c r="N240" t="s">
        <v>596</v>
      </c>
      <c r="O240" s="31">
        <f>VLOOKUP(A240,[2]Table!$A$2:$N1222,1,FALSE)</f>
        <v>22586</v>
      </c>
    </row>
    <row r="241" spans="1:15">
      <c r="A241">
        <v>87599</v>
      </c>
      <c r="B241" t="s">
        <v>594</v>
      </c>
      <c r="C241" t="s">
        <v>164</v>
      </c>
      <c r="D241" t="s">
        <v>348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599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596</v>
      </c>
      <c r="O241" s="31">
        <f>VLOOKUP(A241,[2]Table!$A$2:$N1223,1,FALSE)</f>
        <v>87599</v>
      </c>
    </row>
    <row r="242" spans="1:15">
      <c r="A242">
        <v>73601</v>
      </c>
      <c r="B242" t="s">
        <v>594</v>
      </c>
      <c r="C242" t="s">
        <v>164</v>
      </c>
      <c r="D242" t="s">
        <v>348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600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596</v>
      </c>
      <c r="O242" s="31">
        <f>VLOOKUP(A242,[2]Table!$A$2:$N1224,1,FALSE)</f>
        <v>73601</v>
      </c>
    </row>
    <row r="243" spans="1:15">
      <c r="A243">
        <v>73628</v>
      </c>
      <c r="B243" t="s">
        <v>594</v>
      </c>
      <c r="C243" t="s">
        <v>164</v>
      </c>
      <c r="D243" t="s">
        <v>348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601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596</v>
      </c>
      <c r="O243" s="31">
        <f>VLOOKUP(A243,[2]Table!$A$2:$N1225,1,FALSE)</f>
        <v>73628</v>
      </c>
    </row>
    <row r="244" spans="1:15">
      <c r="A244">
        <v>71218</v>
      </c>
      <c r="B244" t="s">
        <v>602</v>
      </c>
      <c r="C244" t="s">
        <v>131</v>
      </c>
      <c r="D244" t="s">
        <v>131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603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604</v>
      </c>
      <c r="O244" s="31">
        <f>VLOOKUP(A244,[2]Table!$A$2:$N1226,1,FALSE)</f>
        <v>71218</v>
      </c>
    </row>
    <row r="245" spans="1:15">
      <c r="A245">
        <v>83852</v>
      </c>
      <c r="B245" t="s">
        <v>605</v>
      </c>
      <c r="C245" t="s">
        <v>39</v>
      </c>
      <c r="D245" t="s">
        <v>338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606</v>
      </c>
      <c r="H245" t="s">
        <v>309</v>
      </c>
      <c r="I245" t="s">
        <v>310</v>
      </c>
      <c r="J245" s="39">
        <v>4</v>
      </c>
      <c r="K245" t="s">
        <v>19</v>
      </c>
      <c r="L245" s="39">
        <v>4</v>
      </c>
      <c r="M245" t="s">
        <v>20</v>
      </c>
      <c r="N245" t="s">
        <v>607</v>
      </c>
      <c r="O245" s="31">
        <f>VLOOKUP(A245,[2]Table!$A$2:$N1227,1,FALSE)</f>
        <v>83852</v>
      </c>
    </row>
    <row r="246" spans="1:15">
      <c r="A246">
        <v>37583</v>
      </c>
      <c r="B246" t="s">
        <v>605</v>
      </c>
      <c r="C246" t="s">
        <v>39</v>
      </c>
      <c r="D246" t="s">
        <v>338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608</v>
      </c>
      <c r="H246" t="s">
        <v>309</v>
      </c>
      <c r="I246" t="s">
        <v>310</v>
      </c>
      <c r="J246" s="39">
        <v>5</v>
      </c>
      <c r="K246" t="s">
        <v>19</v>
      </c>
      <c r="L246" s="39">
        <v>5</v>
      </c>
      <c r="M246" t="s">
        <v>20</v>
      </c>
      <c r="N246" t="s">
        <v>607</v>
      </c>
      <c r="O246" s="31">
        <f>VLOOKUP(A246,[2]Table!$A$2:$N1228,1,FALSE)</f>
        <v>37583</v>
      </c>
    </row>
    <row r="247" spans="1:15">
      <c r="A247">
        <v>15822</v>
      </c>
      <c r="B247" t="s">
        <v>605</v>
      </c>
      <c r="C247" t="s">
        <v>39</v>
      </c>
      <c r="D247" t="s">
        <v>338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609</v>
      </c>
      <c r="H247" t="s">
        <v>610</v>
      </c>
      <c r="I247" t="s">
        <v>310</v>
      </c>
      <c r="J247" s="39">
        <v>10</v>
      </c>
      <c r="K247" t="s">
        <v>80</v>
      </c>
      <c r="L247" s="39">
        <v>10</v>
      </c>
      <c r="M247" t="s">
        <v>20</v>
      </c>
      <c r="N247" t="s">
        <v>607</v>
      </c>
      <c r="O247" s="31">
        <f>VLOOKUP(A247,[2]Table!$A$2:$N1229,1,FALSE)</f>
        <v>15822</v>
      </c>
    </row>
    <row r="248" spans="1:15">
      <c r="A248">
        <v>26603</v>
      </c>
      <c r="B248" t="s">
        <v>611</v>
      </c>
      <c r="C248" t="s">
        <v>612</v>
      </c>
      <c r="D248" t="s">
        <v>612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613</v>
      </c>
      <c r="H248" t="s">
        <v>387</v>
      </c>
      <c r="I248" t="s">
        <v>79</v>
      </c>
      <c r="J248" s="39">
        <v>10</v>
      </c>
      <c r="K248" t="s">
        <v>80</v>
      </c>
      <c r="L248" s="39">
        <v>10</v>
      </c>
      <c r="M248" t="s">
        <v>20</v>
      </c>
      <c r="N248" t="s">
        <v>614</v>
      </c>
      <c r="O248" s="31">
        <f>VLOOKUP(A248,[2]Table!$A$2:$N1230,1,FALSE)</f>
        <v>26603</v>
      </c>
    </row>
    <row r="249" spans="1:15">
      <c r="A249">
        <v>119296</v>
      </c>
      <c r="B249" t="s">
        <v>611</v>
      </c>
      <c r="C249" t="s">
        <v>612</v>
      </c>
      <c r="D249" t="s">
        <v>612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615</v>
      </c>
      <c r="H249" t="s">
        <v>616</v>
      </c>
      <c r="I249" t="s">
        <v>617</v>
      </c>
      <c r="J249" s="39">
        <v>0.5</v>
      </c>
      <c r="K249" t="s">
        <v>80</v>
      </c>
      <c r="L249" s="39">
        <v>0.5</v>
      </c>
      <c r="M249" t="s">
        <v>20</v>
      </c>
      <c r="N249" t="s">
        <v>614</v>
      </c>
      <c r="O249" s="31">
        <f>VLOOKUP(A249,[2]Table!$A$2:$N1231,1,FALSE)</f>
        <v>119296</v>
      </c>
    </row>
    <row r="250" spans="1:15">
      <c r="A250">
        <v>119806</v>
      </c>
      <c r="B250" t="s">
        <v>618</v>
      </c>
      <c r="C250" t="s">
        <v>619</v>
      </c>
      <c r="D250" t="s">
        <v>619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620</v>
      </c>
      <c r="H250" t="s">
        <v>621</v>
      </c>
      <c r="I250" t="s">
        <v>622</v>
      </c>
      <c r="J250" s="39">
        <v>2</v>
      </c>
      <c r="K250" t="s">
        <v>19</v>
      </c>
      <c r="L250" s="39">
        <v>2</v>
      </c>
      <c r="M250" t="s">
        <v>20</v>
      </c>
      <c r="N250" t="s">
        <v>623</v>
      </c>
      <c r="O250" s="31">
        <f>VLOOKUP(A250,[2]Table!$A$2:$N1232,1,FALSE)</f>
        <v>119806</v>
      </c>
    </row>
    <row r="251" spans="1:15">
      <c r="A251">
        <v>120294</v>
      </c>
      <c r="B251" t="s">
        <v>611</v>
      </c>
      <c r="C251" t="s">
        <v>612</v>
      </c>
      <c r="D251" t="s">
        <v>612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624</v>
      </c>
      <c r="H251" t="s">
        <v>394</v>
      </c>
      <c r="I251" t="s">
        <v>79</v>
      </c>
      <c r="J251" s="39">
        <v>40</v>
      </c>
      <c r="K251" t="s">
        <v>19</v>
      </c>
      <c r="L251" s="39">
        <v>40</v>
      </c>
      <c r="M251" t="s">
        <v>20</v>
      </c>
      <c r="N251" t="s">
        <v>614</v>
      </c>
      <c r="O251" s="31">
        <f>VLOOKUP(A251,[2]Table!$A$2:$N1233,1,FALSE)</f>
        <v>120294</v>
      </c>
    </row>
    <row r="252" spans="1:15">
      <c r="A252">
        <v>119776</v>
      </c>
      <c r="B252" t="s">
        <v>618</v>
      </c>
      <c r="C252" t="s">
        <v>619</v>
      </c>
      <c r="D252" t="s">
        <v>619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625</v>
      </c>
      <c r="H252" t="s">
        <v>626</v>
      </c>
      <c r="I252" t="s">
        <v>622</v>
      </c>
      <c r="J252" s="39">
        <v>2</v>
      </c>
      <c r="K252" t="s">
        <v>19</v>
      </c>
      <c r="L252" s="39">
        <v>2</v>
      </c>
      <c r="M252" t="s">
        <v>20</v>
      </c>
      <c r="N252" t="s">
        <v>623</v>
      </c>
      <c r="O252" s="31">
        <f>VLOOKUP(A252,[2]Table!$A$2:$N1234,1,FALSE)</f>
        <v>119776</v>
      </c>
    </row>
    <row r="253" spans="1:15">
      <c r="A253">
        <v>126241</v>
      </c>
      <c r="B253" t="s">
        <v>94</v>
      </c>
      <c r="C253" t="s">
        <v>95</v>
      </c>
      <c r="D253" t="s">
        <v>96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627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101</v>
      </c>
      <c r="O253" s="31">
        <f>VLOOKUP(A253,[2]Table!$A$2:$N1235,1,FALSE)</f>
        <v>126241</v>
      </c>
    </row>
    <row r="254" spans="1:15">
      <c r="A254">
        <v>38911</v>
      </c>
      <c r="B254" t="s">
        <v>628</v>
      </c>
      <c r="C254" t="s">
        <v>473</v>
      </c>
      <c r="D254" s="1" t="s">
        <v>629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630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631</v>
      </c>
      <c r="O254" s="31">
        <f>VLOOKUP(A254,[2]Table!$A$2:$N1236,1,FALSE)</f>
        <v>38911</v>
      </c>
    </row>
    <row r="255" spans="1:15">
      <c r="A255">
        <v>40347</v>
      </c>
      <c r="B255" t="s">
        <v>628</v>
      </c>
      <c r="C255" t="s">
        <v>473</v>
      </c>
      <c r="D255" s="1" t="s">
        <v>629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632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631</v>
      </c>
      <c r="O255" s="31">
        <f>VLOOKUP(A255,[2]Table!$A$2:$N1237,1,FALSE)</f>
        <v>40347</v>
      </c>
    </row>
    <row r="256" spans="1:15">
      <c r="A256">
        <v>30201</v>
      </c>
      <c r="B256" t="s">
        <v>633</v>
      </c>
      <c r="C256" t="s">
        <v>142</v>
      </c>
      <c r="D256" t="s">
        <v>634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635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636</v>
      </c>
      <c r="O256" s="31">
        <f>VLOOKUP(A256,[2]Table!$A$2:$N1238,1,FALSE)</f>
        <v>30201</v>
      </c>
    </row>
    <row r="257" spans="1:15">
      <c r="A257">
        <v>128880</v>
      </c>
      <c r="B257" t="s">
        <v>637</v>
      </c>
      <c r="C257" t="s">
        <v>245</v>
      </c>
      <c r="D257" t="s">
        <v>246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638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639</v>
      </c>
      <c r="O257" s="31">
        <f>VLOOKUP(A257,[2]Table!$A$2:$N1239,1,FALSE)</f>
        <v>128880</v>
      </c>
    </row>
    <row r="258" spans="1:15">
      <c r="A258">
        <v>106186</v>
      </c>
      <c r="B258" t="s">
        <v>640</v>
      </c>
      <c r="C258" t="s">
        <v>641</v>
      </c>
      <c r="D258" t="s">
        <v>642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643</v>
      </c>
      <c r="H258" t="s">
        <v>42</v>
      </c>
      <c r="I258" t="s">
        <v>644</v>
      </c>
      <c r="J258" s="39">
        <v>1500</v>
      </c>
      <c r="K258" t="s">
        <v>262</v>
      </c>
      <c r="L258" s="39">
        <v>1500</v>
      </c>
      <c r="M258" t="s">
        <v>263</v>
      </c>
      <c r="N258" t="s">
        <v>645</v>
      </c>
      <c r="O258" s="31">
        <f>VLOOKUP(A258,[2]Table!$A$2:$N1240,1,FALSE)</f>
        <v>106186</v>
      </c>
    </row>
    <row r="259" spans="1:15">
      <c r="A259">
        <v>103853</v>
      </c>
      <c r="B259" t="s">
        <v>640</v>
      </c>
      <c r="C259" t="s">
        <v>641</v>
      </c>
      <c r="D259" t="s">
        <v>642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646</v>
      </c>
      <c r="H259" t="s">
        <v>42</v>
      </c>
      <c r="I259" t="s">
        <v>644</v>
      </c>
      <c r="J259" s="39">
        <v>5000</v>
      </c>
      <c r="K259" t="s">
        <v>262</v>
      </c>
      <c r="L259" s="39">
        <v>5000</v>
      </c>
      <c r="M259" t="s">
        <v>263</v>
      </c>
      <c r="N259" t="s">
        <v>645</v>
      </c>
      <c r="O259" s="31">
        <f>VLOOKUP(A259,[2]Table!$A$2:$N1241,1,FALSE)</f>
        <v>103853</v>
      </c>
    </row>
    <row r="260" spans="1:15">
      <c r="A260">
        <v>123609</v>
      </c>
      <c r="B260" t="s">
        <v>647</v>
      </c>
      <c r="C260" t="s">
        <v>360</v>
      </c>
      <c r="D260" t="s">
        <v>361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648</v>
      </c>
      <c r="H260" t="s">
        <v>363</v>
      </c>
      <c r="I260" t="s">
        <v>57</v>
      </c>
      <c r="J260" s="39">
        <v>80</v>
      </c>
      <c r="K260" t="s">
        <v>364</v>
      </c>
      <c r="L260" s="39">
        <v>80</v>
      </c>
      <c r="M260" t="s">
        <v>100</v>
      </c>
      <c r="N260" t="s">
        <v>365</v>
      </c>
      <c r="O260" s="31">
        <f>VLOOKUP(A260,[2]Table!$A$2:$N1242,1,FALSE)</f>
        <v>123609</v>
      </c>
    </row>
    <row r="261" spans="1:15">
      <c r="A261">
        <v>123617</v>
      </c>
      <c r="B261" t="s">
        <v>647</v>
      </c>
      <c r="C261" t="s">
        <v>360</v>
      </c>
      <c r="D261" t="s">
        <v>361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649</v>
      </c>
      <c r="H261" t="s">
        <v>363</v>
      </c>
      <c r="I261" t="s">
        <v>57</v>
      </c>
      <c r="J261" s="39">
        <v>160</v>
      </c>
      <c r="K261" t="s">
        <v>364</v>
      </c>
      <c r="L261" s="39">
        <v>160</v>
      </c>
      <c r="M261" t="s">
        <v>100</v>
      </c>
      <c r="N261" t="s">
        <v>365</v>
      </c>
      <c r="O261" s="31">
        <f>VLOOKUP(A261,[2]Table!$A$2:$N1243,1,FALSE)</f>
        <v>123617</v>
      </c>
    </row>
    <row r="262" spans="1:15">
      <c r="A262">
        <v>135534</v>
      </c>
      <c r="B262" t="s">
        <v>650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651</v>
      </c>
      <c r="H262" t="s">
        <v>652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653</v>
      </c>
      <c r="O262" s="31">
        <f>VLOOKUP(A262,[2]Table!$A$2:$N1244,1,FALSE)</f>
        <v>135534</v>
      </c>
    </row>
    <row r="263" spans="1:15">
      <c r="A263">
        <v>135542</v>
      </c>
      <c r="B263" t="s">
        <v>650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654</v>
      </c>
      <c r="H263" t="s">
        <v>652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653</v>
      </c>
      <c r="O263" s="31">
        <f>VLOOKUP(A263,[2]Table!$A$2:$N1245,1,FALSE)</f>
        <v>135542</v>
      </c>
    </row>
    <row r="264" spans="1:15">
      <c r="A264">
        <v>45357</v>
      </c>
      <c r="B264" t="s">
        <v>650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655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653</v>
      </c>
      <c r="O264" s="31">
        <f>VLOOKUP(A264,[2]Table!$A$2:$N1246,1,FALSE)</f>
        <v>45357</v>
      </c>
    </row>
    <row r="265" spans="1:15">
      <c r="A265">
        <v>45365</v>
      </c>
      <c r="B265" t="s">
        <v>650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656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653</v>
      </c>
      <c r="O265" s="31">
        <f>VLOOKUP(A265,[2]Table!$A$2:$N1247,1,FALSE)</f>
        <v>45365</v>
      </c>
    </row>
    <row r="266" spans="1:15">
      <c r="A266">
        <v>55115</v>
      </c>
      <c r="B266" t="s">
        <v>657</v>
      </c>
      <c r="C266" t="s">
        <v>164</v>
      </c>
      <c r="D266" t="s">
        <v>348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658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659</v>
      </c>
      <c r="O266" s="31">
        <f>VLOOKUP(A266,[2]Table!$A$2:$N1248,1,FALSE)</f>
        <v>55115</v>
      </c>
    </row>
    <row r="267" spans="1:15">
      <c r="A267">
        <v>40223</v>
      </c>
      <c r="B267" t="s">
        <v>660</v>
      </c>
      <c r="C267" t="s">
        <v>661</v>
      </c>
      <c r="D267" t="s">
        <v>662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663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664</v>
      </c>
      <c r="O267" s="31">
        <f>VLOOKUP(A267,[2]Table!$A$2:$N1249,1,FALSE)</f>
        <v>40223</v>
      </c>
    </row>
    <row r="268" spans="1:15">
      <c r="A268">
        <v>1244</v>
      </c>
      <c r="B268" t="s">
        <v>665</v>
      </c>
      <c r="C268" t="s">
        <v>666</v>
      </c>
      <c r="D268" t="s">
        <v>667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668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669</v>
      </c>
      <c r="O268" s="31">
        <f>VLOOKUP(A268,[2]Table!$A$2:$N1250,1,FALSE)</f>
        <v>1244</v>
      </c>
    </row>
    <row r="269" spans="1:15">
      <c r="A269">
        <v>280</v>
      </c>
      <c r="B269" t="s">
        <v>670</v>
      </c>
      <c r="C269" t="s">
        <v>666</v>
      </c>
      <c r="D269" t="s">
        <v>667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671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669</v>
      </c>
      <c r="O269" s="31">
        <f>VLOOKUP(A269,[2]Table!$A$2:$N1251,1,FALSE)</f>
        <v>280</v>
      </c>
    </row>
    <row r="270" spans="1:15">
      <c r="A270">
        <v>167002</v>
      </c>
      <c r="B270" t="s">
        <v>672</v>
      </c>
      <c r="C270" t="s">
        <v>164</v>
      </c>
      <c r="D270" t="s">
        <v>673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674</v>
      </c>
      <c r="H270" t="s">
        <v>107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675</v>
      </c>
      <c r="O270" s="31">
        <f>VLOOKUP(A270,[2]Table!$A$2:$N1252,1,FALSE)</f>
        <v>167002</v>
      </c>
    </row>
    <row r="271" spans="1:15">
      <c r="A271">
        <v>167460</v>
      </c>
      <c r="B271" t="s">
        <v>672</v>
      </c>
      <c r="C271" t="s">
        <v>164</v>
      </c>
      <c r="D271" t="s">
        <v>673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2935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675</v>
      </c>
      <c r="O271" s="31">
        <f>VLOOKUP(A271,[2]Table!$A$2:$N1253,1,FALSE)</f>
        <v>167460</v>
      </c>
    </row>
    <row r="272" spans="1:15">
      <c r="A272" s="11">
        <v>167479</v>
      </c>
      <c r="B272" t="s">
        <v>672</v>
      </c>
      <c r="C272" t="s">
        <v>164</v>
      </c>
      <c r="D272" t="s">
        <v>673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2936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675</v>
      </c>
      <c r="O272" s="31">
        <f>VLOOKUP(A272,[2]Table!$A$2:$N1254,1,FALSE)</f>
        <v>167479</v>
      </c>
    </row>
    <row r="273" spans="1:15">
      <c r="A273" s="13">
        <v>167487</v>
      </c>
      <c r="B273" t="s">
        <v>672</v>
      </c>
      <c r="C273" t="s">
        <v>164</v>
      </c>
      <c r="D273" t="s">
        <v>673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2937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675</v>
      </c>
      <c r="O273" s="31">
        <f>VLOOKUP(A273,[2]Table!$A$2:$N1255,1,FALSE)</f>
        <v>167487</v>
      </c>
    </row>
    <row r="274" spans="1:15">
      <c r="A274">
        <v>103764</v>
      </c>
      <c r="B274" t="s">
        <v>672</v>
      </c>
      <c r="C274" t="s">
        <v>164</v>
      </c>
      <c r="D274" t="s">
        <v>673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677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675</v>
      </c>
      <c r="O274" s="31">
        <f>VLOOKUP(A274,[2]Table!$A$2:$N1256,1,FALSE)</f>
        <v>103764</v>
      </c>
    </row>
    <row r="275" spans="1:15">
      <c r="A275">
        <v>103772</v>
      </c>
      <c r="B275" t="s">
        <v>672</v>
      </c>
      <c r="C275" t="s">
        <v>164</v>
      </c>
      <c r="D275" t="s">
        <v>673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678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675</v>
      </c>
      <c r="O275" s="31">
        <f>VLOOKUP(A275,[2]Table!$A$2:$N1257,1,FALSE)</f>
        <v>103772</v>
      </c>
    </row>
    <row r="276" spans="1:15">
      <c r="A276">
        <v>98159</v>
      </c>
      <c r="B276" t="s">
        <v>679</v>
      </c>
      <c r="C276" t="s">
        <v>295</v>
      </c>
      <c r="D276" t="s">
        <v>296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680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681</v>
      </c>
      <c r="O276" s="31">
        <f>VLOOKUP(A276,[2]Table!$A$2:$N1258,1,FALSE)</f>
        <v>98159</v>
      </c>
    </row>
    <row r="277" spans="1:15">
      <c r="A277">
        <v>106496</v>
      </c>
      <c r="B277" t="s">
        <v>682</v>
      </c>
      <c r="C277" t="s">
        <v>175</v>
      </c>
      <c r="D277" t="s">
        <v>176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683</v>
      </c>
      <c r="H277" t="s">
        <v>124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684</v>
      </c>
      <c r="O277" s="31">
        <f>VLOOKUP(A277,[2]Table!$A$2:$N1259,1,FALSE)</f>
        <v>106496</v>
      </c>
    </row>
    <row r="278" spans="1:15">
      <c r="A278">
        <v>101575</v>
      </c>
      <c r="B278" t="s">
        <v>682</v>
      </c>
      <c r="C278" t="s">
        <v>175</v>
      </c>
      <c r="D278" t="s">
        <v>176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685</v>
      </c>
      <c r="H278" t="s">
        <v>676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684</v>
      </c>
      <c r="O278" s="31">
        <f>VLOOKUP(A278,[2]Table!$A$2:$N1260,1,FALSE)</f>
        <v>101575</v>
      </c>
    </row>
    <row r="279" spans="1:15">
      <c r="A279">
        <v>101583</v>
      </c>
      <c r="B279" t="s">
        <v>682</v>
      </c>
      <c r="C279" t="s">
        <v>175</v>
      </c>
      <c r="D279" t="s">
        <v>176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686</v>
      </c>
      <c r="H279" t="s">
        <v>676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684</v>
      </c>
      <c r="O279" s="31">
        <f>VLOOKUP(A279,[2]Table!$A$2:$N1261,1,FALSE)</f>
        <v>101583</v>
      </c>
    </row>
    <row r="280" spans="1:15">
      <c r="A280">
        <v>101591</v>
      </c>
      <c r="B280" t="s">
        <v>682</v>
      </c>
      <c r="C280" t="s">
        <v>175</v>
      </c>
      <c r="D280" t="s">
        <v>176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687</v>
      </c>
      <c r="H280" t="s">
        <v>676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684</v>
      </c>
      <c r="O280" s="31">
        <f>VLOOKUP(A280,[2]Table!$A$2:$N1262,1,FALSE)</f>
        <v>101591</v>
      </c>
    </row>
    <row r="281" spans="1:15">
      <c r="A281">
        <v>91707</v>
      </c>
      <c r="B281" t="s">
        <v>688</v>
      </c>
      <c r="C281" t="s">
        <v>164</v>
      </c>
      <c r="D281" t="s">
        <v>342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689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690</v>
      </c>
      <c r="O281" s="31">
        <f>VLOOKUP(A281,[2]Table!$A$2:$N1263,1,FALSE)</f>
        <v>91707</v>
      </c>
    </row>
    <row r="282" spans="1:15">
      <c r="A282">
        <v>82619</v>
      </c>
      <c r="B282" t="s">
        <v>688</v>
      </c>
      <c r="C282" t="s">
        <v>164</v>
      </c>
      <c r="D282" t="s">
        <v>342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691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690</v>
      </c>
      <c r="O282" s="31">
        <f>VLOOKUP(A282,[2]Table!$A$2:$N1264,1,FALSE)</f>
        <v>82619</v>
      </c>
    </row>
    <row r="283" spans="1:15">
      <c r="A283">
        <v>93785</v>
      </c>
      <c r="B283" t="s">
        <v>688</v>
      </c>
      <c r="C283" t="s">
        <v>164</v>
      </c>
      <c r="D283" t="s">
        <v>342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692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690</v>
      </c>
      <c r="O283" s="31">
        <f>VLOOKUP(A283,[2]Table!$A$2:$N1265,1,FALSE)</f>
        <v>93785</v>
      </c>
    </row>
    <row r="284" spans="1:15">
      <c r="A284">
        <v>103128</v>
      </c>
      <c r="B284" t="s">
        <v>688</v>
      </c>
      <c r="C284" t="s">
        <v>164</v>
      </c>
      <c r="D284" t="s">
        <v>342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693</v>
      </c>
      <c r="H284" t="s">
        <v>148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690</v>
      </c>
      <c r="O284" s="31">
        <f>VLOOKUP(A284,[2]Table!$A$2:$N1266,1,FALSE)</f>
        <v>103128</v>
      </c>
    </row>
    <row r="285" spans="1:15">
      <c r="A285">
        <v>1465</v>
      </c>
      <c r="B285" t="s">
        <v>694</v>
      </c>
      <c r="C285" t="s">
        <v>131</v>
      </c>
      <c r="D285" t="s">
        <v>131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695</v>
      </c>
      <c r="H285" t="s">
        <v>28</v>
      </c>
      <c r="I285" t="s">
        <v>167</v>
      </c>
      <c r="J285" s="39">
        <v>1</v>
      </c>
      <c r="K285" t="s">
        <v>19</v>
      </c>
      <c r="L285" s="39">
        <v>1</v>
      </c>
      <c r="M285" t="s">
        <v>20</v>
      </c>
      <c r="N285" t="s">
        <v>696</v>
      </c>
      <c r="O285" s="31">
        <f>VLOOKUP(A285,[2]Table!$A$2:$N1267,1,FALSE)</f>
        <v>1465</v>
      </c>
    </row>
    <row r="286" spans="1:15">
      <c r="A286">
        <v>20974</v>
      </c>
      <c r="B286" t="s">
        <v>694</v>
      </c>
      <c r="C286" t="s">
        <v>131</v>
      </c>
      <c r="D286" t="s">
        <v>131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697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696</v>
      </c>
      <c r="O286" s="31">
        <f>VLOOKUP(A286,[2]Table!$A$2:$N1268,1,FALSE)</f>
        <v>20974</v>
      </c>
    </row>
    <row r="287" spans="1:15">
      <c r="A287">
        <v>2305</v>
      </c>
      <c r="B287" t="s">
        <v>698</v>
      </c>
      <c r="C287" t="s">
        <v>164</v>
      </c>
      <c r="D287" t="s">
        <v>342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699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700</v>
      </c>
      <c r="O287" s="31">
        <f>VLOOKUP(A287,[2]Table!$A$2:$N1269,1,FALSE)</f>
        <v>2305</v>
      </c>
    </row>
    <row r="288" spans="1:15">
      <c r="A288">
        <v>78379</v>
      </c>
      <c r="B288" t="s">
        <v>698</v>
      </c>
      <c r="C288" t="s">
        <v>164</v>
      </c>
      <c r="D288" t="s">
        <v>342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701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700</v>
      </c>
      <c r="O288" s="31">
        <f>VLOOKUP(A288,[2]Table!$A$2:$N1270,1,FALSE)</f>
        <v>78379</v>
      </c>
    </row>
    <row r="289" spans="1:15">
      <c r="A289">
        <v>14079</v>
      </c>
      <c r="B289" t="s">
        <v>698</v>
      </c>
      <c r="C289" t="s">
        <v>164</v>
      </c>
      <c r="D289" t="s">
        <v>342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702</v>
      </c>
      <c r="H289" t="s">
        <v>28</v>
      </c>
      <c r="I289" t="s">
        <v>167</v>
      </c>
      <c r="J289" s="39">
        <v>150</v>
      </c>
      <c r="K289" t="s">
        <v>19</v>
      </c>
      <c r="L289" s="39">
        <v>150</v>
      </c>
      <c r="M289" t="s">
        <v>20</v>
      </c>
      <c r="N289" t="s">
        <v>700</v>
      </c>
      <c r="O289" s="31">
        <f>VLOOKUP(A289,[2]Table!$A$2:$N1271,1,FALSE)</f>
        <v>14079</v>
      </c>
    </row>
    <row r="290" spans="1:15">
      <c r="A290">
        <v>108820</v>
      </c>
      <c r="B290" t="s">
        <v>703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704</v>
      </c>
      <c r="H290" t="s">
        <v>394</v>
      </c>
      <c r="I290" t="s">
        <v>79</v>
      </c>
      <c r="J290" s="39">
        <v>10</v>
      </c>
      <c r="K290" t="s">
        <v>19</v>
      </c>
      <c r="L290" s="39">
        <v>10</v>
      </c>
      <c r="M290" t="s">
        <v>20</v>
      </c>
      <c r="N290" t="s">
        <v>81</v>
      </c>
      <c r="O290" s="31">
        <f>VLOOKUP(A290,[2]Table!$A$2:$N1272,1,FALSE)</f>
        <v>108820</v>
      </c>
    </row>
    <row r="291" spans="1:15">
      <c r="A291">
        <v>14060</v>
      </c>
      <c r="B291" t="s">
        <v>698</v>
      </c>
      <c r="C291" t="s">
        <v>164</v>
      </c>
      <c r="D291" t="s">
        <v>342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705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700</v>
      </c>
      <c r="O291" s="31">
        <f>VLOOKUP(A291,[2]Table!$A$2:$N1273,1,FALSE)</f>
        <v>14060</v>
      </c>
    </row>
    <row r="292" spans="1:15">
      <c r="A292">
        <v>148016</v>
      </c>
      <c r="B292" t="s">
        <v>706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707</v>
      </c>
      <c r="H292" t="s">
        <v>78</v>
      </c>
      <c r="I292" t="s">
        <v>79</v>
      </c>
      <c r="J292" s="39">
        <v>10</v>
      </c>
      <c r="K292" t="s">
        <v>80</v>
      </c>
      <c r="L292" s="39">
        <v>10</v>
      </c>
      <c r="M292" t="s">
        <v>20</v>
      </c>
      <c r="N292" t="s">
        <v>708</v>
      </c>
      <c r="O292" s="31">
        <f>VLOOKUP(A292,[2]Table!$A$2:$N1274,1,FALSE)</f>
        <v>148016</v>
      </c>
    </row>
    <row r="293" spans="1:15">
      <c r="A293">
        <v>38725</v>
      </c>
      <c r="B293" t="s">
        <v>709</v>
      </c>
      <c r="C293" t="s">
        <v>142</v>
      </c>
      <c r="D293" t="s">
        <v>143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710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711</v>
      </c>
      <c r="O293" s="31">
        <f>VLOOKUP(A293,[2]Table!$A$2:$N1275,1,FALSE)</f>
        <v>38725</v>
      </c>
    </row>
    <row r="294" spans="1:15">
      <c r="A294">
        <v>10820</v>
      </c>
      <c r="B294" t="s">
        <v>712</v>
      </c>
      <c r="C294" t="s">
        <v>384</v>
      </c>
      <c r="D294" t="s">
        <v>385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713</v>
      </c>
      <c r="H294" t="s">
        <v>387</v>
      </c>
      <c r="I294" t="s">
        <v>79</v>
      </c>
      <c r="J294" s="39">
        <v>0.5</v>
      </c>
      <c r="K294" t="s">
        <v>80</v>
      </c>
      <c r="L294" s="39">
        <v>0.5</v>
      </c>
      <c r="M294" t="s">
        <v>20</v>
      </c>
      <c r="N294" t="s">
        <v>714</v>
      </c>
      <c r="O294" s="31">
        <f>VLOOKUP(A294,[2]Table!$A$2:$N1276,1,FALSE)</f>
        <v>10820</v>
      </c>
    </row>
    <row r="295" spans="1:15">
      <c r="A295">
        <v>14486</v>
      </c>
      <c r="B295" t="s">
        <v>712</v>
      </c>
      <c r="C295" t="s">
        <v>384</v>
      </c>
      <c r="D295" t="s">
        <v>385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715</v>
      </c>
      <c r="H295" t="s">
        <v>394</v>
      </c>
      <c r="I295" t="s">
        <v>79</v>
      </c>
      <c r="J295" s="39">
        <v>0.5</v>
      </c>
      <c r="K295" t="s">
        <v>80</v>
      </c>
      <c r="L295" s="39">
        <v>0.5</v>
      </c>
      <c r="M295" t="s">
        <v>20</v>
      </c>
      <c r="N295" t="s">
        <v>714</v>
      </c>
      <c r="O295" s="31">
        <f>VLOOKUP(A295,[2]Table!$A$2:$N1277,1,FALSE)</f>
        <v>14486</v>
      </c>
    </row>
    <row r="296" spans="1:15">
      <c r="A296">
        <v>125431</v>
      </c>
      <c r="B296" t="s">
        <v>712</v>
      </c>
      <c r="C296" t="s">
        <v>384</v>
      </c>
      <c r="D296" t="s">
        <v>385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716</v>
      </c>
      <c r="H296" t="s">
        <v>717</v>
      </c>
      <c r="I296" t="s">
        <v>79</v>
      </c>
      <c r="J296" s="39">
        <v>0.5</v>
      </c>
      <c r="K296" t="s">
        <v>80</v>
      </c>
      <c r="L296" s="39">
        <v>0.5</v>
      </c>
      <c r="M296" t="s">
        <v>20</v>
      </c>
      <c r="N296" t="s">
        <v>714</v>
      </c>
      <c r="O296" s="31">
        <f>VLOOKUP(A296,[2]Table!$A$2:$N1278,1,FALSE)</f>
        <v>125431</v>
      </c>
    </row>
    <row r="297" spans="1:15">
      <c r="A297">
        <v>127744</v>
      </c>
      <c r="B297" t="s">
        <v>712</v>
      </c>
      <c r="C297" t="s">
        <v>384</v>
      </c>
      <c r="D297" t="s">
        <v>385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718</v>
      </c>
      <c r="H297" t="s">
        <v>719</v>
      </c>
      <c r="I297" t="s">
        <v>79</v>
      </c>
      <c r="J297" s="39">
        <v>0.5</v>
      </c>
      <c r="K297" t="s">
        <v>80</v>
      </c>
      <c r="L297" s="39">
        <v>0.5</v>
      </c>
      <c r="M297" t="s">
        <v>20</v>
      </c>
      <c r="N297" t="s">
        <v>714</v>
      </c>
      <c r="O297" s="31">
        <f>VLOOKUP(A297,[2]Table!$A$2:$N1279,1,FALSE)</f>
        <v>127744</v>
      </c>
    </row>
    <row r="298" spans="1:15">
      <c r="A298">
        <v>109320</v>
      </c>
      <c r="B298" t="s">
        <v>712</v>
      </c>
      <c r="C298" t="s">
        <v>384</v>
      </c>
      <c r="D298" t="s">
        <v>385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720</v>
      </c>
      <c r="H298" t="s">
        <v>396</v>
      </c>
      <c r="I298" t="s">
        <v>79</v>
      </c>
      <c r="J298" s="39">
        <v>0.5</v>
      </c>
      <c r="K298" t="s">
        <v>80</v>
      </c>
      <c r="L298" s="39">
        <v>0.5</v>
      </c>
      <c r="M298" t="s">
        <v>20</v>
      </c>
      <c r="N298" t="s">
        <v>714</v>
      </c>
      <c r="O298" s="31">
        <f>VLOOKUP(A298,[2]Table!$A$2:$N1280,1,FALSE)</f>
        <v>109320</v>
      </c>
    </row>
    <row r="299" spans="1:15">
      <c r="A299">
        <v>115592</v>
      </c>
      <c r="B299" t="s">
        <v>721</v>
      </c>
      <c r="C299" t="s">
        <v>384</v>
      </c>
      <c r="D299" t="s">
        <v>385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722</v>
      </c>
      <c r="H299" t="s">
        <v>387</v>
      </c>
      <c r="I299" t="s">
        <v>79</v>
      </c>
      <c r="J299" s="39">
        <v>0.5</v>
      </c>
      <c r="K299" t="s">
        <v>80</v>
      </c>
      <c r="L299" s="39">
        <v>0.5</v>
      </c>
      <c r="M299" t="s">
        <v>20</v>
      </c>
      <c r="N299" t="s">
        <v>723</v>
      </c>
      <c r="O299" s="31">
        <f>VLOOKUP(A299,[2]Table!$A$2:$N1281,1,FALSE)</f>
        <v>115592</v>
      </c>
    </row>
    <row r="300" spans="1:15">
      <c r="A300">
        <v>115606</v>
      </c>
      <c r="B300" t="s">
        <v>721</v>
      </c>
      <c r="C300" t="s">
        <v>384</v>
      </c>
      <c r="D300" t="s">
        <v>385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724</v>
      </c>
      <c r="H300" t="s">
        <v>396</v>
      </c>
      <c r="I300" t="s">
        <v>79</v>
      </c>
      <c r="J300" s="39">
        <v>0.5</v>
      </c>
      <c r="K300" t="s">
        <v>80</v>
      </c>
      <c r="L300" s="39">
        <v>0.5</v>
      </c>
      <c r="M300" t="s">
        <v>20</v>
      </c>
      <c r="N300" t="s">
        <v>723</v>
      </c>
      <c r="O300" s="31">
        <f>VLOOKUP(A300,[2]Table!$A$2:$N1282,1,FALSE)</f>
        <v>115606</v>
      </c>
    </row>
    <row r="301" spans="1:15">
      <c r="A301">
        <v>129062</v>
      </c>
      <c r="B301" t="s">
        <v>725</v>
      </c>
      <c r="C301" t="s">
        <v>208</v>
      </c>
      <c r="D301" t="s">
        <v>726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727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728</v>
      </c>
      <c r="O301" s="31">
        <f>VLOOKUP(A301,[2]Table!$A$2:$N1283,1,FALSE)</f>
        <v>129062</v>
      </c>
    </row>
    <row r="302" spans="1:15">
      <c r="A302">
        <v>101877</v>
      </c>
      <c r="B302" t="s">
        <v>729</v>
      </c>
      <c r="C302" t="s">
        <v>175</v>
      </c>
      <c r="D302" t="s">
        <v>176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730</v>
      </c>
      <c r="H302" t="s">
        <v>676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731</v>
      </c>
      <c r="O302" s="31">
        <f>VLOOKUP(A302,[2]Table!$A$2:$N1284,1,FALSE)</f>
        <v>101877</v>
      </c>
    </row>
    <row r="303" spans="1:15">
      <c r="A303">
        <v>101885</v>
      </c>
      <c r="B303" t="s">
        <v>729</v>
      </c>
      <c r="C303" t="s">
        <v>175</v>
      </c>
      <c r="D303" t="s">
        <v>176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732</v>
      </c>
      <c r="H303" t="s">
        <v>676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731</v>
      </c>
      <c r="O303" s="31">
        <f>VLOOKUP(A303,[2]Table!$A$2:$N1285,1,FALSE)</f>
        <v>101885</v>
      </c>
    </row>
    <row r="304" spans="1:15">
      <c r="A304">
        <v>44105</v>
      </c>
      <c r="B304" t="s">
        <v>729</v>
      </c>
      <c r="C304" t="s">
        <v>175</v>
      </c>
      <c r="D304" t="s">
        <v>176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733</v>
      </c>
      <c r="H304" t="s">
        <v>148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731</v>
      </c>
      <c r="O304" s="31">
        <f>VLOOKUP(A304,[2]Table!$A$2:$N1286,1,FALSE)</f>
        <v>44105</v>
      </c>
    </row>
    <row r="305" spans="1:15">
      <c r="A305">
        <v>10286</v>
      </c>
      <c r="B305" t="s">
        <v>734</v>
      </c>
      <c r="C305" t="s">
        <v>530</v>
      </c>
      <c r="D305" t="s">
        <v>530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735</v>
      </c>
      <c r="H305" t="s">
        <v>736</v>
      </c>
      <c r="I305" t="s">
        <v>167</v>
      </c>
      <c r="J305" s="39">
        <v>1</v>
      </c>
      <c r="K305" t="s">
        <v>19</v>
      </c>
      <c r="L305" s="39">
        <v>1</v>
      </c>
      <c r="M305" t="s">
        <v>20</v>
      </c>
      <c r="N305" t="s">
        <v>737</v>
      </c>
      <c r="O305" s="31">
        <f>VLOOKUP(A305,[2]Table!$A$2:$N1287,1,FALSE)</f>
        <v>10286</v>
      </c>
    </row>
    <row r="306" spans="1:15">
      <c r="A306">
        <v>19852</v>
      </c>
      <c r="B306" t="s">
        <v>734</v>
      </c>
      <c r="C306" t="s">
        <v>530</v>
      </c>
      <c r="D306" t="s">
        <v>530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738</v>
      </c>
      <c r="H306" t="s">
        <v>124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737</v>
      </c>
      <c r="O306" s="31">
        <f>VLOOKUP(A306,[2]Table!$A$2:$N1288,1,FALSE)</f>
        <v>19852</v>
      </c>
    </row>
    <row r="307" spans="1:15">
      <c r="A307">
        <v>19860</v>
      </c>
      <c r="B307" t="s">
        <v>734</v>
      </c>
      <c r="C307" t="s">
        <v>530</v>
      </c>
      <c r="D307" t="s">
        <v>530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739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737</v>
      </c>
      <c r="O307" s="31">
        <f>VLOOKUP(A307,[2]Table!$A$2:$N1289,1,FALSE)</f>
        <v>19860</v>
      </c>
    </row>
    <row r="308" spans="1:15">
      <c r="A308">
        <v>19879</v>
      </c>
      <c r="B308" t="s">
        <v>734</v>
      </c>
      <c r="C308" t="s">
        <v>530</v>
      </c>
      <c r="D308" t="s">
        <v>530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740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737</v>
      </c>
      <c r="O308" s="31">
        <f>VLOOKUP(A308,[2]Table!$A$2:$N1290,1,FALSE)</f>
        <v>19879</v>
      </c>
    </row>
    <row r="309" spans="1:15">
      <c r="A309">
        <v>5533</v>
      </c>
      <c r="B309" t="s">
        <v>741</v>
      </c>
      <c r="C309" t="s">
        <v>428</v>
      </c>
      <c r="D309" t="s">
        <v>742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743</v>
      </c>
      <c r="H309" t="s">
        <v>28</v>
      </c>
      <c r="I309" t="s">
        <v>744</v>
      </c>
      <c r="J309" s="39">
        <v>0.15</v>
      </c>
      <c r="K309" t="s">
        <v>19</v>
      </c>
      <c r="L309" s="39">
        <v>0.15</v>
      </c>
      <c r="M309" t="s">
        <v>20</v>
      </c>
      <c r="N309" t="s">
        <v>745</v>
      </c>
      <c r="O309" s="31">
        <f>VLOOKUP(A309,[2]Table!$A$2:$N1291,1,FALSE)</f>
        <v>5533</v>
      </c>
    </row>
    <row r="310" spans="1:15">
      <c r="A310">
        <v>78514</v>
      </c>
      <c r="B310" t="s">
        <v>746</v>
      </c>
      <c r="C310" t="s">
        <v>542</v>
      </c>
      <c r="D310" t="s">
        <v>747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748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VLOOKUP(A310,[2]Table!$A$2:$N1292,1,FALSE)</f>
        <v>78514</v>
      </c>
    </row>
    <row r="311" spans="1:15">
      <c r="A311">
        <v>13439</v>
      </c>
      <c r="B311" t="s">
        <v>741</v>
      </c>
      <c r="C311" t="s">
        <v>428</v>
      </c>
      <c r="D311" t="s">
        <v>742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749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745</v>
      </c>
      <c r="O311" s="31">
        <f>VLOOKUP(A311,[2]Table!$A$2:$N1293,1,FALSE)</f>
        <v>13439</v>
      </c>
    </row>
    <row r="312" spans="1:15">
      <c r="A312">
        <v>10588</v>
      </c>
      <c r="B312" t="s">
        <v>750</v>
      </c>
      <c r="C312" t="s">
        <v>751</v>
      </c>
      <c r="D312" t="s">
        <v>752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753</v>
      </c>
      <c r="H312" t="s">
        <v>387</v>
      </c>
      <c r="I312" t="s">
        <v>79</v>
      </c>
      <c r="J312" s="39">
        <v>10</v>
      </c>
      <c r="K312" t="s">
        <v>80</v>
      </c>
      <c r="L312" s="39">
        <v>10</v>
      </c>
      <c r="M312" t="s">
        <v>20</v>
      </c>
      <c r="N312" t="s">
        <v>754</v>
      </c>
      <c r="O312" s="31">
        <f>VLOOKUP(A312,[2]Table!$A$2:$N1294,1,FALSE)</f>
        <v>10588</v>
      </c>
    </row>
    <row r="313" spans="1:15">
      <c r="A313">
        <v>136700</v>
      </c>
      <c r="B313" t="s">
        <v>755</v>
      </c>
      <c r="C313" t="s">
        <v>142</v>
      </c>
      <c r="D313" t="s">
        <v>235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756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757</v>
      </c>
      <c r="O313" s="31">
        <f>VLOOKUP(A313,[2]Table!$A$2:$N1295,1,FALSE)</f>
        <v>136700</v>
      </c>
    </row>
    <row r="314" spans="1:15">
      <c r="A314">
        <v>149721</v>
      </c>
      <c r="B314" t="s">
        <v>755</v>
      </c>
      <c r="C314" t="s">
        <v>142</v>
      </c>
      <c r="D314" t="s">
        <v>235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758</v>
      </c>
      <c r="H314" t="s">
        <v>28</v>
      </c>
      <c r="I314" t="s">
        <v>90</v>
      </c>
      <c r="J314" s="39">
        <v>25</v>
      </c>
      <c r="K314" t="s">
        <v>19</v>
      </c>
      <c r="L314" s="39">
        <v>25</v>
      </c>
      <c r="M314" t="s">
        <v>20</v>
      </c>
      <c r="N314" t="s">
        <v>757</v>
      </c>
      <c r="O314" s="31">
        <f>VLOOKUP(A314,[2]Table!$A$2:$N1296,1,FALSE)</f>
        <v>149721</v>
      </c>
    </row>
    <row r="315" spans="1:15">
      <c r="A315">
        <v>66508</v>
      </c>
      <c r="B315" t="s">
        <v>755</v>
      </c>
      <c r="C315" t="s">
        <v>142</v>
      </c>
      <c r="D315" t="s">
        <v>235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759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757</v>
      </c>
      <c r="O315" s="31">
        <f>VLOOKUP(A315,[2]Table!$A$2:$N1297,1,FALSE)</f>
        <v>66508</v>
      </c>
    </row>
    <row r="316" spans="1:15">
      <c r="A316">
        <v>66516</v>
      </c>
      <c r="B316" t="s">
        <v>755</v>
      </c>
      <c r="C316" t="s">
        <v>142</v>
      </c>
      <c r="D316" t="s">
        <v>235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760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757</v>
      </c>
      <c r="O316" s="31">
        <f>VLOOKUP(A316,[2]Table!$A$2:$N1298,1,FALSE)</f>
        <v>66516</v>
      </c>
    </row>
    <row r="317" spans="1:15">
      <c r="A317">
        <v>128392</v>
      </c>
      <c r="B317" t="s">
        <v>755</v>
      </c>
      <c r="C317" t="s">
        <v>142</v>
      </c>
      <c r="D317" t="s">
        <v>235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761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757</v>
      </c>
      <c r="O317" s="31">
        <f>VLOOKUP(A317,[2]Table!$A$2:$N1299,1,FALSE)</f>
        <v>128392</v>
      </c>
    </row>
    <row r="318" spans="1:15">
      <c r="A318">
        <v>23086</v>
      </c>
      <c r="B318" t="s">
        <v>762</v>
      </c>
      <c r="C318" t="s">
        <v>46</v>
      </c>
      <c r="D318" t="s">
        <v>763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764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765</v>
      </c>
      <c r="O318" s="31">
        <f>VLOOKUP(A318,[2]Table!$A$2:$N1300,1,FALSE)</f>
        <v>23086</v>
      </c>
    </row>
    <row r="319" spans="1:15">
      <c r="A319">
        <v>23094</v>
      </c>
      <c r="B319" t="s">
        <v>762</v>
      </c>
      <c r="C319" t="s">
        <v>46</v>
      </c>
      <c r="D319" t="s">
        <v>763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766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765</v>
      </c>
      <c r="O319" s="31">
        <f>VLOOKUP(A319,[2]Table!$A$2:$N1301,1,FALSE)</f>
        <v>23094</v>
      </c>
    </row>
    <row r="320" spans="1:15">
      <c r="A320">
        <v>100463</v>
      </c>
      <c r="B320" t="s">
        <v>767</v>
      </c>
      <c r="C320" t="s">
        <v>135</v>
      </c>
      <c r="D320" t="s">
        <v>135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768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769</v>
      </c>
      <c r="O320" s="31">
        <f>VLOOKUP(A320,[2]Table!$A$2:$N1302,1,FALSE)</f>
        <v>100463</v>
      </c>
    </row>
    <row r="321" spans="1:15">
      <c r="A321">
        <v>144290</v>
      </c>
      <c r="B321" t="s">
        <v>770</v>
      </c>
      <c r="C321" t="s">
        <v>117</v>
      </c>
      <c r="D321" t="s">
        <v>118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771</v>
      </c>
      <c r="H321" t="s">
        <v>51</v>
      </c>
      <c r="I321" t="s">
        <v>18</v>
      </c>
      <c r="J321" s="39">
        <v>5600</v>
      </c>
      <c r="K321" t="s">
        <v>262</v>
      </c>
      <c r="L321" s="39">
        <v>5600</v>
      </c>
      <c r="M321" t="s">
        <v>263</v>
      </c>
      <c r="N321" t="s">
        <v>772</v>
      </c>
      <c r="O321" s="31">
        <f>VLOOKUP(A321,[2]Table!$A$2:$N1303,1,FALSE)</f>
        <v>144290</v>
      </c>
    </row>
    <row r="322" spans="1:15">
      <c r="A322">
        <v>151726</v>
      </c>
      <c r="B322" t="s">
        <v>770</v>
      </c>
      <c r="C322" t="s">
        <v>117</v>
      </c>
      <c r="D322" t="s">
        <v>118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773</v>
      </c>
      <c r="H322" t="s">
        <v>17</v>
      </c>
      <c r="I322" t="s">
        <v>18</v>
      </c>
      <c r="J322" s="39">
        <v>5000</v>
      </c>
      <c r="K322" t="s">
        <v>774</v>
      </c>
      <c r="L322" s="39">
        <v>5000</v>
      </c>
      <c r="M322" t="s">
        <v>263</v>
      </c>
      <c r="N322" t="s">
        <v>772</v>
      </c>
      <c r="O322" s="31">
        <f>VLOOKUP(A322,[2]Table!$A$2:$N1304,1,FALSE)</f>
        <v>151726</v>
      </c>
    </row>
    <row r="323" spans="1:15">
      <c r="A323">
        <v>120383</v>
      </c>
      <c r="B323" t="s">
        <v>770</v>
      </c>
      <c r="C323" t="s">
        <v>117</v>
      </c>
      <c r="D323" t="s">
        <v>118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775</v>
      </c>
      <c r="H323" t="s">
        <v>17</v>
      </c>
      <c r="I323" t="s">
        <v>18</v>
      </c>
      <c r="J323" s="39">
        <v>50000</v>
      </c>
      <c r="K323" t="s">
        <v>774</v>
      </c>
      <c r="L323" s="39">
        <v>50000</v>
      </c>
      <c r="M323" t="s">
        <v>263</v>
      </c>
      <c r="N323" t="s">
        <v>772</v>
      </c>
      <c r="O323" s="31">
        <f>VLOOKUP(A323,[2]Table!$A$2:$N1305,1,FALSE)</f>
        <v>120383</v>
      </c>
    </row>
    <row r="324" spans="1:15">
      <c r="A324">
        <v>136581</v>
      </c>
      <c r="B324" t="s">
        <v>770</v>
      </c>
      <c r="C324" t="s">
        <v>117</v>
      </c>
      <c r="D324" t="s">
        <v>118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776</v>
      </c>
      <c r="H324" t="s">
        <v>124</v>
      </c>
      <c r="I324" t="s">
        <v>18</v>
      </c>
      <c r="J324" s="39">
        <v>960</v>
      </c>
      <c r="K324" t="s">
        <v>774</v>
      </c>
      <c r="L324" s="39">
        <v>960</v>
      </c>
      <c r="M324" t="s">
        <v>263</v>
      </c>
      <c r="N324" t="s">
        <v>772</v>
      </c>
      <c r="O324" s="31">
        <f>VLOOKUP(A324,[2]Table!$A$2:$N1306,1,FALSE)</f>
        <v>136581</v>
      </c>
    </row>
    <row r="325" spans="1:15">
      <c r="A325">
        <v>53015</v>
      </c>
      <c r="B325" t="s">
        <v>770</v>
      </c>
      <c r="C325" t="s">
        <v>117</v>
      </c>
      <c r="D325" t="s">
        <v>118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777</v>
      </c>
      <c r="H325" t="s">
        <v>23</v>
      </c>
      <c r="I325" t="s">
        <v>18</v>
      </c>
      <c r="J325" s="39">
        <v>400</v>
      </c>
      <c r="K325" t="s">
        <v>262</v>
      </c>
      <c r="L325" s="39">
        <v>400</v>
      </c>
      <c r="M325" t="s">
        <v>263</v>
      </c>
      <c r="N325" t="s">
        <v>772</v>
      </c>
      <c r="O325" s="31">
        <f>VLOOKUP(A325,[2]Table!$A$2:$N1307,1,FALSE)</f>
        <v>53015</v>
      </c>
    </row>
    <row r="326" spans="1:15">
      <c r="A326">
        <v>135755</v>
      </c>
      <c r="B326" t="s">
        <v>778</v>
      </c>
      <c r="C326" t="s">
        <v>284</v>
      </c>
      <c r="D326" t="s">
        <v>285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779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780</v>
      </c>
      <c r="O326" s="31">
        <f>VLOOKUP(A326,[2]Table!$A$2:$N1308,1,FALSE)</f>
        <v>135755</v>
      </c>
    </row>
    <row r="327" spans="1:15">
      <c r="A327">
        <v>507</v>
      </c>
      <c r="B327" t="s">
        <v>778</v>
      </c>
      <c r="C327" t="s">
        <v>284</v>
      </c>
      <c r="D327" t="s">
        <v>285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781</v>
      </c>
      <c r="H327" t="s">
        <v>53</v>
      </c>
      <c r="I327" t="s">
        <v>18</v>
      </c>
      <c r="J327" s="39">
        <v>4</v>
      </c>
      <c r="K327" t="s">
        <v>136</v>
      </c>
      <c r="L327" s="39">
        <v>4</v>
      </c>
      <c r="M327" t="s">
        <v>137</v>
      </c>
      <c r="N327" t="s">
        <v>780</v>
      </c>
      <c r="O327" s="31">
        <f>VLOOKUP(A327,[2]Table!$A$2:$N1309,1,FALSE)</f>
        <v>507</v>
      </c>
    </row>
    <row r="328" spans="1:15">
      <c r="A328">
        <v>144673</v>
      </c>
      <c r="B328" t="s">
        <v>778</v>
      </c>
      <c r="C328" t="s">
        <v>284</v>
      </c>
      <c r="D328" t="s">
        <v>285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782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780</v>
      </c>
      <c r="O328" s="31">
        <f>VLOOKUP(A328,[2]Table!$A$2:$N1310,1,FALSE)</f>
        <v>144673</v>
      </c>
    </row>
    <row r="329" spans="1:15">
      <c r="A329">
        <v>139610</v>
      </c>
      <c r="B329" t="s">
        <v>783</v>
      </c>
      <c r="C329" t="s">
        <v>164</v>
      </c>
      <c r="D329" t="s">
        <v>784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785</v>
      </c>
      <c r="H329" t="s">
        <v>368</v>
      </c>
      <c r="I329" t="s">
        <v>57</v>
      </c>
      <c r="J329" s="39">
        <v>1662500</v>
      </c>
      <c r="K329" t="s">
        <v>262</v>
      </c>
      <c r="L329" s="39">
        <v>1662500</v>
      </c>
      <c r="M329" t="s">
        <v>263</v>
      </c>
      <c r="N329" t="s">
        <v>786</v>
      </c>
      <c r="O329" s="31">
        <f>VLOOKUP(A329,[2]Table!$A$2:$N1311,1,FALSE)</f>
        <v>139610</v>
      </c>
    </row>
    <row r="330" spans="1:15">
      <c r="A330">
        <v>138908</v>
      </c>
      <c r="B330" t="s">
        <v>783</v>
      </c>
      <c r="C330" t="s">
        <v>164</v>
      </c>
      <c r="D330" t="s">
        <v>784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787</v>
      </c>
      <c r="H330" t="s">
        <v>350</v>
      </c>
      <c r="I330" t="s">
        <v>57</v>
      </c>
      <c r="J330" s="39">
        <v>1000000</v>
      </c>
      <c r="K330" t="s">
        <v>262</v>
      </c>
      <c r="L330" s="39">
        <v>1000000</v>
      </c>
      <c r="M330" t="s">
        <v>263</v>
      </c>
      <c r="N330" t="s">
        <v>786</v>
      </c>
      <c r="O330" s="31">
        <f>VLOOKUP(A330,[2]Table!$A$2:$N1312,1,FALSE)</f>
        <v>138908</v>
      </c>
    </row>
    <row r="331" spans="1:15">
      <c r="A331">
        <v>66087</v>
      </c>
      <c r="B331" t="s">
        <v>788</v>
      </c>
      <c r="C331" t="s">
        <v>360</v>
      </c>
      <c r="D331" t="s">
        <v>361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789</v>
      </c>
      <c r="H331" t="s">
        <v>363</v>
      </c>
      <c r="I331" t="s">
        <v>57</v>
      </c>
      <c r="J331" s="39">
        <v>5</v>
      </c>
      <c r="K331" t="s">
        <v>458</v>
      </c>
      <c r="L331" s="39">
        <v>5</v>
      </c>
      <c r="M331" t="s">
        <v>20</v>
      </c>
      <c r="N331" t="s">
        <v>790</v>
      </c>
      <c r="O331" s="31">
        <f>VLOOKUP(A331,[2]Table!$A$2:$N1313,1,FALSE)</f>
        <v>66087</v>
      </c>
    </row>
    <row r="332" spans="1:15">
      <c r="A332">
        <v>55182</v>
      </c>
      <c r="B332" t="s">
        <v>791</v>
      </c>
      <c r="C332" t="s">
        <v>448</v>
      </c>
      <c r="D332" t="s">
        <v>449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792</v>
      </c>
      <c r="H332" t="s">
        <v>793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794</v>
      </c>
      <c r="O332" s="31">
        <f>VLOOKUP(A332,[2]Table!$A$2:$N1314,1,FALSE)</f>
        <v>55182</v>
      </c>
    </row>
    <row r="333" spans="1:15">
      <c r="A333">
        <v>11398</v>
      </c>
      <c r="B333" t="s">
        <v>795</v>
      </c>
      <c r="C333" t="s">
        <v>39</v>
      </c>
      <c r="D333" t="s">
        <v>327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796</v>
      </c>
      <c r="H333" t="s">
        <v>309</v>
      </c>
      <c r="I333" t="s">
        <v>310</v>
      </c>
      <c r="J333" s="39">
        <v>20</v>
      </c>
      <c r="K333" t="s">
        <v>19</v>
      </c>
      <c r="L333" s="39">
        <v>20</v>
      </c>
      <c r="M333" t="s">
        <v>20</v>
      </c>
      <c r="N333" t="s">
        <v>797</v>
      </c>
      <c r="O333" s="31">
        <f>VLOOKUP(A333,[2]Table!$A$2:$N1315,1,FALSE)</f>
        <v>11398</v>
      </c>
    </row>
    <row r="334" spans="1:15">
      <c r="A334">
        <v>3174</v>
      </c>
      <c r="B334" t="s">
        <v>798</v>
      </c>
      <c r="C334" t="s">
        <v>208</v>
      </c>
      <c r="D334" t="s">
        <v>488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799</v>
      </c>
      <c r="H334" t="s">
        <v>800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210</v>
      </c>
      <c r="O334" s="31">
        <f>VLOOKUP(A334,[2]Table!$A$2:$N1316,1,FALSE)</f>
        <v>3174</v>
      </c>
    </row>
    <row r="335" spans="1:15">
      <c r="A335">
        <v>157252</v>
      </c>
      <c r="B335" t="s">
        <v>798</v>
      </c>
      <c r="C335" t="s">
        <v>208</v>
      </c>
      <c r="D335" t="s">
        <v>488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801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210</v>
      </c>
      <c r="O335" s="31">
        <f>VLOOKUP(A335,[2]Table!$A$2:$N1317,1,FALSE)</f>
        <v>157252</v>
      </c>
    </row>
    <row r="336" spans="1:15">
      <c r="A336">
        <v>141771</v>
      </c>
      <c r="B336" t="s">
        <v>798</v>
      </c>
      <c r="C336" t="s">
        <v>208</v>
      </c>
      <c r="D336" t="s">
        <v>488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802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210</v>
      </c>
      <c r="O336" s="31">
        <f>VLOOKUP(A336,[2]Table!$A$2:$N1318,1,FALSE)</f>
        <v>141771</v>
      </c>
    </row>
    <row r="337" spans="1:15">
      <c r="A337">
        <v>5967</v>
      </c>
      <c r="B337" t="s">
        <v>803</v>
      </c>
      <c r="C337" t="s">
        <v>39</v>
      </c>
      <c r="D337" t="s">
        <v>307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804</v>
      </c>
      <c r="H337" t="s">
        <v>309</v>
      </c>
      <c r="I337" t="s">
        <v>310</v>
      </c>
      <c r="J337" s="39">
        <v>5</v>
      </c>
      <c r="K337" t="s">
        <v>19</v>
      </c>
      <c r="L337" s="39">
        <v>5</v>
      </c>
      <c r="M337" t="s">
        <v>20</v>
      </c>
      <c r="N337" t="s">
        <v>805</v>
      </c>
      <c r="O337" s="31">
        <f>VLOOKUP(A337,[2]Table!$A$2:$N1319,1,FALSE)</f>
        <v>5967</v>
      </c>
    </row>
    <row r="338" spans="1:15">
      <c r="A338">
        <v>13900</v>
      </c>
      <c r="B338" t="s">
        <v>803</v>
      </c>
      <c r="C338" t="s">
        <v>39</v>
      </c>
      <c r="D338" t="s">
        <v>307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806</v>
      </c>
      <c r="H338" t="s">
        <v>309</v>
      </c>
      <c r="I338" t="s">
        <v>310</v>
      </c>
      <c r="J338" s="39">
        <v>10</v>
      </c>
      <c r="K338" t="s">
        <v>19</v>
      </c>
      <c r="L338" s="39">
        <v>10</v>
      </c>
      <c r="M338" t="s">
        <v>20</v>
      </c>
      <c r="N338" t="s">
        <v>805</v>
      </c>
      <c r="O338" s="31">
        <f>VLOOKUP(A338,[2]Table!$A$2:$N1320,1,FALSE)</f>
        <v>13900</v>
      </c>
    </row>
    <row r="339" spans="1:15">
      <c r="A339">
        <v>141313</v>
      </c>
      <c r="B339" t="s">
        <v>807</v>
      </c>
      <c r="C339" t="s">
        <v>208</v>
      </c>
      <c r="D339" t="s">
        <v>726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808</v>
      </c>
      <c r="H339" t="s">
        <v>809</v>
      </c>
      <c r="I339" t="s">
        <v>425</v>
      </c>
      <c r="J339" s="39">
        <v>100</v>
      </c>
      <c r="K339" t="s">
        <v>19</v>
      </c>
      <c r="L339" s="39">
        <v>100</v>
      </c>
      <c r="M339" t="s">
        <v>20</v>
      </c>
      <c r="N339" t="s">
        <v>210</v>
      </c>
      <c r="O339" s="31">
        <f>VLOOKUP(A339,[2]Table!$A$2:$N1321,1,FALSE)</f>
        <v>141313</v>
      </c>
    </row>
    <row r="340" spans="1:15">
      <c r="A340">
        <v>9024</v>
      </c>
      <c r="B340" t="s">
        <v>807</v>
      </c>
      <c r="C340" t="s">
        <v>208</v>
      </c>
      <c r="D340" t="s">
        <v>726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810</v>
      </c>
      <c r="H340" t="s">
        <v>28</v>
      </c>
      <c r="I340" t="s">
        <v>811</v>
      </c>
      <c r="J340" s="39">
        <v>20</v>
      </c>
      <c r="K340" t="s">
        <v>19</v>
      </c>
      <c r="L340" s="39">
        <v>20</v>
      </c>
      <c r="M340" t="s">
        <v>20</v>
      </c>
      <c r="N340" t="s">
        <v>210</v>
      </c>
      <c r="O340" s="31">
        <f>VLOOKUP(A340,[2]Table!$A$2:$N1322,1,FALSE)</f>
        <v>9024</v>
      </c>
    </row>
    <row r="341" spans="1:15">
      <c r="A341">
        <v>135720</v>
      </c>
      <c r="B341" t="s">
        <v>807</v>
      </c>
      <c r="C341" t="s">
        <v>208</v>
      </c>
      <c r="D341" t="s">
        <v>726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812</v>
      </c>
      <c r="H341" t="s">
        <v>813</v>
      </c>
      <c r="I341" t="s">
        <v>486</v>
      </c>
      <c r="J341" s="39">
        <v>10</v>
      </c>
      <c r="K341" t="s">
        <v>19</v>
      </c>
      <c r="L341" s="39">
        <v>10</v>
      </c>
      <c r="M341" t="s">
        <v>20</v>
      </c>
      <c r="N341" t="s">
        <v>210</v>
      </c>
      <c r="O341" s="31">
        <f>VLOOKUP(A341,[2]Table!$A$2:$N1323,1,FALSE)</f>
        <v>135720</v>
      </c>
    </row>
    <row r="342" spans="1:15">
      <c r="A342">
        <v>133744</v>
      </c>
      <c r="B342" t="s">
        <v>814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815</v>
      </c>
      <c r="H342" t="s">
        <v>28</v>
      </c>
      <c r="I342" t="s">
        <v>425</v>
      </c>
      <c r="J342" s="39">
        <v>10000</v>
      </c>
      <c r="K342" t="s">
        <v>774</v>
      </c>
      <c r="L342" s="39">
        <v>10000</v>
      </c>
      <c r="M342" t="s">
        <v>263</v>
      </c>
      <c r="N342" t="s">
        <v>816</v>
      </c>
      <c r="O342" s="31">
        <f>VLOOKUP(A342,[2]Table!$A$2:$N1324,1,FALSE)</f>
        <v>133744</v>
      </c>
    </row>
    <row r="343" spans="1:15">
      <c r="A343">
        <v>77054</v>
      </c>
      <c r="B343" t="s">
        <v>814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817</v>
      </c>
      <c r="H343" t="s">
        <v>28</v>
      </c>
      <c r="I343" t="s">
        <v>425</v>
      </c>
      <c r="J343" s="39">
        <v>12500</v>
      </c>
      <c r="K343" t="s">
        <v>774</v>
      </c>
      <c r="L343" s="39">
        <v>12500</v>
      </c>
      <c r="M343" t="s">
        <v>263</v>
      </c>
      <c r="N343" t="s">
        <v>816</v>
      </c>
      <c r="O343" s="31">
        <f>VLOOKUP(A343,[2]Table!$A$2:$N1325,1,FALSE)</f>
        <v>77054</v>
      </c>
    </row>
    <row r="344" spans="1:15">
      <c r="A344">
        <v>77062</v>
      </c>
      <c r="B344" t="s">
        <v>814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818</v>
      </c>
      <c r="H344" t="s">
        <v>28</v>
      </c>
      <c r="I344" t="s">
        <v>425</v>
      </c>
      <c r="J344" s="39">
        <v>25000</v>
      </c>
      <c r="K344" t="s">
        <v>774</v>
      </c>
      <c r="L344" s="39">
        <v>25000</v>
      </c>
      <c r="M344" t="s">
        <v>263</v>
      </c>
      <c r="N344" t="s">
        <v>816</v>
      </c>
      <c r="O344" s="31">
        <f>VLOOKUP(A344,[2]Table!$A$2:$N1326,1,FALSE)</f>
        <v>77062</v>
      </c>
    </row>
    <row r="345" spans="1:15">
      <c r="A345">
        <v>87033</v>
      </c>
      <c r="B345" t="s">
        <v>819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820</v>
      </c>
      <c r="H345" t="s">
        <v>28</v>
      </c>
      <c r="I345" t="s">
        <v>425</v>
      </c>
      <c r="J345" s="39">
        <v>1250</v>
      </c>
      <c r="K345" t="s">
        <v>821</v>
      </c>
      <c r="L345" s="39">
        <v>1250</v>
      </c>
      <c r="M345" t="s">
        <v>420</v>
      </c>
      <c r="N345" t="s">
        <v>822</v>
      </c>
      <c r="O345" s="31">
        <f>VLOOKUP(A345,[2]Table!$A$2:$N1327,1,FALSE)</f>
        <v>87033</v>
      </c>
    </row>
    <row r="346" spans="1:15">
      <c r="A346">
        <v>10723</v>
      </c>
      <c r="B346" t="s">
        <v>823</v>
      </c>
      <c r="C346" t="s">
        <v>295</v>
      </c>
      <c r="D346" t="s">
        <v>824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825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826</v>
      </c>
      <c r="O346" s="31">
        <f>VLOOKUP(A346,[2]Table!$A$2:$N1328,1,FALSE)</f>
        <v>10723</v>
      </c>
    </row>
    <row r="347" spans="1:15">
      <c r="A347">
        <v>75779</v>
      </c>
      <c r="B347" t="s">
        <v>823</v>
      </c>
      <c r="C347" t="s">
        <v>295</v>
      </c>
      <c r="D347" t="s">
        <v>824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827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826</v>
      </c>
      <c r="O347" s="31">
        <f>VLOOKUP(A347,[2]Table!$A$2:$N1329,1,FALSE)</f>
        <v>75779</v>
      </c>
    </row>
    <row r="348" spans="1:15">
      <c r="A348">
        <v>23183</v>
      </c>
      <c r="B348" t="s">
        <v>828</v>
      </c>
      <c r="C348" t="s">
        <v>829</v>
      </c>
      <c r="D348" t="s">
        <v>830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831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832</v>
      </c>
      <c r="O348" s="31">
        <f>VLOOKUP(A348,[2]Table!$A$2:$N1330,1,FALSE)</f>
        <v>23183</v>
      </c>
    </row>
    <row r="349" spans="1:15">
      <c r="A349">
        <v>132101</v>
      </c>
      <c r="B349" t="s">
        <v>833</v>
      </c>
      <c r="C349" t="s">
        <v>164</v>
      </c>
      <c r="D349" t="s">
        <v>784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834</v>
      </c>
      <c r="H349" t="s">
        <v>835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836</v>
      </c>
      <c r="O349" s="31">
        <f>VLOOKUP(A349,[2]Table!$A$2:$N1331,1,FALSE)</f>
        <v>132101</v>
      </c>
    </row>
    <row r="350" spans="1:15">
      <c r="A350">
        <v>113395</v>
      </c>
      <c r="B350" t="s">
        <v>837</v>
      </c>
      <c r="C350" t="s">
        <v>838</v>
      </c>
      <c r="D350" t="s">
        <v>839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840</v>
      </c>
      <c r="H350" t="s">
        <v>28</v>
      </c>
      <c r="I350" t="s">
        <v>425</v>
      </c>
      <c r="J350" s="39">
        <v>25</v>
      </c>
      <c r="K350" t="s">
        <v>99</v>
      </c>
      <c r="L350" s="39">
        <v>25</v>
      </c>
      <c r="M350" t="s">
        <v>100</v>
      </c>
      <c r="N350" t="s">
        <v>841</v>
      </c>
      <c r="O350" s="31">
        <f>VLOOKUP(A350,[2]Table!$A$2:$N1332,1,FALSE)</f>
        <v>113395</v>
      </c>
    </row>
    <row r="351" spans="1:15">
      <c r="A351">
        <v>113409</v>
      </c>
      <c r="B351" t="s">
        <v>837</v>
      </c>
      <c r="C351" t="s">
        <v>838</v>
      </c>
      <c r="D351" t="s">
        <v>839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842</v>
      </c>
      <c r="H351" t="s">
        <v>28</v>
      </c>
      <c r="I351" t="s">
        <v>425</v>
      </c>
      <c r="J351" s="39">
        <v>40</v>
      </c>
      <c r="K351" t="s">
        <v>99</v>
      </c>
      <c r="L351" s="39">
        <v>40</v>
      </c>
      <c r="M351" t="s">
        <v>100</v>
      </c>
      <c r="N351" t="s">
        <v>841</v>
      </c>
      <c r="O351" s="31">
        <f>VLOOKUP(A351,[2]Table!$A$2:$N1333,1,FALSE)</f>
        <v>113409</v>
      </c>
    </row>
    <row r="352" spans="1:15">
      <c r="A352">
        <v>113417</v>
      </c>
      <c r="B352" t="s">
        <v>837</v>
      </c>
      <c r="C352" t="s">
        <v>838</v>
      </c>
      <c r="D352" t="s">
        <v>839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843</v>
      </c>
      <c r="H352" t="s">
        <v>28</v>
      </c>
      <c r="I352" t="s">
        <v>425</v>
      </c>
      <c r="J352" s="39">
        <v>100</v>
      </c>
      <c r="K352" t="s">
        <v>99</v>
      </c>
      <c r="L352" s="39">
        <v>100</v>
      </c>
      <c r="M352" t="s">
        <v>100</v>
      </c>
      <c r="N352" t="s">
        <v>841</v>
      </c>
      <c r="O352" s="31">
        <f>VLOOKUP(A352,[2]Table!$A$2:$N1334,1,FALSE)</f>
        <v>113417</v>
      </c>
    </row>
    <row r="353" spans="1:15">
      <c r="A353">
        <v>113425</v>
      </c>
      <c r="B353" t="s">
        <v>837</v>
      </c>
      <c r="C353" t="s">
        <v>838</v>
      </c>
      <c r="D353" t="s">
        <v>839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844</v>
      </c>
      <c r="H353" t="s">
        <v>28</v>
      </c>
      <c r="I353" t="s">
        <v>425</v>
      </c>
      <c r="J353" s="39">
        <v>200</v>
      </c>
      <c r="K353" t="s">
        <v>99</v>
      </c>
      <c r="L353" s="39">
        <v>200</v>
      </c>
      <c r="M353" t="s">
        <v>100</v>
      </c>
      <c r="N353" t="s">
        <v>841</v>
      </c>
      <c r="O353" s="31">
        <f>VLOOKUP(A353,[2]Table!$A$2:$N1335,1,FALSE)</f>
        <v>113425</v>
      </c>
    </row>
    <row r="354" spans="1:15">
      <c r="A354">
        <v>113433</v>
      </c>
      <c r="B354" t="s">
        <v>837</v>
      </c>
      <c r="C354" t="s">
        <v>838</v>
      </c>
      <c r="D354" t="s">
        <v>839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845</v>
      </c>
      <c r="H354" t="s">
        <v>28</v>
      </c>
      <c r="I354" t="s">
        <v>425</v>
      </c>
      <c r="J354" s="39">
        <v>500</v>
      </c>
      <c r="K354" t="s">
        <v>99</v>
      </c>
      <c r="L354" s="39">
        <v>500</v>
      </c>
      <c r="M354" t="s">
        <v>100</v>
      </c>
      <c r="N354" t="s">
        <v>841</v>
      </c>
      <c r="O354" s="31">
        <f>VLOOKUP(A354,[2]Table!$A$2:$N1336,1,FALSE)</f>
        <v>113433</v>
      </c>
    </row>
    <row r="355" spans="1:15">
      <c r="A355">
        <v>140821</v>
      </c>
      <c r="B355" t="s">
        <v>846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847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848</v>
      </c>
      <c r="O355" s="31">
        <f>VLOOKUP(A355,[2]Table!$A$2:$N1337,1,FALSE)</f>
        <v>140821</v>
      </c>
    </row>
    <row r="356" spans="1:15">
      <c r="A356">
        <v>130915</v>
      </c>
      <c r="B356" t="s">
        <v>846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849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848</v>
      </c>
      <c r="O356" s="31">
        <f>VLOOKUP(A356,[2]Table!$A$2:$N1338,1,FALSE)</f>
        <v>130915</v>
      </c>
    </row>
    <row r="357" spans="1:15">
      <c r="A357">
        <v>141453</v>
      </c>
      <c r="B357" t="s">
        <v>846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850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848</v>
      </c>
      <c r="O357" s="31">
        <f>VLOOKUP(A357,[2]Table!$A$2:$N1339,1,FALSE)</f>
        <v>141453</v>
      </c>
    </row>
    <row r="358" spans="1:15">
      <c r="A358">
        <v>126365</v>
      </c>
      <c r="B358" t="s">
        <v>851</v>
      </c>
      <c r="C358" t="s">
        <v>208</v>
      </c>
      <c r="D358" t="s">
        <v>209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852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853</v>
      </c>
      <c r="O358" s="31">
        <f>VLOOKUP(A358,[2]Table!$A$2:$N1340,1,FALSE)</f>
        <v>126365</v>
      </c>
    </row>
    <row r="359" spans="1:15">
      <c r="A359">
        <v>126381</v>
      </c>
      <c r="B359" t="s">
        <v>851</v>
      </c>
      <c r="C359" t="s">
        <v>208</v>
      </c>
      <c r="D359" t="s">
        <v>209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854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853</v>
      </c>
      <c r="O359" s="31">
        <f>VLOOKUP(A359,[2]Table!$A$2:$N1341,1,FALSE)</f>
        <v>126381</v>
      </c>
    </row>
    <row r="360" spans="1:15">
      <c r="A360">
        <v>126403</v>
      </c>
      <c r="B360" t="s">
        <v>851</v>
      </c>
      <c r="C360" t="s">
        <v>208</v>
      </c>
      <c r="D360" t="s">
        <v>209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855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853</v>
      </c>
      <c r="O360" s="31">
        <f>VLOOKUP(A360,[2]Table!$A$2:$N1342,1,FALSE)</f>
        <v>126403</v>
      </c>
    </row>
    <row r="361" spans="1:15">
      <c r="A361">
        <v>130605</v>
      </c>
      <c r="B361" t="s">
        <v>851</v>
      </c>
      <c r="C361" t="s">
        <v>208</v>
      </c>
      <c r="D361" t="s">
        <v>209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856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853</v>
      </c>
      <c r="O361" s="31">
        <f>VLOOKUP(A361,[2]Table!$A$2:$N1343,1,FALSE)</f>
        <v>130605</v>
      </c>
    </row>
    <row r="362" spans="1:15">
      <c r="A362">
        <v>60348</v>
      </c>
      <c r="B362" t="s">
        <v>857</v>
      </c>
      <c r="C362" t="s">
        <v>208</v>
      </c>
      <c r="D362" t="s">
        <v>416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858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210</v>
      </c>
      <c r="O362" s="31">
        <f>VLOOKUP(A362,[2]Table!$A$2:$N1344,1,FALSE)</f>
        <v>60348</v>
      </c>
    </row>
    <row r="363" spans="1:15">
      <c r="A363">
        <v>166480</v>
      </c>
      <c r="B363" t="s">
        <v>859</v>
      </c>
      <c r="C363" t="s">
        <v>860</v>
      </c>
      <c r="D363" t="s">
        <v>860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2938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861</v>
      </c>
      <c r="O363" s="31">
        <f>VLOOKUP(A363,[2]Table!$A$2:$N1345,1,FALSE)</f>
        <v>166480</v>
      </c>
    </row>
    <row r="364" spans="1:15">
      <c r="A364">
        <v>124079</v>
      </c>
      <c r="B364" t="s">
        <v>862</v>
      </c>
      <c r="C364" t="s">
        <v>860</v>
      </c>
      <c r="D364" t="s">
        <v>860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863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864</v>
      </c>
      <c r="O364" s="31">
        <f>VLOOKUP(A364,[2]Table!$A$2:$N1346,1,FALSE)</f>
        <v>124079</v>
      </c>
    </row>
    <row r="365" spans="1:15">
      <c r="A365">
        <v>105627</v>
      </c>
      <c r="B365" t="s">
        <v>865</v>
      </c>
      <c r="C365" t="s">
        <v>860</v>
      </c>
      <c r="D365" t="s">
        <v>860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866</v>
      </c>
      <c r="H365" t="s">
        <v>42</v>
      </c>
      <c r="I365" t="s">
        <v>261</v>
      </c>
      <c r="J365" s="39">
        <v>500</v>
      </c>
      <c r="K365" t="s">
        <v>24</v>
      </c>
      <c r="L365" s="39">
        <v>500</v>
      </c>
      <c r="M365" t="s">
        <v>20</v>
      </c>
      <c r="N365" t="s">
        <v>867</v>
      </c>
      <c r="O365" s="31">
        <f>VLOOKUP(A365,[2]Table!$A$2:$N1347,1,FALSE)</f>
        <v>105627</v>
      </c>
    </row>
    <row r="366" spans="1:15">
      <c r="A366">
        <v>129674</v>
      </c>
      <c r="B366" t="s">
        <v>868</v>
      </c>
      <c r="C366" t="s">
        <v>131</v>
      </c>
      <c r="D366" t="s">
        <v>131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869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870</v>
      </c>
      <c r="O366" s="31">
        <f>VLOOKUP(A366,[2]Table!$A$2:$N1348,1,FALSE)</f>
        <v>129674</v>
      </c>
    </row>
    <row r="367" spans="1:15">
      <c r="A367">
        <v>113026</v>
      </c>
      <c r="B367" t="s">
        <v>868</v>
      </c>
      <c r="C367" t="s">
        <v>131</v>
      </c>
      <c r="D367" t="s">
        <v>131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871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870</v>
      </c>
      <c r="O367" s="31">
        <f>VLOOKUP(A367,[2]Table!$A$2:$N1349,1,FALSE)</f>
        <v>113026</v>
      </c>
    </row>
    <row r="368" spans="1:15">
      <c r="A368">
        <v>40916</v>
      </c>
      <c r="B368" t="s">
        <v>872</v>
      </c>
      <c r="C368" t="s">
        <v>873</v>
      </c>
      <c r="D368" t="s">
        <v>874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875</v>
      </c>
      <c r="H368" t="s">
        <v>28</v>
      </c>
      <c r="I368" t="s">
        <v>167</v>
      </c>
      <c r="J368" s="39">
        <v>4</v>
      </c>
      <c r="K368" t="s">
        <v>99</v>
      </c>
      <c r="L368" s="39">
        <v>4</v>
      </c>
      <c r="M368" t="s">
        <v>100</v>
      </c>
      <c r="N368" t="s">
        <v>876</v>
      </c>
      <c r="O368" s="31">
        <f>VLOOKUP(A368,[2]Table!$A$2:$N1350,1,FALSE)</f>
        <v>40916</v>
      </c>
    </row>
    <row r="369" spans="1:15">
      <c r="A369">
        <v>104884</v>
      </c>
      <c r="B369" t="s">
        <v>872</v>
      </c>
      <c r="C369" t="s">
        <v>873</v>
      </c>
      <c r="D369" t="s">
        <v>874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877</v>
      </c>
      <c r="H369" t="s">
        <v>28</v>
      </c>
      <c r="I369" t="s">
        <v>425</v>
      </c>
      <c r="J369" s="39">
        <v>15</v>
      </c>
      <c r="K369" t="s">
        <v>99</v>
      </c>
      <c r="L369" s="39">
        <v>15</v>
      </c>
      <c r="M369" t="s">
        <v>100</v>
      </c>
      <c r="N369" t="s">
        <v>876</v>
      </c>
      <c r="O369" s="31">
        <f>VLOOKUP(A369,[2]Table!$A$2:$N1351,1,FALSE)</f>
        <v>104884</v>
      </c>
    </row>
    <row r="370" spans="1:15">
      <c r="A370">
        <v>123803</v>
      </c>
      <c r="B370" t="s">
        <v>872</v>
      </c>
      <c r="C370" t="s">
        <v>873</v>
      </c>
      <c r="D370" t="s">
        <v>874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878</v>
      </c>
      <c r="H370" t="s">
        <v>879</v>
      </c>
      <c r="I370" t="s">
        <v>880</v>
      </c>
      <c r="J370" s="39">
        <v>60</v>
      </c>
      <c r="K370" t="s">
        <v>120</v>
      </c>
      <c r="L370" s="39">
        <v>60</v>
      </c>
      <c r="M370" t="s">
        <v>100</v>
      </c>
      <c r="N370" t="s">
        <v>876</v>
      </c>
      <c r="O370" s="31">
        <f>VLOOKUP(A370,[2]Table!$A$2:$N1352,1,FALSE)</f>
        <v>123803</v>
      </c>
    </row>
    <row r="371" spans="1:15">
      <c r="A371">
        <v>10251</v>
      </c>
      <c r="B371" t="s">
        <v>872</v>
      </c>
      <c r="C371" t="s">
        <v>873</v>
      </c>
      <c r="D371" t="s">
        <v>874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881</v>
      </c>
      <c r="H371" t="s">
        <v>882</v>
      </c>
      <c r="I371" t="s">
        <v>324</v>
      </c>
      <c r="J371" s="39">
        <v>0.1</v>
      </c>
      <c r="K371" t="s">
        <v>19</v>
      </c>
      <c r="L371" s="39">
        <v>0.1</v>
      </c>
      <c r="M371" t="s">
        <v>20</v>
      </c>
      <c r="N371" t="s">
        <v>876</v>
      </c>
      <c r="O371" s="31">
        <f>VLOOKUP(A371,[2]Table!$A$2:$N1353,1,FALSE)</f>
        <v>10251</v>
      </c>
    </row>
    <row r="372" spans="1:15">
      <c r="A372">
        <v>103829</v>
      </c>
      <c r="B372" t="s">
        <v>872</v>
      </c>
      <c r="C372" t="s">
        <v>873</v>
      </c>
      <c r="D372" t="s">
        <v>874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883</v>
      </c>
      <c r="H372" t="s">
        <v>323</v>
      </c>
      <c r="I372" t="s">
        <v>324</v>
      </c>
      <c r="J372" s="39">
        <v>2.5</v>
      </c>
      <c r="K372" t="s">
        <v>364</v>
      </c>
      <c r="L372" s="39">
        <v>2.5</v>
      </c>
      <c r="M372" t="s">
        <v>100</v>
      </c>
      <c r="N372" t="s">
        <v>876</v>
      </c>
      <c r="O372" s="31">
        <f>VLOOKUP(A372,[2]Table!$A$2:$N1354,1,FALSE)</f>
        <v>103829</v>
      </c>
    </row>
    <row r="373" spans="1:15">
      <c r="A373">
        <v>81256</v>
      </c>
      <c r="B373" t="s">
        <v>872</v>
      </c>
      <c r="C373" t="s">
        <v>873</v>
      </c>
      <c r="D373" t="s">
        <v>874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884</v>
      </c>
      <c r="H373" t="s">
        <v>323</v>
      </c>
      <c r="I373" t="s">
        <v>324</v>
      </c>
      <c r="J373" s="39">
        <v>10</v>
      </c>
      <c r="K373" t="s">
        <v>364</v>
      </c>
      <c r="L373" s="39">
        <v>10</v>
      </c>
      <c r="M373" t="s">
        <v>100</v>
      </c>
      <c r="N373" t="s">
        <v>876</v>
      </c>
      <c r="O373" s="31">
        <f>VLOOKUP(A373,[2]Table!$A$2:$N1355,1,FALSE)</f>
        <v>81256</v>
      </c>
    </row>
    <row r="374" spans="1:15">
      <c r="A374">
        <v>94242</v>
      </c>
      <c r="B374" t="s">
        <v>872</v>
      </c>
      <c r="C374" t="s">
        <v>873</v>
      </c>
      <c r="D374" t="s">
        <v>874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885</v>
      </c>
      <c r="H374" t="s">
        <v>323</v>
      </c>
      <c r="I374" t="s">
        <v>324</v>
      </c>
      <c r="J374" s="39">
        <v>150</v>
      </c>
      <c r="K374" t="s">
        <v>364</v>
      </c>
      <c r="L374" s="39">
        <v>150</v>
      </c>
      <c r="M374" t="s">
        <v>100</v>
      </c>
      <c r="N374" t="s">
        <v>876</v>
      </c>
      <c r="O374" s="31">
        <f>VLOOKUP(A374,[2]Table!$A$2:$N1356,1,FALSE)</f>
        <v>94242</v>
      </c>
    </row>
    <row r="375" spans="1:15">
      <c r="A375">
        <v>74098</v>
      </c>
      <c r="B375" t="s">
        <v>872</v>
      </c>
      <c r="C375" t="s">
        <v>873</v>
      </c>
      <c r="D375" t="s">
        <v>874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886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876</v>
      </c>
      <c r="O375" s="31">
        <f>VLOOKUP(A375,[2]Table!$A$2:$N1357,1,FALSE)</f>
        <v>74098</v>
      </c>
    </row>
    <row r="376" spans="1:15">
      <c r="A376">
        <v>74101</v>
      </c>
      <c r="B376" t="s">
        <v>872</v>
      </c>
      <c r="C376" t="s">
        <v>873</v>
      </c>
      <c r="D376" t="s">
        <v>874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887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876</v>
      </c>
      <c r="O376" s="31">
        <f>VLOOKUP(A376,[2]Table!$A$2:$N1358,1,FALSE)</f>
        <v>74101</v>
      </c>
    </row>
    <row r="377" spans="1:15">
      <c r="A377">
        <v>10898</v>
      </c>
      <c r="B377" t="s">
        <v>888</v>
      </c>
      <c r="C377" t="s">
        <v>384</v>
      </c>
      <c r="D377" t="s">
        <v>385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889</v>
      </c>
      <c r="H377" t="s">
        <v>387</v>
      </c>
      <c r="I377" t="s">
        <v>79</v>
      </c>
      <c r="J377" s="39">
        <v>2.5</v>
      </c>
      <c r="K377" t="s">
        <v>80</v>
      </c>
      <c r="L377" s="39">
        <v>2.5</v>
      </c>
      <c r="M377" t="s">
        <v>20</v>
      </c>
      <c r="N377" t="s">
        <v>723</v>
      </c>
      <c r="O377" s="31">
        <f>VLOOKUP(A377,[2]Table!$A$2:$N1359,1,FALSE)</f>
        <v>10898</v>
      </c>
    </row>
    <row r="378" spans="1:15">
      <c r="A378">
        <v>120235</v>
      </c>
      <c r="B378" t="s">
        <v>888</v>
      </c>
      <c r="C378" t="s">
        <v>384</v>
      </c>
      <c r="D378" t="s">
        <v>385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890</v>
      </c>
      <c r="H378" t="s">
        <v>391</v>
      </c>
      <c r="I378" t="s">
        <v>79</v>
      </c>
      <c r="J378" s="39">
        <v>2.5</v>
      </c>
      <c r="K378" t="s">
        <v>80</v>
      </c>
      <c r="L378" s="39">
        <v>2.5</v>
      </c>
      <c r="M378" t="s">
        <v>20</v>
      </c>
      <c r="N378" t="s">
        <v>723</v>
      </c>
      <c r="O378" s="31">
        <f>VLOOKUP(A378,[2]Table!$A$2:$N1360,1,FALSE)</f>
        <v>120235</v>
      </c>
    </row>
    <row r="379" spans="1:15">
      <c r="A379">
        <v>124915</v>
      </c>
      <c r="B379" t="s">
        <v>891</v>
      </c>
      <c r="C379" t="s">
        <v>892</v>
      </c>
      <c r="D379" t="s">
        <v>892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893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894</v>
      </c>
      <c r="O379" s="31">
        <f>VLOOKUP(A379,[2]Table!$A$2:$N1361,1,FALSE)</f>
        <v>124915</v>
      </c>
    </row>
    <row r="380" spans="1:15">
      <c r="A380">
        <v>136328</v>
      </c>
      <c r="B380" t="s">
        <v>895</v>
      </c>
      <c r="C380" t="s">
        <v>39</v>
      </c>
      <c r="D380" t="s">
        <v>896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897</v>
      </c>
      <c r="H380" t="s">
        <v>898</v>
      </c>
      <c r="I380" t="s">
        <v>899</v>
      </c>
      <c r="J380" s="39">
        <v>700</v>
      </c>
      <c r="K380" t="s">
        <v>120</v>
      </c>
      <c r="L380" s="39">
        <v>700</v>
      </c>
      <c r="M380" t="s">
        <v>100</v>
      </c>
      <c r="N380" t="s">
        <v>900</v>
      </c>
      <c r="O380" s="31">
        <f>VLOOKUP(A380,[2]Table!$A$2:$N1362,1,FALSE)</f>
        <v>136328</v>
      </c>
    </row>
    <row r="381" spans="1:15">
      <c r="A381">
        <v>96482</v>
      </c>
      <c r="B381" t="s">
        <v>895</v>
      </c>
      <c r="C381" t="s">
        <v>39</v>
      </c>
      <c r="D381" t="s">
        <v>896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901</v>
      </c>
      <c r="H381" t="s">
        <v>309</v>
      </c>
      <c r="I381" t="s">
        <v>310</v>
      </c>
      <c r="J381" s="39">
        <v>1</v>
      </c>
      <c r="K381" t="s">
        <v>19</v>
      </c>
      <c r="L381" s="39">
        <v>1</v>
      </c>
      <c r="M381" t="s">
        <v>20</v>
      </c>
      <c r="N381" t="s">
        <v>900</v>
      </c>
      <c r="O381" s="31">
        <f>VLOOKUP(A381,[2]Table!$A$2:$N1363,1,FALSE)</f>
        <v>96482</v>
      </c>
    </row>
    <row r="382" spans="1:15">
      <c r="A382">
        <v>47783</v>
      </c>
      <c r="B382" t="s">
        <v>895</v>
      </c>
      <c r="C382" t="s">
        <v>39</v>
      </c>
      <c r="D382" t="s">
        <v>896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902</v>
      </c>
      <c r="H382" t="s">
        <v>309</v>
      </c>
      <c r="I382" t="s">
        <v>310</v>
      </c>
      <c r="J382" s="39">
        <v>1</v>
      </c>
      <c r="K382" t="s">
        <v>19</v>
      </c>
      <c r="L382" s="39">
        <v>1</v>
      </c>
      <c r="M382" t="s">
        <v>20</v>
      </c>
      <c r="N382" t="s">
        <v>900</v>
      </c>
      <c r="O382" s="31">
        <f>VLOOKUP(A382,[2]Table!$A$2:$N1364,1,FALSE)</f>
        <v>47783</v>
      </c>
    </row>
    <row r="383" spans="1:15">
      <c r="A383">
        <v>14281</v>
      </c>
      <c r="B383" t="s">
        <v>891</v>
      </c>
      <c r="C383" t="s">
        <v>892</v>
      </c>
      <c r="D383" t="s">
        <v>892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903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894</v>
      </c>
      <c r="O383" s="31">
        <f>VLOOKUP(A383,[2]Table!$A$2:$N1365,1,FALSE)</f>
        <v>14281</v>
      </c>
    </row>
    <row r="384" spans="1:15">
      <c r="A384">
        <v>18546</v>
      </c>
      <c r="B384" t="s">
        <v>891</v>
      </c>
      <c r="C384" t="s">
        <v>892</v>
      </c>
      <c r="D384" t="s">
        <v>892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904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894</v>
      </c>
      <c r="O384" s="31">
        <f>VLOOKUP(A384,[2]Table!$A$2:$N1366,1,FALSE)</f>
        <v>18546</v>
      </c>
    </row>
    <row r="385" spans="1:15">
      <c r="A385">
        <v>121789</v>
      </c>
      <c r="B385" t="s">
        <v>891</v>
      </c>
      <c r="C385" t="s">
        <v>892</v>
      </c>
      <c r="D385" t="s">
        <v>892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905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894</v>
      </c>
      <c r="O385" s="31">
        <f>VLOOKUP(A385,[2]Table!$A$2:$N1367,1,FALSE)</f>
        <v>121789</v>
      </c>
    </row>
    <row r="386" spans="1:15">
      <c r="A386">
        <v>144916</v>
      </c>
      <c r="B386" t="s">
        <v>891</v>
      </c>
      <c r="C386" t="s">
        <v>892</v>
      </c>
      <c r="D386" t="s">
        <v>892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906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894</v>
      </c>
      <c r="O386" s="31">
        <f>VLOOKUP(A386,[2]Table!$A$2:$N1368,1,FALSE)</f>
        <v>144916</v>
      </c>
    </row>
    <row r="387" spans="1:15">
      <c r="A387">
        <v>67040</v>
      </c>
      <c r="B387" t="s">
        <v>907</v>
      </c>
      <c r="C387" t="s">
        <v>39</v>
      </c>
      <c r="D387" t="s">
        <v>908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909</v>
      </c>
      <c r="H387" t="s">
        <v>309</v>
      </c>
      <c r="I387" t="s">
        <v>310</v>
      </c>
      <c r="J387" s="39">
        <v>1</v>
      </c>
      <c r="K387" t="s">
        <v>19</v>
      </c>
      <c r="L387" s="39">
        <v>1</v>
      </c>
      <c r="M387" t="s">
        <v>20</v>
      </c>
      <c r="N387" t="s">
        <v>910</v>
      </c>
      <c r="O387" s="31">
        <f>VLOOKUP(A387,[2]Table!$A$2:$N1369,1,FALSE)</f>
        <v>67040</v>
      </c>
    </row>
    <row r="388" spans="1:15">
      <c r="A388">
        <v>86614</v>
      </c>
      <c r="B388" t="s">
        <v>907</v>
      </c>
      <c r="C388" t="s">
        <v>39</v>
      </c>
      <c r="D388" t="s">
        <v>908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911</v>
      </c>
      <c r="H388" t="s">
        <v>309</v>
      </c>
      <c r="I388" t="s">
        <v>310</v>
      </c>
      <c r="J388" s="39">
        <v>1</v>
      </c>
      <c r="K388" t="s">
        <v>19</v>
      </c>
      <c r="L388" s="39">
        <v>1</v>
      </c>
      <c r="M388" t="s">
        <v>20</v>
      </c>
      <c r="N388" t="s">
        <v>910</v>
      </c>
      <c r="O388" s="31">
        <f>VLOOKUP(A388,[2]Table!$A$2:$N1370,1,FALSE)</f>
        <v>86614</v>
      </c>
    </row>
    <row r="389" spans="1:15">
      <c r="A389">
        <v>86622</v>
      </c>
      <c r="B389" t="s">
        <v>907</v>
      </c>
      <c r="C389" t="s">
        <v>39</v>
      </c>
      <c r="D389" t="s">
        <v>908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912</v>
      </c>
      <c r="H389" t="s">
        <v>610</v>
      </c>
      <c r="I389" t="s">
        <v>310</v>
      </c>
      <c r="J389" s="39">
        <v>1</v>
      </c>
      <c r="K389" t="s">
        <v>80</v>
      </c>
      <c r="L389" s="39">
        <v>1</v>
      </c>
      <c r="M389" t="s">
        <v>20</v>
      </c>
      <c r="N389" t="s">
        <v>910</v>
      </c>
      <c r="O389" s="31">
        <f>VLOOKUP(A389,[2]Table!$A$2:$N1371,1,FALSE)</f>
        <v>86622</v>
      </c>
    </row>
    <row r="390" spans="1:15">
      <c r="A390">
        <v>23175</v>
      </c>
      <c r="B390" t="s">
        <v>913</v>
      </c>
      <c r="C390" t="s">
        <v>175</v>
      </c>
      <c r="D390" t="s">
        <v>276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914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915</v>
      </c>
      <c r="O390" s="31">
        <f>VLOOKUP(A390,[2]Table!$A$2:$N1372,1,FALSE)</f>
        <v>23175</v>
      </c>
    </row>
    <row r="391" spans="1:15">
      <c r="A391">
        <v>97306</v>
      </c>
      <c r="B391" t="s">
        <v>545</v>
      </c>
      <c r="C391" t="s">
        <v>39</v>
      </c>
      <c r="D391" t="s">
        <v>546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916</v>
      </c>
      <c r="H391" t="s">
        <v>309</v>
      </c>
      <c r="I391" t="s">
        <v>310</v>
      </c>
      <c r="J391" s="39">
        <v>1</v>
      </c>
      <c r="K391" t="s">
        <v>19</v>
      </c>
      <c r="L391" s="39">
        <v>1</v>
      </c>
      <c r="M391" t="s">
        <v>20</v>
      </c>
      <c r="N391" t="s">
        <v>549</v>
      </c>
      <c r="O391" s="31">
        <f>VLOOKUP(A391,[2]Table!$A$2:$N1373,1,FALSE)</f>
        <v>97306</v>
      </c>
    </row>
    <row r="392" spans="1:15">
      <c r="A392">
        <v>110418</v>
      </c>
      <c r="B392" t="s">
        <v>917</v>
      </c>
      <c r="C392" t="s">
        <v>46</v>
      </c>
      <c r="D392" t="s">
        <v>763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918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919</v>
      </c>
      <c r="O392" s="31">
        <f>VLOOKUP(A392,[2]Table!$A$2:$N1374,1,FALSE)</f>
        <v>110418</v>
      </c>
    </row>
    <row r="393" spans="1:15">
      <c r="A393">
        <v>1961</v>
      </c>
      <c r="B393" t="s">
        <v>920</v>
      </c>
      <c r="C393" t="s">
        <v>142</v>
      </c>
      <c r="D393" t="s">
        <v>143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923</v>
      </c>
      <c r="H393" t="s">
        <v>28</v>
      </c>
      <c r="I393" t="s">
        <v>167</v>
      </c>
      <c r="J393" s="39">
        <v>5</v>
      </c>
      <c r="K393" t="s">
        <v>19</v>
      </c>
      <c r="L393" s="39">
        <v>5</v>
      </c>
      <c r="M393" t="s">
        <v>20</v>
      </c>
      <c r="N393" t="s">
        <v>922</v>
      </c>
      <c r="O393" s="31">
        <f>VLOOKUP(A393,[2]Table!$A$2:$N1375,1,FALSE)</f>
        <v>1961</v>
      </c>
    </row>
    <row r="394" spans="1:15">
      <c r="A394">
        <v>20591</v>
      </c>
      <c r="B394" t="s">
        <v>920</v>
      </c>
      <c r="C394" t="s">
        <v>142</v>
      </c>
      <c r="D394" t="s">
        <v>143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924</v>
      </c>
      <c r="H394" t="s">
        <v>925</v>
      </c>
      <c r="I394" t="s">
        <v>413</v>
      </c>
      <c r="J394" s="39">
        <v>2</v>
      </c>
      <c r="K394" t="s">
        <v>19</v>
      </c>
      <c r="L394" s="39">
        <v>2</v>
      </c>
      <c r="M394" t="s">
        <v>20</v>
      </c>
      <c r="N394" t="s">
        <v>922</v>
      </c>
      <c r="O394" s="31">
        <f>VLOOKUP(A394,[2]Table!$A$2:$N1376,1,FALSE)</f>
        <v>20591</v>
      </c>
    </row>
    <row r="395" spans="1:15">
      <c r="A395">
        <v>20605</v>
      </c>
      <c r="B395" t="s">
        <v>920</v>
      </c>
      <c r="C395" t="s">
        <v>142</v>
      </c>
      <c r="D395" t="s">
        <v>143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926</v>
      </c>
      <c r="H395" t="s">
        <v>925</v>
      </c>
      <c r="I395" t="s">
        <v>413</v>
      </c>
      <c r="J395" s="39">
        <v>4</v>
      </c>
      <c r="K395" t="s">
        <v>19</v>
      </c>
      <c r="L395" s="39">
        <v>4</v>
      </c>
      <c r="M395" t="s">
        <v>20</v>
      </c>
      <c r="N395" t="s">
        <v>922</v>
      </c>
      <c r="O395" s="31">
        <f>VLOOKUP(A395,[2]Table!$A$2:$N1377,1,FALSE)</f>
        <v>20605</v>
      </c>
    </row>
    <row r="396" spans="1:15">
      <c r="A396">
        <v>20656</v>
      </c>
      <c r="B396" t="s">
        <v>920</v>
      </c>
      <c r="C396" t="s">
        <v>142</v>
      </c>
      <c r="D396" t="s">
        <v>143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927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922</v>
      </c>
      <c r="O396" s="31">
        <f>VLOOKUP(A396,[2]Table!$A$2:$N1378,1,FALSE)</f>
        <v>20656</v>
      </c>
    </row>
    <row r="397" spans="1:15">
      <c r="A397">
        <v>20664</v>
      </c>
      <c r="B397" t="s">
        <v>920</v>
      </c>
      <c r="C397" t="s">
        <v>142</v>
      </c>
      <c r="D397" t="s">
        <v>143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928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922</v>
      </c>
      <c r="O397" s="31">
        <f>VLOOKUP(A397,[2]Table!$A$2:$N1379,1,FALSE)</f>
        <v>20664</v>
      </c>
    </row>
    <row r="398" spans="1:15">
      <c r="A398">
        <v>20672</v>
      </c>
      <c r="B398" t="s">
        <v>920</v>
      </c>
      <c r="C398" t="s">
        <v>142</v>
      </c>
      <c r="D398" t="s">
        <v>143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929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922</v>
      </c>
      <c r="O398" s="31">
        <f>VLOOKUP(A398,[2]Table!$A$2:$N1380,1,FALSE)</f>
        <v>20672</v>
      </c>
    </row>
    <row r="399" spans="1:15">
      <c r="A399">
        <v>10278</v>
      </c>
      <c r="B399" t="s">
        <v>930</v>
      </c>
      <c r="C399" t="s">
        <v>860</v>
      </c>
      <c r="D399" t="s">
        <v>860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931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932</v>
      </c>
      <c r="O399" s="31">
        <f>VLOOKUP(A399,[2]Table!$A$2:$N1381,1,FALSE)</f>
        <v>10278</v>
      </c>
    </row>
    <row r="400" spans="1:15">
      <c r="A400">
        <v>112852</v>
      </c>
      <c r="B400" t="s">
        <v>933</v>
      </c>
      <c r="C400" t="s">
        <v>934</v>
      </c>
      <c r="D400" t="s">
        <v>935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936</v>
      </c>
      <c r="H400" t="s">
        <v>28</v>
      </c>
      <c r="I400" t="s">
        <v>167</v>
      </c>
      <c r="J400" s="39">
        <v>25</v>
      </c>
      <c r="K400" t="s">
        <v>19</v>
      </c>
      <c r="L400" s="39">
        <v>25</v>
      </c>
      <c r="M400" t="s">
        <v>20</v>
      </c>
      <c r="N400" t="s">
        <v>937</v>
      </c>
      <c r="O400" s="31">
        <f>VLOOKUP(A400,[2]Table!$A$2:$N1382,1,FALSE)</f>
        <v>112852</v>
      </c>
    </row>
    <row r="401" spans="1:15">
      <c r="A401">
        <v>22276</v>
      </c>
      <c r="B401" t="s">
        <v>933</v>
      </c>
      <c r="C401" t="s">
        <v>934</v>
      </c>
      <c r="D401" t="s">
        <v>935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938</v>
      </c>
      <c r="H401" t="s">
        <v>409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937</v>
      </c>
      <c r="O401" s="31">
        <f>VLOOKUP(A401,[2]Table!$A$2:$N1383,1,FALSE)</f>
        <v>22276</v>
      </c>
    </row>
    <row r="402" spans="1:15">
      <c r="A402">
        <v>22284</v>
      </c>
      <c r="B402" t="s">
        <v>933</v>
      </c>
      <c r="C402" t="s">
        <v>934</v>
      </c>
      <c r="D402" t="s">
        <v>935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939</v>
      </c>
      <c r="H402" t="s">
        <v>409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937</v>
      </c>
      <c r="O402" s="31">
        <f>VLOOKUP(A402,[2]Table!$A$2:$N1384,1,FALSE)</f>
        <v>22284</v>
      </c>
    </row>
    <row r="403" spans="1:15">
      <c r="A403">
        <v>117439</v>
      </c>
      <c r="B403" t="s">
        <v>933</v>
      </c>
      <c r="C403" t="s">
        <v>934</v>
      </c>
      <c r="D403" t="s">
        <v>935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940</v>
      </c>
      <c r="H403" t="s">
        <v>676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937</v>
      </c>
      <c r="O403" s="31">
        <f>VLOOKUP(A403,[2]Table!$A$2:$N1385,1,FALSE)</f>
        <v>117439</v>
      </c>
    </row>
    <row r="404" spans="1:15">
      <c r="A404">
        <v>87041</v>
      </c>
      <c r="B404" t="s">
        <v>933</v>
      </c>
      <c r="C404" t="s">
        <v>934</v>
      </c>
      <c r="D404" t="s">
        <v>935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941</v>
      </c>
      <c r="H404" t="s">
        <v>148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937</v>
      </c>
      <c r="O404" s="31">
        <f>VLOOKUP(A404,[2]Table!$A$2:$N1386,1,FALSE)</f>
        <v>87041</v>
      </c>
    </row>
    <row r="405" spans="1:15">
      <c r="A405">
        <v>22268</v>
      </c>
      <c r="B405" t="s">
        <v>933</v>
      </c>
      <c r="C405" t="s">
        <v>934</v>
      </c>
      <c r="D405" t="s">
        <v>935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942</v>
      </c>
      <c r="H405" t="s">
        <v>148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937</v>
      </c>
      <c r="O405" s="31">
        <f>VLOOKUP(A405,[2]Table!$A$2:$N1387,1,FALSE)</f>
        <v>22268</v>
      </c>
    </row>
    <row r="406" spans="1:15">
      <c r="A406">
        <v>56766</v>
      </c>
      <c r="B406" t="s">
        <v>933</v>
      </c>
      <c r="C406" t="s">
        <v>934</v>
      </c>
      <c r="D406" t="s">
        <v>935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943</v>
      </c>
      <c r="H406" t="s">
        <v>412</v>
      </c>
      <c r="I406" t="s">
        <v>413</v>
      </c>
      <c r="J406" s="39">
        <v>12.5</v>
      </c>
      <c r="K406" t="s">
        <v>24</v>
      </c>
      <c r="L406" s="39">
        <v>12.5</v>
      </c>
      <c r="M406" t="s">
        <v>20</v>
      </c>
      <c r="N406" t="s">
        <v>937</v>
      </c>
      <c r="O406" s="31">
        <f>VLOOKUP(A406,[2]Table!$A$2:$N1388,1,FALSE)</f>
        <v>56766</v>
      </c>
    </row>
    <row r="407" spans="1:15">
      <c r="A407">
        <v>40258</v>
      </c>
      <c r="B407" t="s">
        <v>933</v>
      </c>
      <c r="C407" t="s">
        <v>934</v>
      </c>
      <c r="D407" t="s">
        <v>935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944</v>
      </c>
      <c r="H407" t="s">
        <v>412</v>
      </c>
      <c r="I407" t="s">
        <v>413</v>
      </c>
      <c r="J407" s="39">
        <v>25</v>
      </c>
      <c r="K407" t="s">
        <v>24</v>
      </c>
      <c r="L407" s="39">
        <v>25</v>
      </c>
      <c r="M407" t="s">
        <v>20</v>
      </c>
      <c r="N407" t="s">
        <v>937</v>
      </c>
      <c r="O407" s="31">
        <f>VLOOKUP(A407,[2]Table!$A$2:$N1389,1,FALSE)</f>
        <v>40258</v>
      </c>
    </row>
    <row r="408" spans="1:15">
      <c r="A408">
        <v>40266</v>
      </c>
      <c r="B408" t="s">
        <v>933</v>
      </c>
      <c r="C408" t="s">
        <v>934</v>
      </c>
      <c r="D408" t="s">
        <v>935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945</v>
      </c>
      <c r="H408" t="s">
        <v>412</v>
      </c>
      <c r="I408" t="s">
        <v>413</v>
      </c>
      <c r="J408" s="39">
        <v>50</v>
      </c>
      <c r="K408" t="s">
        <v>24</v>
      </c>
      <c r="L408" s="39">
        <v>50</v>
      </c>
      <c r="M408" t="s">
        <v>20</v>
      </c>
      <c r="N408" t="s">
        <v>937</v>
      </c>
      <c r="O408" s="31">
        <f>VLOOKUP(A408,[2]Table!$A$2:$N1390,1,FALSE)</f>
        <v>40266</v>
      </c>
    </row>
    <row r="409" spans="1:15">
      <c r="A409">
        <v>22292</v>
      </c>
      <c r="B409" t="s">
        <v>933</v>
      </c>
      <c r="C409" t="s">
        <v>934</v>
      </c>
      <c r="D409" t="s">
        <v>935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946</v>
      </c>
      <c r="H409" t="s">
        <v>412</v>
      </c>
      <c r="I409" t="s">
        <v>413</v>
      </c>
      <c r="J409" s="39">
        <v>100</v>
      </c>
      <c r="K409" t="s">
        <v>24</v>
      </c>
      <c r="L409" s="39">
        <v>100</v>
      </c>
      <c r="M409" t="s">
        <v>20</v>
      </c>
      <c r="N409" t="s">
        <v>937</v>
      </c>
      <c r="O409" s="31">
        <f>VLOOKUP(A409,[2]Table!$A$2:$N1391,1,FALSE)</f>
        <v>22292</v>
      </c>
    </row>
    <row r="410" spans="1:15">
      <c r="A410">
        <v>111937</v>
      </c>
      <c r="B410" t="s">
        <v>947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948</v>
      </c>
      <c r="H410" t="s">
        <v>219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VLOOKUP(A410,[2]Table!$A$2:$N1392,1,FALSE)</f>
        <v>111937</v>
      </c>
    </row>
    <row r="411" spans="1:15">
      <c r="A411">
        <v>111910</v>
      </c>
      <c r="B411" t="s">
        <v>947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949</v>
      </c>
      <c r="H411" t="s">
        <v>219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VLOOKUP(A411,[2]Table!$A$2:$N1393,1,FALSE)</f>
        <v>111910</v>
      </c>
    </row>
    <row r="412" spans="1:15">
      <c r="A412">
        <v>111902</v>
      </c>
      <c r="B412" t="s">
        <v>947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950</v>
      </c>
      <c r="H412" t="s">
        <v>219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VLOOKUP(A412,[2]Table!$A$2:$N1394,1,FALSE)</f>
        <v>111902</v>
      </c>
    </row>
    <row r="413" spans="1:15">
      <c r="A413">
        <v>116602</v>
      </c>
      <c r="B413" t="s">
        <v>951</v>
      </c>
      <c r="C413" t="s">
        <v>952</v>
      </c>
      <c r="D413" t="s">
        <v>953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954</v>
      </c>
      <c r="H413" t="s">
        <v>813</v>
      </c>
      <c r="I413" t="s">
        <v>90</v>
      </c>
      <c r="J413" s="39">
        <v>4</v>
      </c>
      <c r="K413" t="s">
        <v>774</v>
      </c>
      <c r="L413" s="39">
        <v>4</v>
      </c>
      <c r="M413" t="s">
        <v>263</v>
      </c>
      <c r="N413" t="s">
        <v>955</v>
      </c>
      <c r="O413" s="31">
        <f>VLOOKUP(A413,[2]Table!$A$2:$N1395,1,FALSE)</f>
        <v>116602</v>
      </c>
    </row>
    <row r="414" spans="1:15">
      <c r="A414">
        <v>123005</v>
      </c>
      <c r="B414" t="s">
        <v>951</v>
      </c>
      <c r="C414" t="s">
        <v>952</v>
      </c>
      <c r="D414" t="s">
        <v>953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956</v>
      </c>
      <c r="H414" t="s">
        <v>813</v>
      </c>
      <c r="I414" t="s">
        <v>90</v>
      </c>
      <c r="J414" s="39">
        <v>5</v>
      </c>
      <c r="K414" t="s">
        <v>774</v>
      </c>
      <c r="L414" s="39">
        <v>5</v>
      </c>
      <c r="M414" t="s">
        <v>263</v>
      </c>
      <c r="N414" t="s">
        <v>955</v>
      </c>
      <c r="O414" s="31">
        <f>VLOOKUP(A414,[2]Table!$A$2:$N1396,1,FALSE)</f>
        <v>123005</v>
      </c>
    </row>
    <row r="415" spans="1:15">
      <c r="A415" s="15">
        <v>98084925</v>
      </c>
      <c r="B415" t="s">
        <v>957</v>
      </c>
      <c r="C415" t="s">
        <v>952</v>
      </c>
      <c r="D415" t="s">
        <v>953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958</v>
      </c>
      <c r="H415" t="s">
        <v>813</v>
      </c>
      <c r="I415" t="s">
        <v>90</v>
      </c>
      <c r="J415" s="39">
        <v>60</v>
      </c>
      <c r="K415" t="s">
        <v>774</v>
      </c>
      <c r="L415" s="39">
        <v>0.5</v>
      </c>
      <c r="M415" t="s">
        <v>2940</v>
      </c>
      <c r="N415" t="s">
        <v>959</v>
      </c>
      <c r="O415" s="31">
        <f>VLOOKUP(A415,[2]Table!$A$2:$N1397,1,FALSE)</f>
        <v>98084925</v>
      </c>
    </row>
    <row r="416" spans="1:15">
      <c r="A416">
        <v>121509</v>
      </c>
      <c r="B416" t="s">
        <v>960</v>
      </c>
      <c r="C416" t="s">
        <v>952</v>
      </c>
      <c r="D416" t="s">
        <v>953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961</v>
      </c>
      <c r="H416" t="s">
        <v>813</v>
      </c>
      <c r="I416" t="s">
        <v>90</v>
      </c>
      <c r="J416" s="39">
        <v>60</v>
      </c>
      <c r="K416" t="s">
        <v>774</v>
      </c>
      <c r="L416" s="39">
        <v>60</v>
      </c>
      <c r="M416" t="s">
        <v>263</v>
      </c>
      <c r="N416" t="s">
        <v>962</v>
      </c>
      <c r="O416" s="31">
        <f>VLOOKUP(A416,[2]Table!$A$2:$N1398,1,FALSE)</f>
        <v>121509</v>
      </c>
    </row>
    <row r="417" spans="1:15">
      <c r="A417">
        <v>129429</v>
      </c>
      <c r="B417" t="s">
        <v>963</v>
      </c>
      <c r="C417" t="s">
        <v>952</v>
      </c>
      <c r="D417" t="s">
        <v>953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964</v>
      </c>
      <c r="H417" t="s">
        <v>813</v>
      </c>
      <c r="I417" t="s">
        <v>90</v>
      </c>
      <c r="J417" s="39">
        <v>4</v>
      </c>
      <c r="K417" t="s">
        <v>774</v>
      </c>
      <c r="L417" s="39">
        <v>4</v>
      </c>
      <c r="M417" t="s">
        <v>263</v>
      </c>
      <c r="N417" t="s">
        <v>965</v>
      </c>
      <c r="O417" s="31">
        <f>VLOOKUP(A417,[2]Table!$A$2:$N1399,1,FALSE)</f>
        <v>129429</v>
      </c>
    </row>
    <row r="418" spans="1:15">
      <c r="A418">
        <v>16764</v>
      </c>
      <c r="B418" t="s">
        <v>966</v>
      </c>
      <c r="C418" t="s">
        <v>83</v>
      </c>
      <c r="D418" t="s">
        <v>967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968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969</v>
      </c>
      <c r="O418" s="31">
        <f>VLOOKUP(A418,[2]Table!$A$2:$N1400,1,FALSE)</f>
        <v>16764</v>
      </c>
    </row>
    <row r="419" spans="1:15">
      <c r="A419">
        <v>6238</v>
      </c>
      <c r="B419" t="s">
        <v>966</v>
      </c>
      <c r="C419" t="s">
        <v>83</v>
      </c>
      <c r="D419" t="s">
        <v>967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970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969</v>
      </c>
      <c r="O419" s="31">
        <f>VLOOKUP(A419,[2]Table!$A$2:$N1401,1,FALSE)</f>
        <v>6238</v>
      </c>
    </row>
    <row r="420" spans="1:15">
      <c r="A420">
        <v>38857</v>
      </c>
      <c r="B420" t="s">
        <v>966</v>
      </c>
      <c r="C420" t="s">
        <v>83</v>
      </c>
      <c r="D420" t="s">
        <v>967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971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969</v>
      </c>
      <c r="O420" s="31">
        <f>VLOOKUP(A420,[2]Table!$A$2:$N1402,1,FALSE)</f>
        <v>38857</v>
      </c>
    </row>
    <row r="421" spans="1:15">
      <c r="A421">
        <v>16721</v>
      </c>
      <c r="B421" t="s">
        <v>966</v>
      </c>
      <c r="C421" t="s">
        <v>83</v>
      </c>
      <c r="D421" t="s">
        <v>967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972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969</v>
      </c>
      <c r="O421" s="31">
        <f>VLOOKUP(A421,[2]Table!$A$2:$N1403,1,FALSE)</f>
        <v>16721</v>
      </c>
    </row>
    <row r="422" spans="1:15">
      <c r="A422">
        <v>16772</v>
      </c>
      <c r="B422" t="s">
        <v>966</v>
      </c>
      <c r="C422" t="s">
        <v>83</v>
      </c>
      <c r="D422" t="s">
        <v>967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973</v>
      </c>
      <c r="H422" t="s">
        <v>23</v>
      </c>
      <c r="I422" t="s">
        <v>18</v>
      </c>
      <c r="J422" s="39">
        <v>62.5</v>
      </c>
      <c r="K422" t="s">
        <v>120</v>
      </c>
      <c r="L422" s="39">
        <v>62.5</v>
      </c>
      <c r="M422" t="s">
        <v>100</v>
      </c>
      <c r="N422" t="s">
        <v>969</v>
      </c>
      <c r="O422" s="31">
        <f>VLOOKUP(A422,[2]Table!$A$2:$N1404,1,FALSE)</f>
        <v>16772</v>
      </c>
    </row>
    <row r="423" spans="1:15">
      <c r="A423">
        <v>120693</v>
      </c>
      <c r="B423" t="s">
        <v>974</v>
      </c>
      <c r="C423" t="s">
        <v>975</v>
      </c>
      <c r="D423" t="s">
        <v>975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976</v>
      </c>
      <c r="H423" t="s">
        <v>387</v>
      </c>
      <c r="I423" t="s">
        <v>79</v>
      </c>
      <c r="J423" s="39">
        <v>500</v>
      </c>
      <c r="K423" t="s">
        <v>80</v>
      </c>
      <c r="L423" s="39">
        <v>500</v>
      </c>
      <c r="M423" t="s">
        <v>20</v>
      </c>
      <c r="N423" t="s">
        <v>977</v>
      </c>
      <c r="O423" s="31">
        <f>VLOOKUP(A423,[2]Table!$A$2:$N1405,1,FALSE)</f>
        <v>120693</v>
      </c>
    </row>
    <row r="424" spans="1:15">
      <c r="A424">
        <v>15318</v>
      </c>
      <c r="B424" t="s">
        <v>978</v>
      </c>
      <c r="C424" t="s">
        <v>131</v>
      </c>
      <c r="D424" t="s">
        <v>131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979</v>
      </c>
      <c r="H424" t="s">
        <v>124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980</v>
      </c>
      <c r="O424" s="31">
        <f>VLOOKUP(A424,[2]Table!$A$2:$N1406,1,FALSE)</f>
        <v>15318</v>
      </c>
    </row>
    <row r="425" spans="1:15">
      <c r="A425">
        <v>97713</v>
      </c>
      <c r="B425" t="s">
        <v>981</v>
      </c>
      <c r="C425" t="s">
        <v>83</v>
      </c>
      <c r="D425" t="s">
        <v>88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982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983</v>
      </c>
      <c r="O425" s="31">
        <f>VLOOKUP(A425,[2]Table!$A$2:$N1407,1,FALSE)</f>
        <v>97713</v>
      </c>
    </row>
    <row r="426" spans="1:15">
      <c r="A426">
        <v>111414</v>
      </c>
      <c r="B426" t="s">
        <v>981</v>
      </c>
      <c r="C426" t="s">
        <v>83</v>
      </c>
      <c r="D426" t="s">
        <v>88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984</v>
      </c>
      <c r="H426" t="s">
        <v>107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983</v>
      </c>
      <c r="O426" s="31">
        <f>VLOOKUP(A426,[2]Table!$A$2:$N1408,1,FALSE)</f>
        <v>111414</v>
      </c>
    </row>
    <row r="427" spans="1:15">
      <c r="A427">
        <v>133353</v>
      </c>
      <c r="B427" t="s">
        <v>985</v>
      </c>
      <c r="C427" t="s">
        <v>208</v>
      </c>
      <c r="D427" t="s">
        <v>986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987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988</v>
      </c>
      <c r="O427" s="31">
        <f>VLOOKUP(A427,[2]Table!$A$2:$N1409,1,FALSE)</f>
        <v>133353</v>
      </c>
    </row>
    <row r="428" spans="1:15">
      <c r="A428">
        <v>81906</v>
      </c>
      <c r="B428" t="s">
        <v>989</v>
      </c>
      <c r="C428" t="s">
        <v>255</v>
      </c>
      <c r="D428" t="s">
        <v>255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990</v>
      </c>
      <c r="H428" t="s">
        <v>925</v>
      </c>
      <c r="I428" t="s">
        <v>413</v>
      </c>
      <c r="J428" s="39">
        <v>12</v>
      </c>
      <c r="K428" t="s">
        <v>80</v>
      </c>
      <c r="L428" s="39">
        <v>12</v>
      </c>
      <c r="M428" t="s">
        <v>20</v>
      </c>
      <c r="N428" t="s">
        <v>991</v>
      </c>
      <c r="O428" s="31">
        <f>VLOOKUP(A428,[2]Table!$A$2:$N1410,1,FALSE)</f>
        <v>81906</v>
      </c>
    </row>
    <row r="429" spans="1:15">
      <c r="A429">
        <v>150231</v>
      </c>
      <c r="B429" t="s">
        <v>992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993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VLOOKUP(A429,[2]Table!$A$2:$N1411,1,FALSE)</f>
        <v>150231</v>
      </c>
    </row>
    <row r="430" spans="1:15">
      <c r="A430">
        <v>74179</v>
      </c>
      <c r="B430" t="s">
        <v>994</v>
      </c>
      <c r="C430" t="s">
        <v>300</v>
      </c>
      <c r="D430" t="s">
        <v>995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996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997</v>
      </c>
      <c r="O430" s="31">
        <f>VLOOKUP(A430,[2]Table!$A$2:$N1412,1,FALSE)</f>
        <v>74179</v>
      </c>
    </row>
    <row r="431" spans="1:15">
      <c r="A431">
        <v>69159</v>
      </c>
      <c r="B431" t="s">
        <v>994</v>
      </c>
      <c r="C431" t="s">
        <v>300</v>
      </c>
      <c r="D431" t="s">
        <v>995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998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997</v>
      </c>
      <c r="O431" s="31">
        <f>VLOOKUP(A431,[2]Table!$A$2:$N1413,1,FALSE)</f>
        <v>69159</v>
      </c>
    </row>
    <row r="432" spans="1:15">
      <c r="A432">
        <v>16438</v>
      </c>
      <c r="B432" t="s">
        <v>999</v>
      </c>
      <c r="C432" t="s">
        <v>83</v>
      </c>
      <c r="D432" t="s">
        <v>88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1000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1001</v>
      </c>
      <c r="O432" s="31">
        <f>VLOOKUP(A432,[2]Table!$A$2:$N1414,1,FALSE)</f>
        <v>16438</v>
      </c>
    </row>
    <row r="433" spans="1:15">
      <c r="A433">
        <v>92835</v>
      </c>
      <c r="B433" t="s">
        <v>1002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1003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1004</v>
      </c>
      <c r="O433" s="31">
        <f>VLOOKUP(A433,[2]Table!$A$2:$N1415,1,FALSE)</f>
        <v>92835</v>
      </c>
    </row>
    <row r="434" spans="1:15">
      <c r="A434">
        <v>95575</v>
      </c>
      <c r="B434" t="s">
        <v>1005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1006</v>
      </c>
      <c r="H434" t="s">
        <v>309</v>
      </c>
      <c r="I434" t="s">
        <v>310</v>
      </c>
      <c r="J434" s="39">
        <v>20</v>
      </c>
      <c r="K434" t="s">
        <v>19</v>
      </c>
      <c r="L434" s="39">
        <v>20</v>
      </c>
      <c r="M434" t="s">
        <v>20</v>
      </c>
      <c r="N434" t="s">
        <v>399</v>
      </c>
      <c r="O434" s="31">
        <f>VLOOKUP(A434,[2]Table!$A$2:$N1416,1,FALSE)</f>
        <v>95575</v>
      </c>
    </row>
    <row r="435" spans="1:15">
      <c r="A435">
        <v>93416</v>
      </c>
      <c r="B435" t="s">
        <v>1007</v>
      </c>
      <c r="C435" t="s">
        <v>1008</v>
      </c>
      <c r="D435" t="s">
        <v>1008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1009</v>
      </c>
      <c r="H435" t="s">
        <v>107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1010</v>
      </c>
      <c r="O435" s="31">
        <f>VLOOKUP(A435,[2]Table!$A$2:$N1417,1,FALSE)</f>
        <v>93416</v>
      </c>
    </row>
    <row r="436" spans="1:15">
      <c r="A436">
        <v>154156</v>
      </c>
      <c r="B436" t="s">
        <v>1011</v>
      </c>
      <c r="C436" t="s">
        <v>208</v>
      </c>
      <c r="D436" t="s">
        <v>416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1012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210</v>
      </c>
      <c r="O436" s="31">
        <f>VLOOKUP(A436,[2]Table!$A$2:$N1418,1,FALSE)</f>
        <v>154156</v>
      </c>
    </row>
    <row r="437" spans="1:15">
      <c r="A437">
        <v>81302</v>
      </c>
      <c r="B437" t="s">
        <v>1011</v>
      </c>
      <c r="C437" t="s">
        <v>208</v>
      </c>
      <c r="D437" t="s">
        <v>416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1013</v>
      </c>
      <c r="H437" t="s">
        <v>28</v>
      </c>
      <c r="I437" t="s">
        <v>1014</v>
      </c>
      <c r="J437" s="39">
        <v>2</v>
      </c>
      <c r="K437" t="s">
        <v>19</v>
      </c>
      <c r="L437" s="39">
        <v>2</v>
      </c>
      <c r="M437" t="s">
        <v>20</v>
      </c>
      <c r="N437" t="s">
        <v>210</v>
      </c>
      <c r="O437" s="31">
        <f>VLOOKUP(A437,[2]Table!$A$2:$N1419,1,FALSE)</f>
        <v>81302</v>
      </c>
    </row>
    <row r="438" spans="1:15">
      <c r="A438">
        <v>117048</v>
      </c>
      <c r="B438" t="s">
        <v>1015</v>
      </c>
      <c r="C438" t="s">
        <v>164</v>
      </c>
      <c r="D438" t="s">
        <v>1016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1017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1018</v>
      </c>
      <c r="O438" s="31">
        <f>VLOOKUP(A438,[2]Table!$A$2:$N1420,1,FALSE)</f>
        <v>117048</v>
      </c>
    </row>
    <row r="439" spans="1:15">
      <c r="A439">
        <v>2089</v>
      </c>
      <c r="B439" t="s">
        <v>1015</v>
      </c>
      <c r="C439" t="s">
        <v>164</v>
      </c>
      <c r="D439" t="s">
        <v>1016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1019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1018</v>
      </c>
      <c r="O439" s="31">
        <f>VLOOKUP(A439,[2]Table!$A$2:$N1421,1,FALSE)</f>
        <v>2089</v>
      </c>
    </row>
    <row r="440" spans="1:15">
      <c r="A440">
        <v>114855</v>
      </c>
      <c r="B440" t="s">
        <v>1020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1021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VLOOKUP(A440,[2]Table!$A$2:$N1422,1,FALSE)</f>
        <v>114855</v>
      </c>
    </row>
    <row r="441" spans="1:15">
      <c r="A441">
        <v>128198</v>
      </c>
      <c r="B441" t="s">
        <v>1020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1022</v>
      </c>
      <c r="H441" t="s">
        <v>433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VLOOKUP(A441,[2]Table!$A$2:$N1423,1,FALSE)</f>
        <v>128198</v>
      </c>
    </row>
    <row r="442" spans="1:15">
      <c r="A442">
        <v>128333</v>
      </c>
      <c r="B442" t="s">
        <v>1020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1023</v>
      </c>
      <c r="H442" t="s">
        <v>433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VLOOKUP(A442,[2]Table!$A$2:$N1424,1,FALSE)</f>
        <v>128333</v>
      </c>
    </row>
    <row r="443" spans="1:15">
      <c r="A443">
        <v>115975</v>
      </c>
      <c r="B443" t="s">
        <v>1020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1024</v>
      </c>
      <c r="H443" t="s">
        <v>433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VLOOKUP(A443,[2]Table!$A$2:$N1425,1,FALSE)</f>
        <v>115975</v>
      </c>
    </row>
    <row r="444" spans="1:15">
      <c r="A444">
        <v>162620</v>
      </c>
      <c r="B444" t="s">
        <v>1025</v>
      </c>
      <c r="C444" t="s">
        <v>1026</v>
      </c>
      <c r="D444" t="s">
        <v>1027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1028</v>
      </c>
      <c r="H444" t="s">
        <v>42</v>
      </c>
      <c r="I444" t="s">
        <v>33</v>
      </c>
      <c r="J444" s="39">
        <v>250</v>
      </c>
      <c r="K444" t="s">
        <v>262</v>
      </c>
      <c r="L444" s="39">
        <v>250</v>
      </c>
      <c r="M444" t="s">
        <v>263</v>
      </c>
      <c r="N444" t="s">
        <v>1029</v>
      </c>
      <c r="O444" s="31">
        <f>VLOOKUP(A444,[2]Table!$A$2:$N1426,1,FALSE)</f>
        <v>162620</v>
      </c>
    </row>
    <row r="445" spans="1:15">
      <c r="A445">
        <v>162639</v>
      </c>
      <c r="B445" t="s">
        <v>1025</v>
      </c>
      <c r="C445" t="s">
        <v>1026</v>
      </c>
      <c r="D445" t="s">
        <v>1027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1030</v>
      </c>
      <c r="H445" t="s">
        <v>42</v>
      </c>
      <c r="I445" t="s">
        <v>33</v>
      </c>
      <c r="J445" s="39">
        <v>500</v>
      </c>
      <c r="K445" t="s">
        <v>262</v>
      </c>
      <c r="L445" s="39">
        <v>500</v>
      </c>
      <c r="M445" t="s">
        <v>263</v>
      </c>
      <c r="N445" t="s">
        <v>1029</v>
      </c>
      <c r="O445" s="31">
        <f>VLOOKUP(A445,[2]Table!$A$2:$N1427,1,FALSE)</f>
        <v>162639</v>
      </c>
    </row>
    <row r="446" spans="1:15">
      <c r="A446">
        <v>162647</v>
      </c>
      <c r="B446" t="s">
        <v>1025</v>
      </c>
      <c r="C446" t="s">
        <v>1026</v>
      </c>
      <c r="D446" t="s">
        <v>1027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1031</v>
      </c>
      <c r="H446" t="s">
        <v>42</v>
      </c>
      <c r="I446" t="s">
        <v>33</v>
      </c>
      <c r="J446" s="39">
        <v>1000</v>
      </c>
      <c r="K446" t="s">
        <v>262</v>
      </c>
      <c r="L446" s="39">
        <v>1000</v>
      </c>
      <c r="M446" t="s">
        <v>263</v>
      </c>
      <c r="N446" t="s">
        <v>1029</v>
      </c>
      <c r="O446" s="31">
        <f>VLOOKUP(A446,[2]Table!$A$2:$N1428,1,FALSE)</f>
        <v>162647</v>
      </c>
    </row>
    <row r="447" spans="1:15">
      <c r="A447">
        <v>162655</v>
      </c>
      <c r="B447" t="s">
        <v>1025</v>
      </c>
      <c r="C447" t="s">
        <v>1026</v>
      </c>
      <c r="D447" t="s">
        <v>1027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1032</v>
      </c>
      <c r="H447" t="s">
        <v>42</v>
      </c>
      <c r="I447" t="s">
        <v>33</v>
      </c>
      <c r="J447" s="39">
        <v>2000</v>
      </c>
      <c r="K447" t="s">
        <v>262</v>
      </c>
      <c r="L447" s="39">
        <v>2000</v>
      </c>
      <c r="M447" t="s">
        <v>263</v>
      </c>
      <c r="N447" t="s">
        <v>1029</v>
      </c>
      <c r="O447" s="31">
        <f>VLOOKUP(A447,[2]Table!$A$2:$N1429,1,FALSE)</f>
        <v>162655</v>
      </c>
    </row>
    <row r="448" spans="1:15">
      <c r="A448">
        <v>133949</v>
      </c>
      <c r="B448" t="s">
        <v>1033</v>
      </c>
      <c r="C448" t="s">
        <v>1026</v>
      </c>
      <c r="D448" t="s">
        <v>1027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1034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1035</v>
      </c>
      <c r="O448" s="31">
        <f>VLOOKUP(A448,[2]Table!$A$2:$N1430,1,FALSE)</f>
        <v>133949</v>
      </c>
    </row>
    <row r="449" spans="1:15">
      <c r="A449">
        <v>106461</v>
      </c>
      <c r="B449" t="s">
        <v>1036</v>
      </c>
      <c r="C449" t="s">
        <v>39</v>
      </c>
      <c r="D449" t="s">
        <v>327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1037</v>
      </c>
      <c r="H449" t="s">
        <v>309</v>
      </c>
      <c r="I449" t="s">
        <v>310</v>
      </c>
      <c r="J449" s="39">
        <v>0.5</v>
      </c>
      <c r="K449" t="s">
        <v>19</v>
      </c>
      <c r="L449" s="39">
        <v>0.5</v>
      </c>
      <c r="M449" t="s">
        <v>20</v>
      </c>
      <c r="N449" t="s">
        <v>1038</v>
      </c>
      <c r="O449" s="31">
        <f>VLOOKUP(A449,[2]Table!$A$2:$N1431,1,FALSE)</f>
        <v>106461</v>
      </c>
    </row>
    <row r="450" spans="1:15">
      <c r="A450">
        <v>121096</v>
      </c>
      <c r="B450" t="s">
        <v>1039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1040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VLOOKUP(A450,[2]Table!$A$2:$N1432,1,FALSE)</f>
        <v>121096</v>
      </c>
    </row>
    <row r="451" spans="1:15">
      <c r="A451">
        <v>160237</v>
      </c>
      <c r="B451" t="s">
        <v>1041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1042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VLOOKUP(A451,[2]Table!$A$2:$N1433,1,FALSE)</f>
        <v>160237</v>
      </c>
    </row>
    <row r="452" spans="1:15">
      <c r="A452">
        <v>126705</v>
      </c>
      <c r="B452" t="s">
        <v>1043</v>
      </c>
      <c r="C452" t="s">
        <v>517</v>
      </c>
      <c r="D452" t="s">
        <v>523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1044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1045</v>
      </c>
      <c r="O452" s="31">
        <f>VLOOKUP(A452,[2]Table!$A$2:$N1434,1,FALSE)</f>
        <v>126705</v>
      </c>
    </row>
    <row r="453" spans="1:15">
      <c r="A453">
        <v>55387</v>
      </c>
      <c r="B453" t="s">
        <v>1043</v>
      </c>
      <c r="C453" t="s">
        <v>517</v>
      </c>
      <c r="D453" t="s">
        <v>523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1046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1045</v>
      </c>
      <c r="O453" s="31">
        <f>VLOOKUP(A453,[2]Table!$A$2:$N1435,1,FALSE)</f>
        <v>55387</v>
      </c>
    </row>
    <row r="454" spans="1:15">
      <c r="A454">
        <v>51586</v>
      </c>
      <c r="B454" t="s">
        <v>1043</v>
      </c>
      <c r="C454" t="s">
        <v>517</v>
      </c>
      <c r="D454" t="s">
        <v>523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1047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1045</v>
      </c>
      <c r="O454" s="31">
        <f>VLOOKUP(A454,[2]Table!$A$2:$N1436,1,FALSE)</f>
        <v>51586</v>
      </c>
    </row>
    <row r="455" spans="1:15">
      <c r="A455">
        <v>51578</v>
      </c>
      <c r="B455" t="s">
        <v>1043</v>
      </c>
      <c r="C455" t="s">
        <v>517</v>
      </c>
      <c r="D455" t="s">
        <v>523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1048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1045</v>
      </c>
      <c r="O455" s="31">
        <f>VLOOKUP(A455,[2]Table!$A$2:$N1437,1,FALSE)</f>
        <v>51578</v>
      </c>
    </row>
    <row r="456" spans="1:15">
      <c r="A456">
        <v>117730</v>
      </c>
      <c r="B456" t="s">
        <v>1049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1050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VLOOKUP(A456,[2]Table!$A$2:$N1438,1,FALSE)</f>
        <v>117730</v>
      </c>
    </row>
    <row r="457" spans="1:15">
      <c r="A457">
        <v>171816</v>
      </c>
      <c r="B457" t="s">
        <v>1051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1052</v>
      </c>
      <c r="H457" t="s">
        <v>28</v>
      </c>
      <c r="I457" t="s">
        <v>425</v>
      </c>
      <c r="J457" s="39">
        <v>100</v>
      </c>
      <c r="K457" t="s">
        <v>19</v>
      </c>
      <c r="L457" s="39">
        <v>100</v>
      </c>
      <c r="M457" t="s">
        <v>20</v>
      </c>
      <c r="N457" t="s">
        <v>1053</v>
      </c>
      <c r="O457" s="31">
        <f>VLOOKUP(A457,[2]Table!$A$2:$N1439,1,FALSE)</f>
        <v>171816</v>
      </c>
    </row>
    <row r="458" spans="1:15">
      <c r="A458">
        <v>171824</v>
      </c>
      <c r="B458" t="s">
        <v>1051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1054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1053</v>
      </c>
      <c r="O458" s="31">
        <f>VLOOKUP(A458,[2]Table!$A$2:$N1440,1,FALSE)</f>
        <v>171824</v>
      </c>
    </row>
    <row r="459" spans="1:15">
      <c r="A459">
        <v>125776</v>
      </c>
      <c r="B459" t="s">
        <v>1055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1056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1057</v>
      </c>
      <c r="O459" s="31">
        <f>VLOOKUP(A459,[2]Table!$A$2:$N1441,1,FALSE)</f>
        <v>125776</v>
      </c>
    </row>
    <row r="460" spans="1:15">
      <c r="A460">
        <v>125784</v>
      </c>
      <c r="B460" t="s">
        <v>1055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1058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1057</v>
      </c>
      <c r="O460" s="31">
        <f>VLOOKUP(A460,[2]Table!$A$2:$N1442,1,FALSE)</f>
        <v>125784</v>
      </c>
    </row>
    <row r="461" spans="1:15">
      <c r="A461">
        <v>88862</v>
      </c>
      <c r="B461" t="s">
        <v>1059</v>
      </c>
      <c r="C461" t="s">
        <v>838</v>
      </c>
      <c r="D461" t="s">
        <v>839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1060</v>
      </c>
      <c r="H461" t="s">
        <v>28</v>
      </c>
      <c r="I461" t="s">
        <v>425</v>
      </c>
      <c r="J461" s="39">
        <v>4000</v>
      </c>
      <c r="K461" t="s">
        <v>774</v>
      </c>
      <c r="L461" s="39">
        <v>4000</v>
      </c>
      <c r="M461" t="s">
        <v>263</v>
      </c>
      <c r="N461" t="s">
        <v>1061</v>
      </c>
      <c r="O461" s="31">
        <f>VLOOKUP(A461,[2]Table!$A$2:$N1443,1,FALSE)</f>
        <v>88862</v>
      </c>
    </row>
    <row r="462" spans="1:15">
      <c r="A462">
        <v>88870</v>
      </c>
      <c r="B462" t="s">
        <v>1059</v>
      </c>
      <c r="C462" t="s">
        <v>838</v>
      </c>
      <c r="D462" t="s">
        <v>839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1062</v>
      </c>
      <c r="H462" t="s">
        <v>28</v>
      </c>
      <c r="I462" t="s">
        <v>425</v>
      </c>
      <c r="J462" s="39">
        <v>10000</v>
      </c>
      <c r="K462" t="s">
        <v>774</v>
      </c>
      <c r="L462" s="39">
        <v>10000</v>
      </c>
      <c r="M462" t="s">
        <v>263</v>
      </c>
      <c r="N462" t="s">
        <v>1061</v>
      </c>
      <c r="O462" s="31">
        <f>VLOOKUP(A462,[2]Table!$A$2:$N1444,1,FALSE)</f>
        <v>88870</v>
      </c>
    </row>
    <row r="463" spans="1:15">
      <c r="A463">
        <v>108022</v>
      </c>
      <c r="B463" t="s">
        <v>1059</v>
      </c>
      <c r="C463" t="s">
        <v>838</v>
      </c>
      <c r="D463" t="s">
        <v>839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1063</v>
      </c>
      <c r="H463" t="s">
        <v>28</v>
      </c>
      <c r="I463" t="s">
        <v>425</v>
      </c>
      <c r="J463" s="39">
        <v>40000</v>
      </c>
      <c r="K463" t="s">
        <v>774</v>
      </c>
      <c r="L463" s="39">
        <v>40000</v>
      </c>
      <c r="M463" t="s">
        <v>263</v>
      </c>
      <c r="N463" t="s">
        <v>1061</v>
      </c>
      <c r="O463" s="31">
        <f>VLOOKUP(A463,[2]Table!$A$2:$N1445,1,FALSE)</f>
        <v>108022</v>
      </c>
    </row>
    <row r="464" spans="1:15">
      <c r="A464">
        <v>114081</v>
      </c>
      <c r="B464" t="s">
        <v>1059</v>
      </c>
      <c r="C464" t="s">
        <v>838</v>
      </c>
      <c r="D464" t="s">
        <v>839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1064</v>
      </c>
      <c r="H464" t="s">
        <v>28</v>
      </c>
      <c r="I464" t="s">
        <v>425</v>
      </c>
      <c r="J464" s="39">
        <v>6667</v>
      </c>
      <c r="K464" t="s">
        <v>774</v>
      </c>
      <c r="L464" s="39">
        <v>6667</v>
      </c>
      <c r="M464" t="s">
        <v>263</v>
      </c>
      <c r="N464" t="s">
        <v>1061</v>
      </c>
      <c r="O464" s="31">
        <f>VLOOKUP(A464,[2]Table!$A$2:$N1446,1,FALSE)</f>
        <v>114081</v>
      </c>
    </row>
    <row r="465" spans="1:15">
      <c r="A465">
        <v>114103</v>
      </c>
      <c r="B465" t="s">
        <v>1059</v>
      </c>
      <c r="C465" t="s">
        <v>838</v>
      </c>
      <c r="D465" t="s">
        <v>839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1065</v>
      </c>
      <c r="H465" t="s">
        <v>28</v>
      </c>
      <c r="I465" t="s">
        <v>425</v>
      </c>
      <c r="J465" s="39">
        <v>10000</v>
      </c>
      <c r="K465" t="s">
        <v>774</v>
      </c>
      <c r="L465" s="39">
        <v>10000</v>
      </c>
      <c r="M465" t="s">
        <v>263</v>
      </c>
      <c r="N465" t="s">
        <v>1061</v>
      </c>
      <c r="O465" s="31">
        <f>VLOOKUP(A465,[2]Table!$A$2:$N1447,1,FALSE)</f>
        <v>114103</v>
      </c>
    </row>
    <row r="466" spans="1:15">
      <c r="A466">
        <v>114111</v>
      </c>
      <c r="B466" t="s">
        <v>1059</v>
      </c>
      <c r="C466" t="s">
        <v>838</v>
      </c>
      <c r="D466" t="s">
        <v>839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1066</v>
      </c>
      <c r="H466" t="s">
        <v>28</v>
      </c>
      <c r="I466" t="s">
        <v>425</v>
      </c>
      <c r="J466" s="39">
        <v>13333</v>
      </c>
      <c r="K466" t="s">
        <v>774</v>
      </c>
      <c r="L466" s="39">
        <v>13333</v>
      </c>
      <c r="M466" t="s">
        <v>263</v>
      </c>
      <c r="N466" t="s">
        <v>1061</v>
      </c>
      <c r="O466" s="31">
        <f>VLOOKUP(A466,[2]Table!$A$2:$N1448,1,FALSE)</f>
        <v>114111</v>
      </c>
    </row>
    <row r="467" spans="1:15">
      <c r="A467">
        <v>114065</v>
      </c>
      <c r="B467" t="s">
        <v>1059</v>
      </c>
      <c r="C467" t="s">
        <v>838</v>
      </c>
      <c r="D467" t="s">
        <v>839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1067</v>
      </c>
      <c r="H467" t="s">
        <v>28</v>
      </c>
      <c r="I467" t="s">
        <v>425</v>
      </c>
      <c r="J467" s="39">
        <v>16667</v>
      </c>
      <c r="K467" t="s">
        <v>774</v>
      </c>
      <c r="L467" s="39">
        <v>16667</v>
      </c>
      <c r="M467" t="s">
        <v>263</v>
      </c>
      <c r="N467" t="s">
        <v>1061</v>
      </c>
      <c r="O467" s="31">
        <f>VLOOKUP(A467,[2]Table!$A$2:$N1449,1,FALSE)</f>
        <v>114065</v>
      </c>
    </row>
    <row r="468" spans="1:15">
      <c r="A468">
        <v>114138</v>
      </c>
      <c r="B468" t="s">
        <v>1059</v>
      </c>
      <c r="C468" t="s">
        <v>838</v>
      </c>
      <c r="D468" t="s">
        <v>839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1068</v>
      </c>
      <c r="H468" t="s">
        <v>28</v>
      </c>
      <c r="I468" t="s">
        <v>425</v>
      </c>
      <c r="J468" s="39">
        <v>20000</v>
      </c>
      <c r="K468" t="s">
        <v>774</v>
      </c>
      <c r="L468" s="39">
        <v>20000</v>
      </c>
      <c r="M468" t="s">
        <v>263</v>
      </c>
      <c r="N468" t="s">
        <v>1061</v>
      </c>
      <c r="O468" s="31">
        <f>VLOOKUP(A468,[2]Table!$A$2:$N1450,1,FALSE)</f>
        <v>114138</v>
      </c>
    </row>
    <row r="469" spans="1:15">
      <c r="A469">
        <v>87920</v>
      </c>
      <c r="B469" t="s">
        <v>1069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1070</v>
      </c>
      <c r="H469" t="s">
        <v>32</v>
      </c>
      <c r="I469" t="s">
        <v>33</v>
      </c>
      <c r="J469" s="39">
        <v>500</v>
      </c>
      <c r="K469" t="s">
        <v>120</v>
      </c>
      <c r="L469" s="39">
        <v>500</v>
      </c>
      <c r="M469" t="s">
        <v>100</v>
      </c>
      <c r="N469" t="s">
        <v>1071</v>
      </c>
      <c r="O469" s="31">
        <f>VLOOKUP(A469,[2]Table!$A$2:$N1451,1,FALSE)</f>
        <v>87920</v>
      </c>
    </row>
    <row r="470" spans="1:15">
      <c r="A470">
        <v>119598</v>
      </c>
      <c r="B470" t="s">
        <v>1072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1073</v>
      </c>
      <c r="H470" t="s">
        <v>394</v>
      </c>
      <c r="I470" t="s">
        <v>79</v>
      </c>
      <c r="J470" s="39">
        <v>10</v>
      </c>
      <c r="K470" t="s">
        <v>80</v>
      </c>
      <c r="L470" s="39">
        <v>10</v>
      </c>
      <c r="M470" t="s">
        <v>20</v>
      </c>
      <c r="N470" t="s">
        <v>81</v>
      </c>
      <c r="O470" s="31">
        <f>VLOOKUP(A470,[2]Table!$A$2:$N1452,1,FALSE)</f>
        <v>119598</v>
      </c>
    </row>
    <row r="471" spans="1:15">
      <c r="A471">
        <v>73318</v>
      </c>
      <c r="B471" t="s">
        <v>1074</v>
      </c>
      <c r="C471" t="s">
        <v>164</v>
      </c>
      <c r="D471" t="s">
        <v>342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1075</v>
      </c>
      <c r="H471" t="s">
        <v>32</v>
      </c>
      <c r="I471" t="s">
        <v>33</v>
      </c>
      <c r="J471" s="39">
        <v>1</v>
      </c>
      <c r="K471" t="s">
        <v>136</v>
      </c>
      <c r="L471" s="39">
        <v>1</v>
      </c>
      <c r="M471" t="s">
        <v>137</v>
      </c>
      <c r="N471" t="s">
        <v>1076</v>
      </c>
      <c r="O471" s="31">
        <f>VLOOKUP(A471,[2]Table!$A$2:$N1453,1,FALSE)</f>
        <v>73318</v>
      </c>
    </row>
    <row r="472" spans="1:15">
      <c r="A472">
        <v>54607</v>
      </c>
      <c r="B472" t="s">
        <v>1074</v>
      </c>
      <c r="C472" t="s">
        <v>164</v>
      </c>
      <c r="D472" t="s">
        <v>342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1077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1076</v>
      </c>
      <c r="O472" s="31">
        <f>VLOOKUP(A472,[2]Table!$A$2:$N1454,1,FALSE)</f>
        <v>54607</v>
      </c>
    </row>
    <row r="473" spans="1:15">
      <c r="A473">
        <v>54593</v>
      </c>
      <c r="B473" t="s">
        <v>1074</v>
      </c>
      <c r="C473" t="s">
        <v>164</v>
      </c>
      <c r="D473" t="s">
        <v>342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1078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1076</v>
      </c>
      <c r="O473" s="31">
        <f>VLOOKUP(A473,[2]Table!$A$2:$N1455,1,FALSE)</f>
        <v>54593</v>
      </c>
    </row>
    <row r="474" spans="1:15">
      <c r="A474">
        <v>15113</v>
      </c>
      <c r="B474" t="s">
        <v>1074</v>
      </c>
      <c r="C474" t="s">
        <v>164</v>
      </c>
      <c r="D474" t="s">
        <v>342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1079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1076</v>
      </c>
      <c r="O474" s="31">
        <f>VLOOKUP(A474,[2]Table!$A$2:$N1456,1,FALSE)</f>
        <v>15113</v>
      </c>
    </row>
    <row r="475" spans="1:15">
      <c r="A475">
        <v>51691</v>
      </c>
      <c r="B475" t="s">
        <v>1074</v>
      </c>
      <c r="C475" t="s">
        <v>164</v>
      </c>
      <c r="D475" t="s">
        <v>342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1080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1076</v>
      </c>
      <c r="O475" s="31">
        <f>VLOOKUP(A475,[2]Table!$A$2:$N1457,1,FALSE)</f>
        <v>51691</v>
      </c>
    </row>
    <row r="476" spans="1:15">
      <c r="A476">
        <v>107034</v>
      </c>
      <c r="B476" t="s">
        <v>1081</v>
      </c>
      <c r="C476" t="s">
        <v>95</v>
      </c>
      <c r="D476" t="s">
        <v>127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1082</v>
      </c>
      <c r="H476" t="s">
        <v>28</v>
      </c>
      <c r="I476" t="s">
        <v>167</v>
      </c>
      <c r="J476" s="39">
        <v>5</v>
      </c>
      <c r="K476" t="s">
        <v>19</v>
      </c>
      <c r="L476" s="39">
        <v>5</v>
      </c>
      <c r="M476" t="s">
        <v>20</v>
      </c>
      <c r="N476" t="s">
        <v>1083</v>
      </c>
      <c r="O476" s="31">
        <f>VLOOKUP(A476,[2]Table!$A$2:$N1458,1,FALSE)</f>
        <v>107034</v>
      </c>
    </row>
    <row r="477" spans="1:15">
      <c r="A477">
        <v>107042</v>
      </c>
      <c r="B477" t="s">
        <v>1081</v>
      </c>
      <c r="C477" t="s">
        <v>95</v>
      </c>
      <c r="D477" t="s">
        <v>127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1084</v>
      </c>
      <c r="H477" t="s">
        <v>28</v>
      </c>
      <c r="I477" t="s">
        <v>167</v>
      </c>
      <c r="J477" s="39">
        <v>25</v>
      </c>
      <c r="K477" t="s">
        <v>19</v>
      </c>
      <c r="L477" s="39">
        <v>25</v>
      </c>
      <c r="M477" t="s">
        <v>20</v>
      </c>
      <c r="N477" t="s">
        <v>1083</v>
      </c>
      <c r="O477" s="31">
        <f>VLOOKUP(A477,[2]Table!$A$2:$N1459,1,FALSE)</f>
        <v>107042</v>
      </c>
    </row>
    <row r="478" spans="1:15">
      <c r="A478">
        <v>82651</v>
      </c>
      <c r="B478" t="s">
        <v>1085</v>
      </c>
      <c r="C478" t="s">
        <v>269</v>
      </c>
      <c r="D478" t="s">
        <v>269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1086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1087</v>
      </c>
      <c r="O478" s="31">
        <f>VLOOKUP(A478,[2]Table!$A$2:$N1460,1,FALSE)</f>
        <v>82651</v>
      </c>
    </row>
    <row r="479" spans="1:15">
      <c r="A479">
        <v>93351</v>
      </c>
      <c r="B479" t="s">
        <v>1085</v>
      </c>
      <c r="C479" t="s">
        <v>269</v>
      </c>
      <c r="D479" t="s">
        <v>269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1088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1087</v>
      </c>
      <c r="O479" s="31">
        <f>VLOOKUP(A479,[2]Table!$A$2:$N1461,1,FALSE)</f>
        <v>93351</v>
      </c>
    </row>
    <row r="480" spans="1:15">
      <c r="A480">
        <v>129623</v>
      </c>
      <c r="B480" t="s">
        <v>1089</v>
      </c>
      <c r="C480" t="s">
        <v>661</v>
      </c>
      <c r="D480" t="s">
        <v>662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1090</v>
      </c>
      <c r="H480" t="s">
        <v>1091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1092</v>
      </c>
      <c r="O480" s="31">
        <f>VLOOKUP(A480,[2]Table!$A$2:$N1462,1,FALSE)</f>
        <v>129623</v>
      </c>
    </row>
    <row r="481" spans="1:15">
      <c r="A481">
        <v>134694</v>
      </c>
      <c r="B481" t="s">
        <v>1089</v>
      </c>
      <c r="C481" t="s">
        <v>661</v>
      </c>
      <c r="D481" t="s">
        <v>662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1093</v>
      </c>
      <c r="H481" t="s">
        <v>219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1092</v>
      </c>
      <c r="O481" s="31">
        <f>VLOOKUP(A481,[2]Table!$A$2:$N1463,1,FALSE)</f>
        <v>134694</v>
      </c>
    </row>
    <row r="482" spans="1:15">
      <c r="A482">
        <v>111899</v>
      </c>
      <c r="B482" t="s">
        <v>1089</v>
      </c>
      <c r="C482" t="s">
        <v>661</v>
      </c>
      <c r="D482" t="s">
        <v>662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1094</v>
      </c>
      <c r="H482" t="s">
        <v>409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1092</v>
      </c>
      <c r="O482" s="31">
        <f>VLOOKUP(A482,[2]Table!$A$2:$N1464,1,FALSE)</f>
        <v>111899</v>
      </c>
    </row>
    <row r="483" spans="1:15">
      <c r="A483">
        <v>111880</v>
      </c>
      <c r="B483" t="s">
        <v>1089</v>
      </c>
      <c r="C483" t="s">
        <v>661</v>
      </c>
      <c r="D483" t="s">
        <v>662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1095</v>
      </c>
      <c r="H483" t="s">
        <v>409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1092</v>
      </c>
      <c r="O483" s="31">
        <f>VLOOKUP(A483,[2]Table!$A$2:$N1465,1,FALSE)</f>
        <v>111880</v>
      </c>
    </row>
    <row r="484" spans="1:15">
      <c r="A484">
        <v>138347</v>
      </c>
      <c r="B484" t="s">
        <v>1089</v>
      </c>
      <c r="C484" t="s">
        <v>661</v>
      </c>
      <c r="D484" t="s">
        <v>662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1096</v>
      </c>
      <c r="H484" t="s">
        <v>835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1092</v>
      </c>
      <c r="O484" s="31">
        <f>VLOOKUP(A484,[2]Table!$A$2:$N1466,1,FALSE)</f>
        <v>138347</v>
      </c>
    </row>
    <row r="485" spans="1:15">
      <c r="A485">
        <v>388</v>
      </c>
      <c r="B485" t="s">
        <v>1097</v>
      </c>
      <c r="C485" t="s">
        <v>641</v>
      </c>
      <c r="D485" t="s">
        <v>1098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1099</v>
      </c>
      <c r="H485" t="s">
        <v>800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1100</v>
      </c>
      <c r="O485" s="31">
        <f>VLOOKUP(A485,[2]Table!$A$2:$N1467,1,FALSE)</f>
        <v>388</v>
      </c>
    </row>
    <row r="486" spans="1:15">
      <c r="A486">
        <v>19518</v>
      </c>
      <c r="B486" t="s">
        <v>1097</v>
      </c>
      <c r="C486" t="s">
        <v>641</v>
      </c>
      <c r="D486" t="s">
        <v>1098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1101</v>
      </c>
      <c r="H486" t="s">
        <v>800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1100</v>
      </c>
      <c r="O486" s="31">
        <f>VLOOKUP(A486,[2]Table!$A$2:$N1468,1,FALSE)</f>
        <v>19518</v>
      </c>
    </row>
    <row r="487" spans="1:15">
      <c r="A487">
        <v>93041</v>
      </c>
      <c r="B487" t="s">
        <v>1097</v>
      </c>
      <c r="C487" t="s">
        <v>641</v>
      </c>
      <c r="D487" t="s">
        <v>1098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1102</v>
      </c>
      <c r="H487" t="s">
        <v>1103</v>
      </c>
      <c r="I487" t="s">
        <v>1104</v>
      </c>
      <c r="J487" s="39">
        <v>3.2</v>
      </c>
      <c r="K487" t="s">
        <v>24</v>
      </c>
      <c r="L487" s="39">
        <v>3.2</v>
      </c>
      <c r="M487" t="s">
        <v>20</v>
      </c>
      <c r="N487" t="s">
        <v>1100</v>
      </c>
      <c r="O487" s="31">
        <f>VLOOKUP(A487,[2]Table!$A$2:$N1469,1,FALSE)</f>
        <v>93041</v>
      </c>
    </row>
    <row r="488" spans="1:15">
      <c r="A488">
        <v>72346</v>
      </c>
      <c r="B488" t="s">
        <v>1097</v>
      </c>
      <c r="C488" t="s">
        <v>641</v>
      </c>
      <c r="D488" t="s">
        <v>1098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1105</v>
      </c>
      <c r="H488" t="s">
        <v>1103</v>
      </c>
      <c r="I488" t="s">
        <v>1104</v>
      </c>
      <c r="J488" s="39">
        <v>4</v>
      </c>
      <c r="K488" t="s">
        <v>24</v>
      </c>
      <c r="L488" s="39">
        <v>4</v>
      </c>
      <c r="M488" t="s">
        <v>20</v>
      </c>
      <c r="N488" t="s">
        <v>1100</v>
      </c>
      <c r="O488" s="31">
        <f>VLOOKUP(A488,[2]Table!$A$2:$N1470,1,FALSE)</f>
        <v>72346</v>
      </c>
    </row>
    <row r="489" spans="1:15">
      <c r="A489">
        <v>100633</v>
      </c>
      <c r="B489" t="s">
        <v>1097</v>
      </c>
      <c r="C489" t="s">
        <v>641</v>
      </c>
      <c r="D489" t="s">
        <v>1098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1106</v>
      </c>
      <c r="H489" t="s">
        <v>1103</v>
      </c>
      <c r="I489" t="s">
        <v>1104</v>
      </c>
      <c r="J489" s="39">
        <v>6.4</v>
      </c>
      <c r="K489" t="s">
        <v>24</v>
      </c>
      <c r="L489" s="39">
        <v>6.4</v>
      </c>
      <c r="M489" t="s">
        <v>20</v>
      </c>
      <c r="N489" t="s">
        <v>1100</v>
      </c>
      <c r="O489" s="31">
        <f>VLOOKUP(A489,[2]Table!$A$2:$N1471,1,FALSE)</f>
        <v>100633</v>
      </c>
    </row>
    <row r="490" spans="1:15">
      <c r="A490">
        <v>72354</v>
      </c>
      <c r="B490" t="s">
        <v>1097</v>
      </c>
      <c r="C490" t="s">
        <v>641</v>
      </c>
      <c r="D490" t="s">
        <v>1098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1107</v>
      </c>
      <c r="H490" t="s">
        <v>1103</v>
      </c>
      <c r="I490" t="s">
        <v>1104</v>
      </c>
      <c r="J490" s="39">
        <v>8</v>
      </c>
      <c r="K490" t="s">
        <v>24</v>
      </c>
      <c r="L490" s="39">
        <v>8</v>
      </c>
      <c r="M490" t="s">
        <v>20</v>
      </c>
      <c r="N490" t="s">
        <v>1100</v>
      </c>
      <c r="O490" s="31">
        <f>VLOOKUP(A490,[2]Table!$A$2:$N1472,1,FALSE)</f>
        <v>72354</v>
      </c>
    </row>
    <row r="491" spans="1:15">
      <c r="A491">
        <v>130400</v>
      </c>
      <c r="B491" t="s">
        <v>1097</v>
      </c>
      <c r="C491" t="s">
        <v>641</v>
      </c>
      <c r="D491" t="s">
        <v>1098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1108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1100</v>
      </c>
      <c r="O491" s="31">
        <f>VLOOKUP(A491,[2]Table!$A$2:$N1473,1,FALSE)</f>
        <v>130400</v>
      </c>
    </row>
    <row r="492" spans="1:15">
      <c r="A492">
        <v>78123</v>
      </c>
      <c r="B492" t="s">
        <v>1097</v>
      </c>
      <c r="C492" t="s">
        <v>641</v>
      </c>
      <c r="D492" t="s">
        <v>1098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1109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1100</v>
      </c>
      <c r="O492" s="31">
        <f>VLOOKUP(A492,[2]Table!$A$2:$N1474,1,FALSE)</f>
        <v>78123</v>
      </c>
    </row>
    <row r="493" spans="1:15">
      <c r="A493">
        <v>141607</v>
      </c>
      <c r="B493" t="s">
        <v>1097</v>
      </c>
      <c r="C493" t="s">
        <v>641</v>
      </c>
      <c r="D493" t="s">
        <v>1098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1110</v>
      </c>
      <c r="H493" t="s">
        <v>1111</v>
      </c>
      <c r="I493" t="s">
        <v>1112</v>
      </c>
      <c r="J493" s="39">
        <v>10</v>
      </c>
      <c r="K493" t="s">
        <v>120</v>
      </c>
      <c r="L493" s="39">
        <v>10</v>
      </c>
      <c r="M493" t="s">
        <v>100</v>
      </c>
      <c r="N493" t="s">
        <v>1100</v>
      </c>
      <c r="O493" s="31">
        <f>VLOOKUP(A493,[2]Table!$A$2:$N1475,1,FALSE)</f>
        <v>141607</v>
      </c>
    </row>
    <row r="494" spans="1:15">
      <c r="A494">
        <v>42110</v>
      </c>
      <c r="B494" t="s">
        <v>1113</v>
      </c>
      <c r="C494" t="s">
        <v>641</v>
      </c>
      <c r="D494" t="s">
        <v>1098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1114</v>
      </c>
      <c r="H494" t="s">
        <v>1115</v>
      </c>
      <c r="I494" t="s">
        <v>1112</v>
      </c>
      <c r="J494" s="39">
        <v>1</v>
      </c>
      <c r="K494" t="s">
        <v>80</v>
      </c>
      <c r="L494" s="39">
        <v>1</v>
      </c>
      <c r="M494" t="s">
        <v>20</v>
      </c>
      <c r="N494" t="s">
        <v>1116</v>
      </c>
      <c r="O494" s="31">
        <f>VLOOKUP(A494,[2]Table!$A$2:$N1476,1,FALSE)</f>
        <v>42110</v>
      </c>
    </row>
    <row r="495" spans="1:15">
      <c r="A495">
        <v>43869</v>
      </c>
      <c r="B495" t="s">
        <v>1113</v>
      </c>
      <c r="C495" t="s">
        <v>641</v>
      </c>
      <c r="D495" t="s">
        <v>1098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1117</v>
      </c>
      <c r="H495" t="s">
        <v>1118</v>
      </c>
      <c r="I495" t="s">
        <v>1112</v>
      </c>
      <c r="J495" s="39">
        <v>0.5</v>
      </c>
      <c r="K495" t="s">
        <v>24</v>
      </c>
      <c r="L495" s="39">
        <v>0.5</v>
      </c>
      <c r="M495" t="s">
        <v>20</v>
      </c>
      <c r="N495" t="s">
        <v>1116</v>
      </c>
      <c r="O495" s="31">
        <f>VLOOKUP(A495,[2]Table!$A$2:$N1477,1,FALSE)</f>
        <v>43869</v>
      </c>
    </row>
    <row r="496" spans="1:15">
      <c r="A496">
        <v>51098</v>
      </c>
      <c r="B496" t="s">
        <v>1113</v>
      </c>
      <c r="C496" t="s">
        <v>641</v>
      </c>
      <c r="D496" t="s">
        <v>1098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1119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1116</v>
      </c>
      <c r="O496" s="31">
        <f>VLOOKUP(A496,[2]Table!$A$2:$N1478,1,FALSE)</f>
        <v>51098</v>
      </c>
    </row>
    <row r="497" spans="1:15">
      <c r="A497">
        <v>51101</v>
      </c>
      <c r="B497" t="s">
        <v>1113</v>
      </c>
      <c r="C497" t="s">
        <v>641</v>
      </c>
      <c r="D497" t="s">
        <v>1098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1120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1116</v>
      </c>
      <c r="O497" s="31">
        <f>VLOOKUP(A497,[2]Table!$A$2:$N1479,1,FALSE)</f>
        <v>51101</v>
      </c>
    </row>
    <row r="498" spans="1:15">
      <c r="A498">
        <v>126012</v>
      </c>
      <c r="B498" t="s">
        <v>1121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1122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1123</v>
      </c>
      <c r="O498" s="31">
        <f>VLOOKUP(A498,[2]Table!$A$2:$N1480,1,FALSE)</f>
        <v>126012</v>
      </c>
    </row>
    <row r="499" spans="1:15">
      <c r="A499">
        <v>139092</v>
      </c>
      <c r="B499" t="s">
        <v>1121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1124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1123</v>
      </c>
      <c r="O499" s="31">
        <f>VLOOKUP(A499,[2]Table!$A$2:$N1481,1,FALSE)</f>
        <v>139092</v>
      </c>
    </row>
    <row r="500" spans="1:15">
      <c r="A500">
        <v>106631</v>
      </c>
      <c r="B500" t="s">
        <v>1121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1125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1123</v>
      </c>
      <c r="O500" s="31">
        <f>VLOOKUP(A500,[2]Table!$A$2:$N1482,1,FALSE)</f>
        <v>106631</v>
      </c>
    </row>
    <row r="501" spans="1:15">
      <c r="A501">
        <v>17884</v>
      </c>
      <c r="B501" t="s">
        <v>1126</v>
      </c>
      <c r="C501" t="s">
        <v>829</v>
      </c>
      <c r="D501" t="s">
        <v>1127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1128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1129</v>
      </c>
      <c r="O501" s="31">
        <f>VLOOKUP(A501,[2]Table!$A$2:$N1483,1,FALSE)</f>
        <v>17884</v>
      </c>
    </row>
    <row r="502" spans="1:15">
      <c r="A502">
        <v>2178</v>
      </c>
      <c r="B502" t="s">
        <v>1130</v>
      </c>
      <c r="C502" t="s">
        <v>530</v>
      </c>
      <c r="D502" t="s">
        <v>530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1131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1132</v>
      </c>
      <c r="O502" s="31">
        <f>VLOOKUP(A502,[2]Table!$A$2:$N1484,1,FALSE)</f>
        <v>2178</v>
      </c>
    </row>
    <row r="503" spans="1:15">
      <c r="A503">
        <v>15199</v>
      </c>
      <c r="B503" t="s">
        <v>1130</v>
      </c>
      <c r="C503" t="s">
        <v>530</v>
      </c>
      <c r="D503" t="s">
        <v>530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1133</v>
      </c>
      <c r="H503" t="s">
        <v>1134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1132</v>
      </c>
      <c r="O503" s="31">
        <f>VLOOKUP(A503,[2]Table!$A$2:$N1485,1,FALSE)</f>
        <v>15199</v>
      </c>
    </row>
    <row r="504" spans="1:15">
      <c r="A504">
        <v>99228</v>
      </c>
      <c r="B504" t="s">
        <v>1135</v>
      </c>
      <c r="C504" t="s">
        <v>95</v>
      </c>
      <c r="D504" t="s">
        <v>127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1136</v>
      </c>
      <c r="H504" t="s">
        <v>921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1137</v>
      </c>
      <c r="O504" s="31">
        <f>VLOOKUP(A504,[2]Table!$A$2:$N1486,1,FALSE)</f>
        <v>99228</v>
      </c>
    </row>
    <row r="505" spans="1:15">
      <c r="A505">
        <v>11371</v>
      </c>
      <c r="B505" t="s">
        <v>1135</v>
      </c>
      <c r="C505" t="s">
        <v>95</v>
      </c>
      <c r="D505" t="s">
        <v>127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1138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1137</v>
      </c>
      <c r="O505" s="31">
        <f>VLOOKUP(A505,[2]Table!$A$2:$N1487,1,FALSE)</f>
        <v>11371</v>
      </c>
    </row>
    <row r="506" spans="1:15">
      <c r="A506">
        <v>53562</v>
      </c>
      <c r="B506" t="s">
        <v>1139</v>
      </c>
      <c r="C506" t="s">
        <v>208</v>
      </c>
      <c r="D506" t="s">
        <v>986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1140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210</v>
      </c>
      <c r="O506" s="31">
        <f>VLOOKUP(A506,[2]Table!$A$2:$N1488,1,FALSE)</f>
        <v>53562</v>
      </c>
    </row>
    <row r="507" spans="1:15">
      <c r="A507">
        <v>39004</v>
      </c>
      <c r="B507" t="s">
        <v>1139</v>
      </c>
      <c r="C507" t="s">
        <v>208</v>
      </c>
      <c r="D507" t="s">
        <v>986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1141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210</v>
      </c>
      <c r="O507" s="31">
        <f>VLOOKUP(A507,[2]Table!$A$2:$N1489,1,FALSE)</f>
        <v>39004</v>
      </c>
    </row>
    <row r="508" spans="1:15">
      <c r="A508">
        <v>38997</v>
      </c>
      <c r="B508" t="s">
        <v>1139</v>
      </c>
      <c r="C508" t="s">
        <v>208</v>
      </c>
      <c r="D508" t="s">
        <v>986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1142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210</v>
      </c>
      <c r="O508" s="31">
        <f>VLOOKUP(A508,[2]Table!$A$2:$N1490,1,FALSE)</f>
        <v>38997</v>
      </c>
    </row>
    <row r="509" spans="1:15">
      <c r="A509">
        <v>138568</v>
      </c>
      <c r="B509" t="s">
        <v>1143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1144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VLOOKUP(A509,[2]Table!$A$2:$N1491,1,FALSE)</f>
        <v>138568</v>
      </c>
    </row>
    <row r="510" spans="1:15">
      <c r="A510">
        <v>121754</v>
      </c>
      <c r="B510" t="s">
        <v>1145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1146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1147</v>
      </c>
      <c r="O510" s="31">
        <f>VLOOKUP(A510,[2]Table!$A$2:$N1492,1,FALSE)</f>
        <v>121754</v>
      </c>
    </row>
    <row r="511" spans="1:15">
      <c r="A511">
        <v>147990</v>
      </c>
      <c r="B511" t="s">
        <v>1148</v>
      </c>
      <c r="C511" t="s">
        <v>208</v>
      </c>
      <c r="D511" t="s">
        <v>209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1149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VLOOKUP(A511,[2]Table!$A$2:$N1493,1,FALSE)</f>
        <v>147990</v>
      </c>
    </row>
    <row r="512" spans="1:15">
      <c r="A512">
        <v>121762</v>
      </c>
      <c r="B512" t="s">
        <v>1145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1150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1147</v>
      </c>
      <c r="O512" s="31">
        <f>VLOOKUP(A512,[2]Table!$A$2:$N1494,1,FALSE)</f>
        <v>121762</v>
      </c>
    </row>
    <row r="513" spans="1:15">
      <c r="A513">
        <v>121770</v>
      </c>
      <c r="B513" t="s">
        <v>1145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1151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1147</v>
      </c>
      <c r="O513" s="31">
        <f>VLOOKUP(A513,[2]Table!$A$2:$N1495,1,FALSE)</f>
        <v>121770</v>
      </c>
    </row>
    <row r="514" spans="1:15">
      <c r="A514">
        <v>138576</v>
      </c>
      <c r="B514" t="s">
        <v>1148</v>
      </c>
      <c r="C514" t="s">
        <v>208</v>
      </c>
      <c r="D514" t="s">
        <v>209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1152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VLOOKUP(A514,[2]Table!$A$2:$N1496,1,FALSE)</f>
        <v>138576</v>
      </c>
    </row>
    <row r="515" spans="1:15">
      <c r="A515">
        <v>133175</v>
      </c>
      <c r="B515" t="s">
        <v>1148</v>
      </c>
      <c r="C515" t="s">
        <v>208</v>
      </c>
      <c r="D515" t="s">
        <v>209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1153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VLOOKUP(A515,[2]Table!$A$2:$N1497,1,FALSE)</f>
        <v>133175</v>
      </c>
    </row>
    <row r="516" spans="1:15">
      <c r="A516">
        <v>133183</v>
      </c>
      <c r="B516" t="s">
        <v>1148</v>
      </c>
      <c r="C516" t="s">
        <v>208</v>
      </c>
      <c r="D516" t="s">
        <v>209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1154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VLOOKUP(A516,[2]Table!$A$2:$N1498,1,FALSE)</f>
        <v>133183</v>
      </c>
    </row>
    <row r="517" spans="1:15">
      <c r="A517">
        <v>118575</v>
      </c>
      <c r="B517" t="s">
        <v>1155</v>
      </c>
      <c r="C517" t="s">
        <v>284</v>
      </c>
      <c r="D517" t="s">
        <v>285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1156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1157</v>
      </c>
      <c r="O517" s="31">
        <f>VLOOKUP(A517,[2]Table!$A$2:$N1499,1,FALSE)</f>
        <v>118575</v>
      </c>
    </row>
    <row r="518" spans="1:15">
      <c r="A518">
        <v>99163</v>
      </c>
      <c r="B518" t="s">
        <v>1025</v>
      </c>
      <c r="C518" t="s">
        <v>1026</v>
      </c>
      <c r="D518" t="s">
        <v>1027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1158</v>
      </c>
      <c r="H518" t="s">
        <v>42</v>
      </c>
      <c r="I518" t="s">
        <v>33</v>
      </c>
      <c r="J518" s="39">
        <v>1000</v>
      </c>
      <c r="K518" t="s">
        <v>262</v>
      </c>
      <c r="L518" s="39">
        <v>1000</v>
      </c>
      <c r="M518" t="s">
        <v>263</v>
      </c>
      <c r="N518" t="s">
        <v>1029</v>
      </c>
      <c r="O518" s="31">
        <f>VLOOKUP(A518,[2]Table!$A$2:$N1500,1,FALSE)</f>
        <v>99163</v>
      </c>
    </row>
    <row r="519" spans="1:15">
      <c r="A519">
        <v>86150</v>
      </c>
      <c r="B519" t="s">
        <v>1025</v>
      </c>
      <c r="C519" t="s">
        <v>1026</v>
      </c>
      <c r="D519" t="s">
        <v>1027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1159</v>
      </c>
      <c r="H519" t="s">
        <v>42</v>
      </c>
      <c r="I519" t="s">
        <v>33</v>
      </c>
      <c r="J519" s="39">
        <v>1200</v>
      </c>
      <c r="K519" t="s">
        <v>262</v>
      </c>
      <c r="L519" s="39">
        <v>1200</v>
      </c>
      <c r="M519" t="s">
        <v>263</v>
      </c>
      <c r="N519" t="s">
        <v>1029</v>
      </c>
      <c r="O519" s="31">
        <f>VLOOKUP(A519,[2]Table!$A$2:$N1501,1,FALSE)</f>
        <v>86150</v>
      </c>
    </row>
    <row r="520" spans="1:15">
      <c r="A520">
        <v>73814</v>
      </c>
      <c r="B520" t="s">
        <v>1160</v>
      </c>
      <c r="C520" t="s">
        <v>1026</v>
      </c>
      <c r="D520" t="s">
        <v>1027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1161</v>
      </c>
      <c r="H520" t="s">
        <v>42</v>
      </c>
      <c r="I520" t="s">
        <v>33</v>
      </c>
      <c r="J520" s="39">
        <v>500</v>
      </c>
      <c r="K520" t="s">
        <v>262</v>
      </c>
      <c r="L520" s="39">
        <v>500</v>
      </c>
      <c r="M520" t="s">
        <v>263</v>
      </c>
      <c r="N520" t="s">
        <v>1162</v>
      </c>
      <c r="O520" s="31">
        <f>VLOOKUP(A520,[2]Table!$A$2:$N1502,1,FALSE)</f>
        <v>73814</v>
      </c>
    </row>
    <row r="521" spans="1:15">
      <c r="A521">
        <v>73822</v>
      </c>
      <c r="B521" t="s">
        <v>1160</v>
      </c>
      <c r="C521" t="s">
        <v>1026</v>
      </c>
      <c r="D521" t="s">
        <v>1027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1163</v>
      </c>
      <c r="H521" t="s">
        <v>42</v>
      </c>
      <c r="I521" t="s">
        <v>33</v>
      </c>
      <c r="J521" s="39">
        <v>1000</v>
      </c>
      <c r="K521" t="s">
        <v>262</v>
      </c>
      <c r="L521" s="39">
        <v>1000</v>
      </c>
      <c r="M521" t="s">
        <v>263</v>
      </c>
      <c r="N521" t="s">
        <v>1162</v>
      </c>
      <c r="O521" s="31">
        <f>VLOOKUP(A521,[2]Table!$A$2:$N1503,1,FALSE)</f>
        <v>73822</v>
      </c>
    </row>
    <row r="522" spans="1:15">
      <c r="A522">
        <v>97977</v>
      </c>
      <c r="B522" t="s">
        <v>1164</v>
      </c>
      <c r="C522" t="s">
        <v>530</v>
      </c>
      <c r="D522" t="s">
        <v>530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1165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1166</v>
      </c>
      <c r="O522" s="31">
        <f>VLOOKUP(A522,[2]Table!$A$2:$N1504,1,FALSE)</f>
        <v>97977</v>
      </c>
    </row>
    <row r="523" spans="1:15">
      <c r="A523">
        <v>97969</v>
      </c>
      <c r="B523" t="s">
        <v>1164</v>
      </c>
      <c r="C523" t="s">
        <v>530</v>
      </c>
      <c r="D523" t="s">
        <v>530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1167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1166</v>
      </c>
      <c r="O523" s="31">
        <f>VLOOKUP(A523,[2]Table!$A$2:$N1505,1,FALSE)</f>
        <v>97969</v>
      </c>
    </row>
    <row r="524" spans="1:15">
      <c r="A524">
        <v>13137</v>
      </c>
      <c r="B524" t="s">
        <v>1168</v>
      </c>
      <c r="C524" t="s">
        <v>164</v>
      </c>
      <c r="D524" t="s">
        <v>188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1169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1170</v>
      </c>
      <c r="O524" s="31">
        <f>VLOOKUP(A524,[2]Table!$A$2:$N1506,1,FALSE)</f>
        <v>13137</v>
      </c>
    </row>
    <row r="525" spans="1:15">
      <c r="A525">
        <v>41092</v>
      </c>
      <c r="B525" t="s">
        <v>1168</v>
      </c>
      <c r="C525" t="s">
        <v>164</v>
      </c>
      <c r="D525" t="s">
        <v>188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1171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1170</v>
      </c>
      <c r="O525" s="31">
        <f>VLOOKUP(A525,[2]Table!$A$2:$N1507,1,FALSE)</f>
        <v>41092</v>
      </c>
    </row>
    <row r="526" spans="1:15">
      <c r="A526">
        <v>13196</v>
      </c>
      <c r="B526" t="s">
        <v>1168</v>
      </c>
      <c r="C526" t="s">
        <v>164</v>
      </c>
      <c r="D526" t="s">
        <v>188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1172</v>
      </c>
      <c r="H526" t="s">
        <v>1134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1170</v>
      </c>
      <c r="O526" s="31">
        <f>VLOOKUP(A526,[2]Table!$A$2:$N1508,1,FALSE)</f>
        <v>13196</v>
      </c>
    </row>
    <row r="527" spans="1:15">
      <c r="A527" s="16">
        <v>98080717</v>
      </c>
      <c r="B527" t="s">
        <v>1173</v>
      </c>
      <c r="C527" t="s">
        <v>530</v>
      </c>
      <c r="D527" t="s">
        <v>530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2941</v>
      </c>
      <c r="H527" t="s">
        <v>107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1174</v>
      </c>
      <c r="O527" s="31">
        <f>VLOOKUP(A527,[2]Table!$A$2:$N1509,1,FALSE)</f>
        <v>98080717</v>
      </c>
    </row>
    <row r="528" spans="1:15">
      <c r="A528">
        <v>23671</v>
      </c>
      <c r="B528" t="s">
        <v>1173</v>
      </c>
      <c r="C528" t="s">
        <v>530</v>
      </c>
      <c r="D528" t="s">
        <v>530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1175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1174</v>
      </c>
      <c r="O528" s="31">
        <f>VLOOKUP(A528,[2]Table!$A$2:$N1510,1,FALSE)</f>
        <v>23671</v>
      </c>
    </row>
    <row r="529" spans="1:15">
      <c r="A529">
        <v>23728</v>
      </c>
      <c r="B529" t="s">
        <v>1173</v>
      </c>
      <c r="C529" t="s">
        <v>530</v>
      </c>
      <c r="D529" t="s">
        <v>530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1176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1174</v>
      </c>
      <c r="O529" s="31">
        <f>VLOOKUP(A529,[2]Table!$A$2:$N1511,1,FALSE)</f>
        <v>23728</v>
      </c>
    </row>
    <row r="530" spans="1:15">
      <c r="A530">
        <v>23744</v>
      </c>
      <c r="B530" t="s">
        <v>1173</v>
      </c>
      <c r="C530" t="s">
        <v>530</v>
      </c>
      <c r="D530" t="s">
        <v>530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1177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1174</v>
      </c>
      <c r="O530" s="31">
        <f>VLOOKUP(A530,[2]Table!$A$2:$N1512,1,FALSE)</f>
        <v>23744</v>
      </c>
    </row>
    <row r="531" spans="1:15">
      <c r="A531">
        <v>6637</v>
      </c>
      <c r="B531" t="s">
        <v>1178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1179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VLOOKUP(A531,[2]Table!$A$2:$N1513,1,FALSE)</f>
        <v>6637</v>
      </c>
    </row>
    <row r="532" spans="1:15">
      <c r="A532">
        <v>15334</v>
      </c>
      <c r="B532" t="s">
        <v>1180</v>
      </c>
      <c r="C532" t="s">
        <v>95</v>
      </c>
      <c r="D532" t="s">
        <v>127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1181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1182</v>
      </c>
      <c r="O532" s="31">
        <f>VLOOKUP(A532,[2]Table!$A$2:$N1514,1,FALSE)</f>
        <v>15334</v>
      </c>
    </row>
    <row r="533" spans="1:15">
      <c r="A533">
        <v>136786</v>
      </c>
      <c r="B533" t="s">
        <v>1183</v>
      </c>
      <c r="C533" t="s">
        <v>542</v>
      </c>
      <c r="D533" t="s">
        <v>1184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1185</v>
      </c>
      <c r="H533" t="s">
        <v>323</v>
      </c>
      <c r="I533" t="s">
        <v>324</v>
      </c>
      <c r="J533" s="39">
        <v>50</v>
      </c>
      <c r="K533" t="s">
        <v>120</v>
      </c>
      <c r="L533" s="39">
        <v>50</v>
      </c>
      <c r="M533" t="s">
        <v>100</v>
      </c>
      <c r="N533" t="s">
        <v>1186</v>
      </c>
      <c r="O533" s="31">
        <f>VLOOKUP(A533,[2]Table!$A$2:$N1515,1,FALSE)</f>
        <v>136786</v>
      </c>
    </row>
    <row r="534" spans="1:15">
      <c r="A534">
        <v>132381</v>
      </c>
      <c r="B534" t="s">
        <v>1183</v>
      </c>
      <c r="C534" t="s">
        <v>542</v>
      </c>
      <c r="D534" t="s">
        <v>1184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1187</v>
      </c>
      <c r="H534" t="s">
        <v>323</v>
      </c>
      <c r="I534" t="s">
        <v>324</v>
      </c>
      <c r="J534" s="39">
        <v>50</v>
      </c>
      <c r="K534" t="s">
        <v>364</v>
      </c>
      <c r="L534" s="39">
        <v>50</v>
      </c>
      <c r="M534" t="s">
        <v>100</v>
      </c>
      <c r="N534" t="s">
        <v>1186</v>
      </c>
      <c r="O534" s="31">
        <f>VLOOKUP(A534,[2]Table!$A$2:$N1516,1,FALSE)</f>
        <v>132381</v>
      </c>
    </row>
    <row r="535" spans="1:15">
      <c r="A535">
        <v>132365</v>
      </c>
      <c r="B535" t="s">
        <v>1183</v>
      </c>
      <c r="C535" t="s">
        <v>542</v>
      </c>
      <c r="D535" t="s">
        <v>1184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1188</v>
      </c>
      <c r="H535" t="s">
        <v>323</v>
      </c>
      <c r="I535" t="s">
        <v>324</v>
      </c>
      <c r="J535" s="39">
        <v>100</v>
      </c>
      <c r="K535" t="s">
        <v>364</v>
      </c>
      <c r="L535" s="39">
        <v>100</v>
      </c>
      <c r="M535" t="s">
        <v>100</v>
      </c>
      <c r="N535" t="s">
        <v>1186</v>
      </c>
      <c r="O535" s="31">
        <f>VLOOKUP(A535,[2]Table!$A$2:$N1517,1,FALSE)</f>
        <v>132365</v>
      </c>
    </row>
    <row r="536" spans="1:15">
      <c r="A536">
        <v>136794</v>
      </c>
      <c r="B536" t="s">
        <v>1183</v>
      </c>
      <c r="C536" t="s">
        <v>542</v>
      </c>
      <c r="D536" t="s">
        <v>1184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1189</v>
      </c>
      <c r="H536" t="s">
        <v>323</v>
      </c>
      <c r="I536" t="s">
        <v>324</v>
      </c>
      <c r="J536" s="39">
        <v>100</v>
      </c>
      <c r="K536" t="s">
        <v>120</v>
      </c>
      <c r="L536" s="39">
        <v>100</v>
      </c>
      <c r="M536" t="s">
        <v>100</v>
      </c>
      <c r="N536" t="s">
        <v>1186</v>
      </c>
      <c r="O536" s="31">
        <f>VLOOKUP(A536,[2]Table!$A$2:$N1518,1,FALSE)</f>
        <v>136794</v>
      </c>
    </row>
    <row r="537" spans="1:15">
      <c r="A537">
        <v>132373</v>
      </c>
      <c r="B537" t="s">
        <v>1183</v>
      </c>
      <c r="C537" t="s">
        <v>542</v>
      </c>
      <c r="D537" t="s">
        <v>1184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1190</v>
      </c>
      <c r="H537" t="s">
        <v>323</v>
      </c>
      <c r="I537" t="s">
        <v>324</v>
      </c>
      <c r="J537" s="39">
        <v>200</v>
      </c>
      <c r="K537" t="s">
        <v>364</v>
      </c>
      <c r="L537" s="39">
        <v>200</v>
      </c>
      <c r="M537" t="s">
        <v>100</v>
      </c>
      <c r="N537" t="s">
        <v>1186</v>
      </c>
      <c r="O537" s="31">
        <f>VLOOKUP(A537,[2]Table!$A$2:$N1519,1,FALSE)</f>
        <v>132373</v>
      </c>
    </row>
    <row r="538" spans="1:15">
      <c r="A538">
        <v>122793</v>
      </c>
      <c r="B538" t="s">
        <v>1183</v>
      </c>
      <c r="C538" t="s">
        <v>542</v>
      </c>
      <c r="D538" t="s">
        <v>1184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1191</v>
      </c>
      <c r="H538" t="s">
        <v>1103</v>
      </c>
      <c r="I538" t="s">
        <v>1104</v>
      </c>
      <c r="J538" s="39">
        <v>2.1</v>
      </c>
      <c r="K538" t="s">
        <v>24</v>
      </c>
      <c r="L538" s="39">
        <v>2.1</v>
      </c>
      <c r="M538" t="s">
        <v>20</v>
      </c>
      <c r="N538" t="s">
        <v>1186</v>
      </c>
      <c r="O538" s="31">
        <f>VLOOKUP(A538,[2]Table!$A$2:$N1520,1,FALSE)</f>
        <v>122793</v>
      </c>
    </row>
    <row r="539" spans="1:15">
      <c r="A539">
        <v>129585</v>
      </c>
      <c r="B539" t="s">
        <v>1183</v>
      </c>
      <c r="C539" t="s">
        <v>542</v>
      </c>
      <c r="D539" t="s">
        <v>1184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1191</v>
      </c>
      <c r="H539" t="s">
        <v>1103</v>
      </c>
      <c r="I539" t="s">
        <v>1104</v>
      </c>
      <c r="J539" s="39">
        <v>2.89</v>
      </c>
      <c r="K539" t="s">
        <v>24</v>
      </c>
      <c r="L539" s="39">
        <v>2.89</v>
      </c>
      <c r="M539" t="s">
        <v>20</v>
      </c>
      <c r="N539" t="s">
        <v>1186</v>
      </c>
      <c r="O539" s="31">
        <f>VLOOKUP(A539,[2]Table!$A$2:$N1521,1,FALSE)</f>
        <v>129585</v>
      </c>
    </row>
    <row r="540" spans="1:15">
      <c r="A540">
        <v>136158</v>
      </c>
      <c r="B540" t="s">
        <v>1183</v>
      </c>
      <c r="C540" t="s">
        <v>542</v>
      </c>
      <c r="D540" t="s">
        <v>1184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1192</v>
      </c>
      <c r="H540" t="s">
        <v>1103</v>
      </c>
      <c r="I540" t="s">
        <v>1104</v>
      </c>
      <c r="J540" s="39">
        <v>5.78</v>
      </c>
      <c r="K540" t="s">
        <v>24</v>
      </c>
      <c r="L540" s="39">
        <v>5.78</v>
      </c>
      <c r="M540" t="s">
        <v>20</v>
      </c>
      <c r="N540" t="s">
        <v>1186</v>
      </c>
      <c r="O540" s="31">
        <f>VLOOKUP(A540,[2]Table!$A$2:$N1522,1,FALSE)</f>
        <v>136158</v>
      </c>
    </row>
    <row r="541" spans="1:15">
      <c r="A541">
        <v>136166</v>
      </c>
      <c r="B541" t="s">
        <v>1183</v>
      </c>
      <c r="C541" t="s">
        <v>542</v>
      </c>
      <c r="D541" t="s">
        <v>1184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1193</v>
      </c>
      <c r="H541" t="s">
        <v>1103</v>
      </c>
      <c r="I541" t="s">
        <v>1104</v>
      </c>
      <c r="J541" s="39">
        <v>11.56</v>
      </c>
      <c r="K541" t="s">
        <v>24</v>
      </c>
      <c r="L541" s="39">
        <v>11.56</v>
      </c>
      <c r="M541" t="s">
        <v>20</v>
      </c>
      <c r="N541" t="s">
        <v>1186</v>
      </c>
      <c r="O541" s="31">
        <f>VLOOKUP(A541,[2]Table!$A$2:$N1523,1,FALSE)</f>
        <v>136166</v>
      </c>
    </row>
    <row r="542" spans="1:15">
      <c r="A542">
        <v>136174</v>
      </c>
      <c r="B542" t="s">
        <v>1183</v>
      </c>
      <c r="C542" t="s">
        <v>542</v>
      </c>
      <c r="D542" t="s">
        <v>1184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1194</v>
      </c>
      <c r="H542" t="s">
        <v>1103</v>
      </c>
      <c r="I542" t="s">
        <v>1104</v>
      </c>
      <c r="J542" s="39">
        <v>17.34</v>
      </c>
      <c r="K542" t="s">
        <v>24</v>
      </c>
      <c r="L542" s="39">
        <v>17.34</v>
      </c>
      <c r="M542" t="s">
        <v>20</v>
      </c>
      <c r="N542" t="s">
        <v>1186</v>
      </c>
      <c r="O542" s="31">
        <f>VLOOKUP(A542,[2]Table!$A$2:$N1524,1,FALSE)</f>
        <v>136174</v>
      </c>
    </row>
    <row r="543" spans="1:15">
      <c r="A543">
        <v>136182</v>
      </c>
      <c r="B543" t="s">
        <v>1183</v>
      </c>
      <c r="C543" t="s">
        <v>542</v>
      </c>
      <c r="D543" t="s">
        <v>1184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1195</v>
      </c>
      <c r="H543" t="s">
        <v>1103</v>
      </c>
      <c r="I543" t="s">
        <v>1104</v>
      </c>
      <c r="J543" s="39">
        <v>23.12</v>
      </c>
      <c r="K543" t="s">
        <v>24</v>
      </c>
      <c r="L543" s="39">
        <v>23.12</v>
      </c>
      <c r="M543" t="s">
        <v>20</v>
      </c>
      <c r="N543" t="s">
        <v>1186</v>
      </c>
      <c r="O543" s="31">
        <f>VLOOKUP(A543,[2]Table!$A$2:$N1525,1,FALSE)</f>
        <v>136182</v>
      </c>
    </row>
    <row r="544" spans="1:15">
      <c r="A544">
        <v>135461</v>
      </c>
      <c r="B544" t="s">
        <v>1183</v>
      </c>
      <c r="C544" t="s">
        <v>542</v>
      </c>
      <c r="D544" t="s">
        <v>1184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1196</v>
      </c>
      <c r="H544" t="s">
        <v>1197</v>
      </c>
      <c r="I544" t="s">
        <v>622</v>
      </c>
      <c r="J544" s="39">
        <v>100</v>
      </c>
      <c r="K544" t="s">
        <v>120</v>
      </c>
      <c r="L544" s="39">
        <v>100</v>
      </c>
      <c r="M544" t="s">
        <v>100</v>
      </c>
      <c r="N544" t="s">
        <v>1186</v>
      </c>
      <c r="O544" s="31">
        <f>VLOOKUP(A544,[2]Table!$A$2:$N1526,1,FALSE)</f>
        <v>135461</v>
      </c>
    </row>
    <row r="545" spans="1:15">
      <c r="A545">
        <v>135496</v>
      </c>
      <c r="B545" t="s">
        <v>1183</v>
      </c>
      <c r="C545" t="s">
        <v>542</v>
      </c>
      <c r="D545" t="s">
        <v>1184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1198</v>
      </c>
      <c r="H545" t="s">
        <v>1197</v>
      </c>
      <c r="I545" t="s">
        <v>622</v>
      </c>
      <c r="J545" s="39">
        <v>400</v>
      </c>
      <c r="K545" t="s">
        <v>120</v>
      </c>
      <c r="L545" s="39">
        <v>400</v>
      </c>
      <c r="M545" t="s">
        <v>100</v>
      </c>
      <c r="N545" t="s">
        <v>1186</v>
      </c>
      <c r="O545" s="31">
        <f>VLOOKUP(A545,[2]Table!$A$2:$N1527,1,FALSE)</f>
        <v>135496</v>
      </c>
    </row>
    <row r="546" spans="1:15">
      <c r="A546">
        <v>136913</v>
      </c>
      <c r="B546" t="s">
        <v>1183</v>
      </c>
      <c r="C546" t="s">
        <v>542</v>
      </c>
      <c r="D546" t="s">
        <v>1184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1199</v>
      </c>
      <c r="H546" t="s">
        <v>1200</v>
      </c>
      <c r="I546" t="s">
        <v>880</v>
      </c>
      <c r="J546" s="39">
        <v>100</v>
      </c>
      <c r="K546" t="s">
        <v>120</v>
      </c>
      <c r="L546" s="39">
        <v>100</v>
      </c>
      <c r="M546" t="s">
        <v>100</v>
      </c>
      <c r="N546" t="s">
        <v>1186</v>
      </c>
      <c r="O546" s="31">
        <f>VLOOKUP(A546,[2]Table!$A$2:$N1528,1,FALSE)</f>
        <v>136913</v>
      </c>
    </row>
    <row r="547" spans="1:15">
      <c r="A547">
        <v>136921</v>
      </c>
      <c r="B547" t="s">
        <v>1183</v>
      </c>
      <c r="C547" t="s">
        <v>542</v>
      </c>
      <c r="D547" t="s">
        <v>1184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1201</v>
      </c>
      <c r="H547" t="s">
        <v>1200</v>
      </c>
      <c r="I547" t="s">
        <v>880</v>
      </c>
      <c r="J547" s="39">
        <v>200</v>
      </c>
      <c r="K547" t="s">
        <v>120</v>
      </c>
      <c r="L547" s="39">
        <v>200</v>
      </c>
      <c r="M547" t="s">
        <v>100</v>
      </c>
      <c r="N547" t="s">
        <v>1186</v>
      </c>
      <c r="O547" s="31">
        <f>VLOOKUP(A547,[2]Table!$A$2:$N1529,1,FALSE)</f>
        <v>136921</v>
      </c>
    </row>
    <row r="548" spans="1:15">
      <c r="A548">
        <v>128104</v>
      </c>
      <c r="B548" t="s">
        <v>1183</v>
      </c>
      <c r="C548" t="s">
        <v>542</v>
      </c>
      <c r="D548" t="s">
        <v>1184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1202</v>
      </c>
      <c r="H548" t="s">
        <v>1203</v>
      </c>
      <c r="I548" t="s">
        <v>622</v>
      </c>
      <c r="J548" s="39">
        <v>200</v>
      </c>
      <c r="K548" t="s">
        <v>120</v>
      </c>
      <c r="L548" s="39">
        <v>200</v>
      </c>
      <c r="M548" t="s">
        <v>100</v>
      </c>
      <c r="N548" t="s">
        <v>1186</v>
      </c>
      <c r="O548" s="31">
        <f>VLOOKUP(A548,[2]Table!$A$2:$N1530,1,FALSE)</f>
        <v>128104</v>
      </c>
    </row>
    <row r="549" spans="1:15">
      <c r="A549">
        <v>128112</v>
      </c>
      <c r="B549" t="s">
        <v>1183</v>
      </c>
      <c r="C549" t="s">
        <v>542</v>
      </c>
      <c r="D549" t="s">
        <v>1184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1204</v>
      </c>
      <c r="H549" t="s">
        <v>1203</v>
      </c>
      <c r="I549" t="s">
        <v>622</v>
      </c>
      <c r="J549" s="39">
        <v>400</v>
      </c>
      <c r="K549" t="s">
        <v>120</v>
      </c>
      <c r="L549" s="39">
        <v>400</v>
      </c>
      <c r="M549" t="s">
        <v>100</v>
      </c>
      <c r="N549" t="s">
        <v>1186</v>
      </c>
      <c r="O549" s="31">
        <f>VLOOKUP(A549,[2]Table!$A$2:$N1531,1,FALSE)</f>
        <v>128112</v>
      </c>
    </row>
    <row r="550" spans="1:15">
      <c r="A550">
        <v>128139</v>
      </c>
      <c r="B550" t="s">
        <v>1183</v>
      </c>
      <c r="C550" t="s">
        <v>542</v>
      </c>
      <c r="D550" t="s">
        <v>1184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1205</v>
      </c>
      <c r="H550" t="s">
        <v>1203</v>
      </c>
      <c r="I550" t="s">
        <v>622</v>
      </c>
      <c r="J550" s="39">
        <v>800</v>
      </c>
      <c r="K550" t="s">
        <v>120</v>
      </c>
      <c r="L550" s="39">
        <v>800</v>
      </c>
      <c r="M550" t="s">
        <v>100</v>
      </c>
      <c r="N550" t="s">
        <v>1186</v>
      </c>
      <c r="O550" s="31">
        <f>VLOOKUP(A550,[2]Table!$A$2:$N1532,1,FALSE)</f>
        <v>128139</v>
      </c>
    </row>
    <row r="551" spans="1:15">
      <c r="A551">
        <v>582</v>
      </c>
      <c r="B551" t="s">
        <v>1206</v>
      </c>
      <c r="C551" t="s">
        <v>1207</v>
      </c>
      <c r="D551" t="s">
        <v>1207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1208</v>
      </c>
      <c r="H551" t="s">
        <v>28</v>
      </c>
      <c r="I551" t="s">
        <v>261</v>
      </c>
      <c r="J551" s="39">
        <v>10</v>
      </c>
      <c r="K551" t="s">
        <v>19</v>
      </c>
      <c r="L551" s="39">
        <v>10</v>
      </c>
      <c r="M551" t="s">
        <v>20</v>
      </c>
      <c r="N551" t="s">
        <v>1209</v>
      </c>
      <c r="O551" s="31">
        <f>VLOOKUP(A551,[2]Table!$A$2:$N1533,1,FALSE)</f>
        <v>582</v>
      </c>
    </row>
    <row r="552" spans="1:15">
      <c r="A552">
        <v>139122</v>
      </c>
      <c r="B552" t="s">
        <v>1210</v>
      </c>
      <c r="C552" t="s">
        <v>552</v>
      </c>
      <c r="D552" t="s">
        <v>552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1211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1212</v>
      </c>
      <c r="O552" s="31">
        <f>VLOOKUP(A552,[2]Table!$A$2:$N1534,1,FALSE)</f>
        <v>139122</v>
      </c>
    </row>
    <row r="553" spans="1:15">
      <c r="A553">
        <v>2100</v>
      </c>
      <c r="B553" t="s">
        <v>1213</v>
      </c>
      <c r="C553" t="s">
        <v>39</v>
      </c>
      <c r="D553" t="s">
        <v>327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1214</v>
      </c>
      <c r="H553" t="s">
        <v>309</v>
      </c>
      <c r="I553" t="s">
        <v>310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VLOOKUP(A553,[2]Table!$A$2:$N1535,1,FALSE)</f>
        <v>2100</v>
      </c>
    </row>
    <row r="554" spans="1:15">
      <c r="A554">
        <v>47929</v>
      </c>
      <c r="B554" t="s">
        <v>1215</v>
      </c>
      <c r="C554" t="s">
        <v>39</v>
      </c>
      <c r="D554" t="s">
        <v>307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1216</v>
      </c>
      <c r="H554" t="s">
        <v>309</v>
      </c>
      <c r="I554" t="s">
        <v>310</v>
      </c>
      <c r="J554" s="39">
        <v>25</v>
      </c>
      <c r="K554" t="s">
        <v>19</v>
      </c>
      <c r="L554" s="39">
        <v>25</v>
      </c>
      <c r="M554" t="s">
        <v>20</v>
      </c>
      <c r="N554" t="s">
        <v>1217</v>
      </c>
      <c r="O554" s="31">
        <f>VLOOKUP(A554,[2]Table!$A$2:$N1536,1,FALSE)</f>
        <v>47929</v>
      </c>
    </row>
    <row r="555" spans="1:15">
      <c r="A555">
        <v>19046</v>
      </c>
      <c r="B555" t="s">
        <v>1215</v>
      </c>
      <c r="C555" t="s">
        <v>39</v>
      </c>
      <c r="D555" t="s">
        <v>307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1218</v>
      </c>
      <c r="H555" t="s">
        <v>309</v>
      </c>
      <c r="I555" t="s">
        <v>310</v>
      </c>
      <c r="J555" s="39">
        <v>50</v>
      </c>
      <c r="K555" t="s">
        <v>19</v>
      </c>
      <c r="L555" s="39">
        <v>50</v>
      </c>
      <c r="M555" t="s">
        <v>20</v>
      </c>
      <c r="N555" t="s">
        <v>1217</v>
      </c>
      <c r="O555" s="31">
        <f>VLOOKUP(A555,[2]Table!$A$2:$N1537,1,FALSE)</f>
        <v>19046</v>
      </c>
    </row>
    <row r="556" spans="1:15">
      <c r="A556">
        <v>19054</v>
      </c>
      <c r="B556" t="s">
        <v>1215</v>
      </c>
      <c r="C556" t="s">
        <v>39</v>
      </c>
      <c r="D556" t="s">
        <v>307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1219</v>
      </c>
      <c r="H556" t="s">
        <v>309</v>
      </c>
      <c r="I556" t="s">
        <v>310</v>
      </c>
      <c r="J556" s="39">
        <v>100</v>
      </c>
      <c r="K556" t="s">
        <v>19</v>
      </c>
      <c r="L556" s="39">
        <v>100</v>
      </c>
      <c r="M556" t="s">
        <v>20</v>
      </c>
      <c r="N556" t="s">
        <v>1217</v>
      </c>
      <c r="O556" s="31">
        <f>VLOOKUP(A556,[2]Table!$A$2:$N1538,1,FALSE)</f>
        <v>19054</v>
      </c>
    </row>
    <row r="557" spans="1:15">
      <c r="A557">
        <v>52590</v>
      </c>
      <c r="B557" t="s">
        <v>1220</v>
      </c>
      <c r="C557" t="s">
        <v>530</v>
      </c>
      <c r="D557" t="s">
        <v>530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1221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1222</v>
      </c>
      <c r="O557" s="31">
        <f>VLOOKUP(A557,[2]Table!$A$2:$N1539,1,FALSE)</f>
        <v>52590</v>
      </c>
    </row>
    <row r="558" spans="1:15">
      <c r="A558">
        <v>74705</v>
      </c>
      <c r="B558" t="s">
        <v>1220</v>
      </c>
      <c r="C558" t="s">
        <v>530</v>
      </c>
      <c r="D558" t="s">
        <v>530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1223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1222</v>
      </c>
      <c r="O558" s="31">
        <f>VLOOKUP(A558,[2]Table!$A$2:$N1540,1,FALSE)</f>
        <v>74705</v>
      </c>
    </row>
    <row r="559" spans="1:15">
      <c r="A559">
        <v>74713</v>
      </c>
      <c r="B559" t="s">
        <v>1220</v>
      </c>
      <c r="C559" t="s">
        <v>530</v>
      </c>
      <c r="D559" t="s">
        <v>530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1224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1222</v>
      </c>
      <c r="O559" s="31">
        <f>VLOOKUP(A559,[2]Table!$A$2:$N1541,1,FALSE)</f>
        <v>74713</v>
      </c>
    </row>
    <row r="560" spans="1:15">
      <c r="A560">
        <v>74721</v>
      </c>
      <c r="B560" t="s">
        <v>1220</v>
      </c>
      <c r="C560" t="s">
        <v>530</v>
      </c>
      <c r="D560" t="s">
        <v>530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1225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1222</v>
      </c>
      <c r="O560" s="31">
        <f>VLOOKUP(A560,[2]Table!$A$2:$N1542,1,FALSE)</f>
        <v>74721</v>
      </c>
    </row>
    <row r="561" spans="1:15">
      <c r="A561">
        <v>74748</v>
      </c>
      <c r="B561" t="s">
        <v>1220</v>
      </c>
      <c r="C561" t="s">
        <v>530</v>
      </c>
      <c r="D561" t="s">
        <v>530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1226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1222</v>
      </c>
      <c r="O561" s="31">
        <f>VLOOKUP(A561,[2]Table!$A$2:$N1543,1,FALSE)</f>
        <v>74748</v>
      </c>
    </row>
    <row r="562" spans="1:15">
      <c r="A562">
        <v>131040</v>
      </c>
      <c r="B562" t="s">
        <v>1227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1228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1229</v>
      </c>
      <c r="O562" s="31">
        <f>VLOOKUP(A562,[2]Table!$A$2:$N1544,1,FALSE)</f>
        <v>131040</v>
      </c>
    </row>
    <row r="563" spans="1:15">
      <c r="A563">
        <v>103314</v>
      </c>
      <c r="B563" t="s">
        <v>1227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1230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1229</v>
      </c>
      <c r="O563" s="31">
        <f>VLOOKUP(A563,[2]Table!$A$2:$N1545,1,FALSE)</f>
        <v>103314</v>
      </c>
    </row>
    <row r="564" spans="1:15">
      <c r="A564">
        <v>34827</v>
      </c>
      <c r="B564" t="s">
        <v>1231</v>
      </c>
      <c r="C564" t="s">
        <v>838</v>
      </c>
      <c r="D564" t="s">
        <v>1232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1233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1234</v>
      </c>
      <c r="O564" s="31">
        <f>VLOOKUP(A564,[2]Table!$A$2:$N1546,1,FALSE)</f>
        <v>34827</v>
      </c>
    </row>
    <row r="565" spans="1:15">
      <c r="A565">
        <v>15342</v>
      </c>
      <c r="B565" t="s">
        <v>1231</v>
      </c>
      <c r="C565" t="s">
        <v>838</v>
      </c>
      <c r="D565" t="s">
        <v>1232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1235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1234</v>
      </c>
      <c r="O565" s="31">
        <f>VLOOKUP(A565,[2]Table!$A$2:$N1547,1,FALSE)</f>
        <v>15342</v>
      </c>
    </row>
    <row r="566" spans="1:15">
      <c r="A566">
        <v>103268</v>
      </c>
      <c r="B566" t="s">
        <v>1236</v>
      </c>
      <c r="C566" t="s">
        <v>131</v>
      </c>
      <c r="D566" t="s">
        <v>131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1237</v>
      </c>
      <c r="H566" t="s">
        <v>676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870</v>
      </c>
      <c r="O566" s="31">
        <f>VLOOKUP(A566,[2]Table!$A$2:$N1548,1,FALSE)</f>
        <v>103268</v>
      </c>
    </row>
    <row r="567" spans="1:15">
      <c r="A567">
        <v>103276</v>
      </c>
      <c r="B567" t="s">
        <v>1236</v>
      </c>
      <c r="C567" t="s">
        <v>131</v>
      </c>
      <c r="D567" t="s">
        <v>131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1238</v>
      </c>
      <c r="H567" t="s">
        <v>676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870</v>
      </c>
      <c r="O567" s="31">
        <f>VLOOKUP(A567,[2]Table!$A$2:$N1549,1,FALSE)</f>
        <v>103276</v>
      </c>
    </row>
    <row r="568" spans="1:15">
      <c r="A568">
        <v>152269</v>
      </c>
      <c r="B568" t="s">
        <v>1239</v>
      </c>
      <c r="C568" t="s">
        <v>1026</v>
      </c>
      <c r="D568" t="s">
        <v>1027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1240</v>
      </c>
      <c r="H568" t="s">
        <v>835</v>
      </c>
      <c r="I568" t="s">
        <v>33</v>
      </c>
      <c r="J568" s="39">
        <v>1</v>
      </c>
      <c r="K568" t="s">
        <v>136</v>
      </c>
      <c r="L568" s="39">
        <v>1</v>
      </c>
      <c r="M568" t="s">
        <v>137</v>
      </c>
      <c r="N568" t="s">
        <v>1241</v>
      </c>
      <c r="O568" s="31">
        <f>VLOOKUP(A568,[2]Table!$A$2:$N1550,1,FALSE)</f>
        <v>152269</v>
      </c>
    </row>
    <row r="569" spans="1:15">
      <c r="A569">
        <v>83526</v>
      </c>
      <c r="B569" t="s">
        <v>1242</v>
      </c>
      <c r="C569" t="s">
        <v>1243</v>
      </c>
      <c r="D569" t="s">
        <v>1243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1244</v>
      </c>
      <c r="H569" t="s">
        <v>28</v>
      </c>
      <c r="I569" t="s">
        <v>425</v>
      </c>
      <c r="J569" s="39">
        <v>30</v>
      </c>
      <c r="K569" t="s">
        <v>774</v>
      </c>
      <c r="L569" s="39">
        <v>30</v>
      </c>
      <c r="M569" t="s">
        <v>263</v>
      </c>
      <c r="N569" t="s">
        <v>1245</v>
      </c>
      <c r="O569" s="31">
        <f>VLOOKUP(A569,[2]Table!$A$2:$N1551,1,FALSE)</f>
        <v>83526</v>
      </c>
    </row>
    <row r="570" spans="1:15">
      <c r="A570">
        <v>113794</v>
      </c>
      <c r="B570" t="s">
        <v>1242</v>
      </c>
      <c r="C570" t="s">
        <v>1243</v>
      </c>
      <c r="D570" t="s">
        <v>1243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1246</v>
      </c>
      <c r="H570" t="s">
        <v>28</v>
      </c>
      <c r="I570" t="s">
        <v>425</v>
      </c>
      <c r="J570" s="39">
        <v>60</v>
      </c>
      <c r="K570" t="s">
        <v>774</v>
      </c>
      <c r="L570" s="39">
        <v>60</v>
      </c>
      <c r="M570" t="s">
        <v>263</v>
      </c>
      <c r="N570" t="s">
        <v>1245</v>
      </c>
      <c r="O570" s="31">
        <f>VLOOKUP(A570,[2]Table!$A$2:$N1552,1,FALSE)</f>
        <v>113794</v>
      </c>
    </row>
    <row r="571" spans="1:15">
      <c r="A571">
        <v>113808</v>
      </c>
      <c r="B571" t="s">
        <v>1242</v>
      </c>
      <c r="C571" t="s">
        <v>1243</v>
      </c>
      <c r="D571" t="s">
        <v>1243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1247</v>
      </c>
      <c r="H571" t="s">
        <v>28</v>
      </c>
      <c r="I571" t="s">
        <v>425</v>
      </c>
      <c r="J571" s="39">
        <v>96</v>
      </c>
      <c r="K571" t="s">
        <v>774</v>
      </c>
      <c r="L571" s="39">
        <v>96</v>
      </c>
      <c r="M571" t="s">
        <v>263</v>
      </c>
      <c r="N571" t="s">
        <v>1245</v>
      </c>
      <c r="O571" s="31">
        <f>VLOOKUP(A571,[2]Table!$A$2:$N1553,1,FALSE)</f>
        <v>113808</v>
      </c>
    </row>
    <row r="572" spans="1:15">
      <c r="A572">
        <v>118591</v>
      </c>
      <c r="B572" t="s">
        <v>1248</v>
      </c>
      <c r="C572" t="s">
        <v>83</v>
      </c>
      <c r="D572" t="s">
        <v>170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1249</v>
      </c>
      <c r="H572" t="s">
        <v>177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1250</v>
      </c>
      <c r="O572" s="31">
        <f>VLOOKUP(A572,[2]Table!$A$2:$N1554,1,FALSE)</f>
        <v>118591</v>
      </c>
    </row>
    <row r="573" spans="1:15">
      <c r="A573">
        <v>116149</v>
      </c>
      <c r="B573" t="s">
        <v>1248</v>
      </c>
      <c r="C573" t="s">
        <v>83</v>
      </c>
      <c r="D573" t="s">
        <v>170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1251</v>
      </c>
      <c r="H573" t="s">
        <v>177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1250</v>
      </c>
      <c r="O573" s="31">
        <f>VLOOKUP(A573,[2]Table!$A$2:$N1555,1,FALSE)</f>
        <v>116149</v>
      </c>
    </row>
    <row r="574" spans="1:15">
      <c r="A574">
        <v>116157</v>
      </c>
      <c r="B574" t="s">
        <v>1248</v>
      </c>
      <c r="C574" t="s">
        <v>83</v>
      </c>
      <c r="D574" t="s">
        <v>170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1252</v>
      </c>
      <c r="H574" t="s">
        <v>177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1250</v>
      </c>
      <c r="O574" s="31">
        <f>VLOOKUP(A574,[2]Table!$A$2:$N1556,1,FALSE)</f>
        <v>116157</v>
      </c>
    </row>
    <row r="575" spans="1:15">
      <c r="A575">
        <v>50482</v>
      </c>
      <c r="B575" t="s">
        <v>1248</v>
      </c>
      <c r="C575" t="s">
        <v>83</v>
      </c>
      <c r="D575" t="s">
        <v>170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1253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1250</v>
      </c>
      <c r="O575" s="31">
        <f>VLOOKUP(A575,[2]Table!$A$2:$N1557,1,FALSE)</f>
        <v>50482</v>
      </c>
    </row>
    <row r="576" spans="1:15">
      <c r="A576">
        <v>91502</v>
      </c>
      <c r="B576" t="s">
        <v>1248</v>
      </c>
      <c r="C576" t="s">
        <v>83</v>
      </c>
      <c r="D576" t="s">
        <v>170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1254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1250</v>
      </c>
      <c r="O576" s="31">
        <f>VLOOKUP(A576,[2]Table!$A$2:$N1558,1,FALSE)</f>
        <v>91502</v>
      </c>
    </row>
    <row r="577" spans="1:15">
      <c r="A577">
        <v>48135</v>
      </c>
      <c r="B577" t="s">
        <v>1248</v>
      </c>
      <c r="C577" t="s">
        <v>83</v>
      </c>
      <c r="D577" t="s">
        <v>170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1255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1250</v>
      </c>
      <c r="O577" s="31">
        <f>VLOOKUP(A577,[2]Table!$A$2:$N1559,1,FALSE)</f>
        <v>48135</v>
      </c>
    </row>
    <row r="578" spans="1:15">
      <c r="A578">
        <v>8583</v>
      </c>
      <c r="B578" t="s">
        <v>1256</v>
      </c>
      <c r="C578" t="s">
        <v>164</v>
      </c>
      <c r="D578" t="s">
        <v>188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1257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1258</v>
      </c>
      <c r="O578" s="31">
        <f>VLOOKUP(A578,[2]Table!$A$2:$N1560,1,FALSE)</f>
        <v>8583</v>
      </c>
    </row>
    <row r="579" spans="1:15">
      <c r="A579">
        <v>15466</v>
      </c>
      <c r="B579" t="s">
        <v>1256</v>
      </c>
      <c r="C579" t="s">
        <v>164</v>
      </c>
      <c r="D579" t="s">
        <v>188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1259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1258</v>
      </c>
      <c r="O579" s="31">
        <f>VLOOKUP(A579,[2]Table!$A$2:$N1561,1,FALSE)</f>
        <v>15466</v>
      </c>
    </row>
    <row r="580" spans="1:15">
      <c r="A580">
        <v>15474</v>
      </c>
      <c r="B580" t="s">
        <v>1256</v>
      </c>
      <c r="C580" t="s">
        <v>164</v>
      </c>
      <c r="D580" t="s">
        <v>188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1260</v>
      </c>
      <c r="H580" t="s">
        <v>42</v>
      </c>
      <c r="I580" t="s">
        <v>1261</v>
      </c>
      <c r="J580" s="39">
        <v>250</v>
      </c>
      <c r="K580" t="s">
        <v>24</v>
      </c>
      <c r="L580" s="39">
        <v>250</v>
      </c>
      <c r="M580" t="s">
        <v>20</v>
      </c>
      <c r="N580" t="s">
        <v>1258</v>
      </c>
      <c r="O580" s="31">
        <f>VLOOKUP(A580,[2]Table!$A$2:$N1562,1,FALSE)</f>
        <v>15474</v>
      </c>
    </row>
    <row r="581" spans="1:15">
      <c r="A581">
        <v>15482</v>
      </c>
      <c r="B581" t="s">
        <v>1256</v>
      </c>
      <c r="C581" t="s">
        <v>164</v>
      </c>
      <c r="D581" t="s">
        <v>188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1262</v>
      </c>
      <c r="H581" t="s">
        <v>42</v>
      </c>
      <c r="I581" t="s">
        <v>1261</v>
      </c>
      <c r="J581" s="39">
        <v>500</v>
      </c>
      <c r="K581" t="s">
        <v>24</v>
      </c>
      <c r="L581" s="39">
        <v>500</v>
      </c>
      <c r="M581" t="s">
        <v>20</v>
      </c>
      <c r="N581" t="s">
        <v>1258</v>
      </c>
      <c r="O581" s="31">
        <f>VLOOKUP(A581,[2]Table!$A$2:$N1563,1,FALSE)</f>
        <v>15482</v>
      </c>
    </row>
    <row r="582" spans="1:15">
      <c r="A582">
        <v>15490</v>
      </c>
      <c r="B582" t="s">
        <v>1256</v>
      </c>
      <c r="C582" t="s">
        <v>164</v>
      </c>
      <c r="D582" t="s">
        <v>188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1263</v>
      </c>
      <c r="H582" t="s">
        <v>42</v>
      </c>
      <c r="I582" t="s">
        <v>1261</v>
      </c>
      <c r="J582" s="39">
        <v>1000</v>
      </c>
      <c r="K582" t="s">
        <v>24</v>
      </c>
      <c r="L582" s="39">
        <v>1000</v>
      </c>
      <c r="M582" t="s">
        <v>20</v>
      </c>
      <c r="N582" t="s">
        <v>1258</v>
      </c>
      <c r="O582" s="31">
        <f>VLOOKUP(A582,[2]Table!$A$2:$N1564,1,FALSE)</f>
        <v>15490</v>
      </c>
    </row>
    <row r="583" spans="1:15">
      <c r="A583">
        <v>122599</v>
      </c>
      <c r="B583" t="s">
        <v>1256</v>
      </c>
      <c r="C583" t="s">
        <v>164</v>
      </c>
      <c r="D583" t="s">
        <v>188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1264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1258</v>
      </c>
      <c r="O583" s="31">
        <f>VLOOKUP(A583,[2]Table!$A$2:$N1565,1,FALSE)</f>
        <v>122599</v>
      </c>
    </row>
    <row r="584" spans="1:15">
      <c r="A584">
        <v>78166</v>
      </c>
      <c r="B584" t="s">
        <v>1265</v>
      </c>
      <c r="C584" t="s">
        <v>158</v>
      </c>
      <c r="D584" t="s">
        <v>158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1266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1267</v>
      </c>
      <c r="O584" s="31">
        <f>VLOOKUP(A584,[2]Table!$A$2:$N1566,1,FALSE)</f>
        <v>78166</v>
      </c>
    </row>
    <row r="585" spans="1:15">
      <c r="A585">
        <v>78336</v>
      </c>
      <c r="B585" t="s">
        <v>1265</v>
      </c>
      <c r="C585" t="s">
        <v>158</v>
      </c>
      <c r="D585" t="s">
        <v>158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1268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1267</v>
      </c>
      <c r="O585" s="31">
        <f>VLOOKUP(A585,[2]Table!$A$2:$N1567,1,FALSE)</f>
        <v>78336</v>
      </c>
    </row>
    <row r="586" spans="1:15">
      <c r="A586">
        <v>85685</v>
      </c>
      <c r="B586" t="s">
        <v>1265</v>
      </c>
      <c r="C586" t="s">
        <v>158</v>
      </c>
      <c r="D586" t="s">
        <v>158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1269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1267</v>
      </c>
      <c r="O586" s="31">
        <f>VLOOKUP(A586,[2]Table!$A$2:$N1568,1,FALSE)</f>
        <v>85685</v>
      </c>
    </row>
    <row r="587" spans="1:15">
      <c r="A587">
        <v>85693</v>
      </c>
      <c r="B587" t="s">
        <v>1265</v>
      </c>
      <c r="C587" t="s">
        <v>158</v>
      </c>
      <c r="D587" t="s">
        <v>158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1270</v>
      </c>
      <c r="H587" t="s">
        <v>107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1267</v>
      </c>
      <c r="O587" s="31">
        <f>VLOOKUP(A587,[2]Table!$A$2:$N1569,1,FALSE)</f>
        <v>85693</v>
      </c>
    </row>
    <row r="588" spans="1:15">
      <c r="A588">
        <v>91383</v>
      </c>
      <c r="B588" t="s">
        <v>1265</v>
      </c>
      <c r="C588" t="s">
        <v>158</v>
      </c>
      <c r="D588" t="s">
        <v>158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1271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1267</v>
      </c>
      <c r="O588" s="31">
        <f>VLOOKUP(A588,[2]Table!$A$2:$N1570,1,FALSE)</f>
        <v>91383</v>
      </c>
    </row>
    <row r="589" spans="1:15">
      <c r="A589">
        <v>91391</v>
      </c>
      <c r="B589" t="s">
        <v>1265</v>
      </c>
      <c r="C589" t="s">
        <v>158</v>
      </c>
      <c r="D589" t="s">
        <v>158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1272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1267</v>
      </c>
      <c r="O589" s="31">
        <f>VLOOKUP(A589,[2]Table!$A$2:$N1571,1,FALSE)</f>
        <v>91391</v>
      </c>
    </row>
    <row r="590" spans="1:15">
      <c r="A590">
        <v>38938</v>
      </c>
      <c r="B590" t="s">
        <v>1273</v>
      </c>
      <c r="C590" t="s">
        <v>158</v>
      </c>
      <c r="D590" t="s">
        <v>158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1274</v>
      </c>
      <c r="H590" t="s">
        <v>107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1275</v>
      </c>
      <c r="O590" s="31">
        <f>VLOOKUP(A590,[2]Table!$A$2:$N1572,1,FALSE)</f>
        <v>38938</v>
      </c>
    </row>
    <row r="591" spans="1:15">
      <c r="A591">
        <v>128007</v>
      </c>
      <c r="B591" t="s">
        <v>1276</v>
      </c>
      <c r="C591" t="s">
        <v>208</v>
      </c>
      <c r="D591" t="s">
        <v>726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1277</v>
      </c>
      <c r="H591" t="s">
        <v>736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210</v>
      </c>
      <c r="O591" s="31">
        <f>VLOOKUP(A591,[2]Table!$A$2:$N1573,1,FALSE)</f>
        <v>128007</v>
      </c>
    </row>
    <row r="592" spans="1:15">
      <c r="A592">
        <v>115223</v>
      </c>
      <c r="B592" t="s">
        <v>1276</v>
      </c>
      <c r="C592" t="s">
        <v>208</v>
      </c>
      <c r="D592" t="s">
        <v>726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1278</v>
      </c>
      <c r="H592" t="s">
        <v>676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210</v>
      </c>
      <c r="O592" s="31">
        <f>VLOOKUP(A592,[2]Table!$A$2:$N1574,1,FALSE)</f>
        <v>115223</v>
      </c>
    </row>
    <row r="593" spans="1:15">
      <c r="A593">
        <v>42196</v>
      </c>
      <c r="B593" t="s">
        <v>1279</v>
      </c>
      <c r="C593" t="s">
        <v>892</v>
      </c>
      <c r="D593" t="s">
        <v>892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1280</v>
      </c>
      <c r="H593" t="s">
        <v>23</v>
      </c>
      <c r="I593" t="s">
        <v>18</v>
      </c>
      <c r="J593" s="39">
        <v>62.5</v>
      </c>
      <c r="K593" t="s">
        <v>120</v>
      </c>
      <c r="L593" s="39">
        <v>62.5</v>
      </c>
      <c r="M593" t="s">
        <v>100</v>
      </c>
      <c r="N593" t="s">
        <v>1281</v>
      </c>
      <c r="O593" s="31">
        <f>VLOOKUP(A593,[2]Table!$A$2:$N1575,1,FALSE)</f>
        <v>42196</v>
      </c>
    </row>
    <row r="594" spans="1:15">
      <c r="A594">
        <v>37958</v>
      </c>
      <c r="B594" t="s">
        <v>1279</v>
      </c>
      <c r="C594" t="s">
        <v>892</v>
      </c>
      <c r="D594" t="s">
        <v>892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1282</v>
      </c>
      <c r="H594" t="s">
        <v>23</v>
      </c>
      <c r="I594" t="s">
        <v>18</v>
      </c>
      <c r="J594" s="39">
        <v>100</v>
      </c>
      <c r="K594" t="s">
        <v>120</v>
      </c>
      <c r="L594" s="39">
        <v>100</v>
      </c>
      <c r="M594" t="s">
        <v>100</v>
      </c>
      <c r="N594" t="s">
        <v>1281</v>
      </c>
      <c r="O594" s="31">
        <f>VLOOKUP(A594,[2]Table!$A$2:$N1576,1,FALSE)</f>
        <v>37958</v>
      </c>
    </row>
    <row r="595" spans="1:15">
      <c r="A595">
        <v>10006</v>
      </c>
      <c r="B595" t="s">
        <v>1283</v>
      </c>
      <c r="C595" t="s">
        <v>331</v>
      </c>
      <c r="D595" t="s">
        <v>332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1284</v>
      </c>
      <c r="H595" t="s">
        <v>334</v>
      </c>
      <c r="I595" t="s">
        <v>335</v>
      </c>
      <c r="J595" s="39">
        <v>1</v>
      </c>
      <c r="K595" t="s">
        <v>19</v>
      </c>
      <c r="L595" s="39">
        <v>1</v>
      </c>
      <c r="M595" t="s">
        <v>20</v>
      </c>
      <c r="N595" t="s">
        <v>1285</v>
      </c>
      <c r="O595" s="31">
        <f>VLOOKUP(A595,[2]Table!$A$2:$N1577,1,FALSE)</f>
        <v>10006</v>
      </c>
    </row>
    <row r="596" spans="1:15">
      <c r="A596">
        <v>69760</v>
      </c>
      <c r="B596" t="s">
        <v>1286</v>
      </c>
      <c r="C596" t="s">
        <v>860</v>
      </c>
      <c r="D596" t="s">
        <v>860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1287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1288</v>
      </c>
      <c r="O596" s="31">
        <f>VLOOKUP(A596,[2]Table!$A$2:$N1578,1,FALSE)</f>
        <v>69760</v>
      </c>
    </row>
    <row r="597" spans="1:15">
      <c r="A597">
        <v>44164</v>
      </c>
      <c r="B597" t="s">
        <v>1289</v>
      </c>
      <c r="C597" t="s">
        <v>666</v>
      </c>
      <c r="D597" t="s">
        <v>667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1290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1291</v>
      </c>
      <c r="O597" s="31">
        <f>VLOOKUP(A597,[2]Table!$A$2:$N1579,1,FALSE)</f>
        <v>44164</v>
      </c>
    </row>
    <row r="598" spans="1:15">
      <c r="A598">
        <v>9830</v>
      </c>
      <c r="B598" t="s">
        <v>1292</v>
      </c>
      <c r="C598" t="s">
        <v>39</v>
      </c>
      <c r="D598" t="s">
        <v>896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1293</v>
      </c>
      <c r="H598" t="s">
        <v>309</v>
      </c>
      <c r="I598" t="s">
        <v>310</v>
      </c>
      <c r="J598" s="39">
        <v>1</v>
      </c>
      <c r="K598" t="s">
        <v>19</v>
      </c>
      <c r="L598" s="39">
        <v>1</v>
      </c>
      <c r="M598" t="s">
        <v>20</v>
      </c>
      <c r="N598" t="s">
        <v>900</v>
      </c>
      <c r="O598" s="31">
        <f>VLOOKUP(A598,[2]Table!$A$2:$N1580,1,FALSE)</f>
        <v>9830</v>
      </c>
    </row>
    <row r="599" spans="1:15">
      <c r="A599">
        <v>75264</v>
      </c>
      <c r="B599" t="s">
        <v>1294</v>
      </c>
      <c r="C599" t="s">
        <v>175</v>
      </c>
      <c r="D599" t="s">
        <v>176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1295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1296</v>
      </c>
      <c r="O599" s="31">
        <f>VLOOKUP(A599,[2]Table!$A$2:$N1581,1,FALSE)</f>
        <v>75264</v>
      </c>
    </row>
    <row r="600" spans="1:15">
      <c r="A600">
        <v>116769</v>
      </c>
      <c r="B600" t="s">
        <v>1294</v>
      </c>
      <c r="C600" t="s">
        <v>175</v>
      </c>
      <c r="D600" t="s">
        <v>176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1297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1296</v>
      </c>
      <c r="O600" s="31">
        <f>VLOOKUP(A600,[2]Table!$A$2:$N1582,1,FALSE)</f>
        <v>116769</v>
      </c>
    </row>
    <row r="601" spans="1:15">
      <c r="A601">
        <v>92541</v>
      </c>
      <c r="B601" t="s">
        <v>1298</v>
      </c>
      <c r="C601" t="s">
        <v>360</v>
      </c>
      <c r="D601" t="s">
        <v>361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1299</v>
      </c>
      <c r="H601" t="s">
        <v>363</v>
      </c>
      <c r="I601" t="s">
        <v>57</v>
      </c>
      <c r="J601" s="39">
        <v>50</v>
      </c>
      <c r="K601" t="s">
        <v>364</v>
      </c>
      <c r="L601" s="39">
        <v>50</v>
      </c>
      <c r="M601" t="s">
        <v>100</v>
      </c>
      <c r="N601" t="s">
        <v>1300</v>
      </c>
      <c r="O601" s="31">
        <f>VLOOKUP(A601,[2]Table!$A$2:$N1583,1,FALSE)</f>
        <v>92541</v>
      </c>
    </row>
    <row r="602" spans="1:15">
      <c r="A602">
        <v>92568</v>
      </c>
      <c r="B602" t="s">
        <v>1298</v>
      </c>
      <c r="C602" t="s">
        <v>360</v>
      </c>
      <c r="D602" t="s">
        <v>361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1301</v>
      </c>
      <c r="H602" t="s">
        <v>363</v>
      </c>
      <c r="I602" t="s">
        <v>57</v>
      </c>
      <c r="J602" s="39">
        <v>125</v>
      </c>
      <c r="K602" t="s">
        <v>364</v>
      </c>
      <c r="L602" s="39">
        <v>125</v>
      </c>
      <c r="M602" t="s">
        <v>100</v>
      </c>
      <c r="N602" t="s">
        <v>1300</v>
      </c>
      <c r="O602" s="31">
        <f>VLOOKUP(A602,[2]Table!$A$2:$N1584,1,FALSE)</f>
        <v>92568</v>
      </c>
    </row>
    <row r="603" spans="1:15">
      <c r="A603">
        <v>92576</v>
      </c>
      <c r="B603" t="s">
        <v>1298</v>
      </c>
      <c r="C603" t="s">
        <v>360</v>
      </c>
      <c r="D603" t="s">
        <v>361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1302</v>
      </c>
      <c r="H603" t="s">
        <v>363</v>
      </c>
      <c r="I603" t="s">
        <v>57</v>
      </c>
      <c r="J603" s="39">
        <v>250</v>
      </c>
      <c r="K603" t="s">
        <v>364</v>
      </c>
      <c r="L603" s="39">
        <v>250</v>
      </c>
      <c r="M603" t="s">
        <v>100</v>
      </c>
      <c r="N603" t="s">
        <v>1300</v>
      </c>
      <c r="O603" s="31">
        <f>VLOOKUP(A603,[2]Table!$A$2:$N1585,1,FALSE)</f>
        <v>92576</v>
      </c>
    </row>
    <row r="604" spans="1:15">
      <c r="A604">
        <v>92010</v>
      </c>
      <c r="B604" t="s">
        <v>1303</v>
      </c>
      <c r="C604" t="s">
        <v>384</v>
      </c>
      <c r="D604" t="s">
        <v>385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1304</v>
      </c>
      <c r="H604" t="s">
        <v>387</v>
      </c>
      <c r="I604" t="s">
        <v>79</v>
      </c>
      <c r="J604" s="39">
        <v>0.5</v>
      </c>
      <c r="K604" t="s">
        <v>80</v>
      </c>
      <c r="L604" s="39">
        <v>0.5</v>
      </c>
      <c r="M604" t="s">
        <v>20</v>
      </c>
      <c r="N604" t="s">
        <v>1305</v>
      </c>
      <c r="O604" s="31">
        <f>VLOOKUP(A604,[2]Table!$A$2:$N1586,1,FALSE)</f>
        <v>92010</v>
      </c>
    </row>
    <row r="605" spans="1:15">
      <c r="A605">
        <v>92487</v>
      </c>
      <c r="B605" t="s">
        <v>1298</v>
      </c>
      <c r="C605" t="s">
        <v>360</v>
      </c>
      <c r="D605" t="s">
        <v>361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1306</v>
      </c>
      <c r="H605" t="s">
        <v>368</v>
      </c>
      <c r="I605" t="s">
        <v>57</v>
      </c>
      <c r="J605" s="39">
        <v>100</v>
      </c>
      <c r="K605" t="s">
        <v>364</v>
      </c>
      <c r="L605" s="39">
        <v>100</v>
      </c>
      <c r="M605" t="s">
        <v>100</v>
      </c>
      <c r="N605" t="s">
        <v>1300</v>
      </c>
      <c r="O605" s="31">
        <f>VLOOKUP(A605,[2]Table!$A$2:$N1587,1,FALSE)</f>
        <v>92487</v>
      </c>
    </row>
    <row r="606" spans="1:15">
      <c r="A606">
        <v>92495</v>
      </c>
      <c r="B606" t="s">
        <v>1298</v>
      </c>
      <c r="C606" t="s">
        <v>360</v>
      </c>
      <c r="D606" t="s">
        <v>361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1307</v>
      </c>
      <c r="H606" t="s">
        <v>368</v>
      </c>
      <c r="I606" t="s">
        <v>57</v>
      </c>
      <c r="J606" s="39">
        <v>250</v>
      </c>
      <c r="K606" t="s">
        <v>364</v>
      </c>
      <c r="L606" s="39">
        <v>250</v>
      </c>
      <c r="M606" t="s">
        <v>100</v>
      </c>
      <c r="N606" t="s">
        <v>1300</v>
      </c>
      <c r="O606" s="31">
        <f>VLOOKUP(A606,[2]Table!$A$2:$N1588,1,FALSE)</f>
        <v>92495</v>
      </c>
    </row>
    <row r="607" spans="1:15">
      <c r="A607">
        <v>92509</v>
      </c>
      <c r="B607" t="s">
        <v>1298</v>
      </c>
      <c r="C607" t="s">
        <v>360</v>
      </c>
      <c r="D607" t="s">
        <v>361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1308</v>
      </c>
      <c r="H607" t="s">
        <v>368</v>
      </c>
      <c r="I607" t="s">
        <v>57</v>
      </c>
      <c r="J607" s="39">
        <v>500</v>
      </c>
      <c r="K607" t="s">
        <v>364</v>
      </c>
      <c r="L607" s="39">
        <v>500</v>
      </c>
      <c r="M607" t="s">
        <v>100</v>
      </c>
      <c r="N607" t="s">
        <v>1300</v>
      </c>
      <c r="O607" s="31">
        <f>VLOOKUP(A607,[2]Table!$A$2:$N1589,1,FALSE)</f>
        <v>92509</v>
      </c>
    </row>
    <row r="608" spans="1:15">
      <c r="A608">
        <v>119563</v>
      </c>
      <c r="B608" t="s">
        <v>1309</v>
      </c>
      <c r="C608" t="s">
        <v>320</v>
      </c>
      <c r="D608" t="s">
        <v>321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1310</v>
      </c>
      <c r="H608" t="s">
        <v>882</v>
      </c>
      <c r="I608" t="s">
        <v>324</v>
      </c>
      <c r="J608" s="39">
        <v>1</v>
      </c>
      <c r="K608" t="s">
        <v>19</v>
      </c>
      <c r="L608" s="39">
        <v>1</v>
      </c>
      <c r="M608" t="s">
        <v>20</v>
      </c>
      <c r="N608" t="s">
        <v>1311</v>
      </c>
      <c r="O608" s="31">
        <f>VLOOKUP(A608,[2]Table!$A$2:$N1590,1,FALSE)</f>
        <v>119563</v>
      </c>
    </row>
    <row r="609" spans="1:15">
      <c r="A609">
        <v>128937</v>
      </c>
      <c r="B609" t="s">
        <v>1312</v>
      </c>
      <c r="C609" t="s">
        <v>320</v>
      </c>
      <c r="D609" t="s">
        <v>321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1313</v>
      </c>
      <c r="H609" t="s">
        <v>323</v>
      </c>
      <c r="I609" t="s">
        <v>324</v>
      </c>
      <c r="J609" s="39">
        <v>27.5</v>
      </c>
      <c r="K609" t="s">
        <v>364</v>
      </c>
      <c r="L609" s="39">
        <v>27.5</v>
      </c>
      <c r="M609" t="s">
        <v>100</v>
      </c>
      <c r="O609" s="31">
        <f>VLOOKUP(A609,[2]Table!$A$2:$N1591,1,FALSE)</f>
        <v>128937</v>
      </c>
    </row>
    <row r="610" spans="1:15">
      <c r="A610">
        <v>89362</v>
      </c>
      <c r="B610" t="s">
        <v>1309</v>
      </c>
      <c r="C610" t="s">
        <v>320</v>
      </c>
      <c r="D610" t="s">
        <v>321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1314</v>
      </c>
      <c r="H610" t="s">
        <v>323</v>
      </c>
      <c r="I610" t="s">
        <v>324</v>
      </c>
      <c r="J610" s="39">
        <v>50</v>
      </c>
      <c r="K610" t="s">
        <v>364</v>
      </c>
      <c r="L610" s="39">
        <v>50</v>
      </c>
      <c r="M610" t="s">
        <v>100</v>
      </c>
      <c r="N610" t="s">
        <v>1311</v>
      </c>
      <c r="O610" s="31">
        <f>VLOOKUP(A610,[2]Table!$A$2:$N1592,1,FALSE)</f>
        <v>89362</v>
      </c>
    </row>
    <row r="611" spans="1:15">
      <c r="A611">
        <v>106143</v>
      </c>
      <c r="B611" t="s">
        <v>1298</v>
      </c>
      <c r="C611" t="s">
        <v>360</v>
      </c>
      <c r="D611" t="s">
        <v>361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1315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1300</v>
      </c>
      <c r="O611" s="31">
        <f>VLOOKUP(A611,[2]Table!$A$2:$N1593,1,FALSE)</f>
        <v>106143</v>
      </c>
    </row>
    <row r="612" spans="1:15">
      <c r="A612">
        <v>106151</v>
      </c>
      <c r="B612" t="s">
        <v>1298</v>
      </c>
      <c r="C612" t="s">
        <v>360</v>
      </c>
      <c r="D612" t="s">
        <v>361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1316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1300</v>
      </c>
      <c r="O612" s="31">
        <f>VLOOKUP(A612,[2]Table!$A$2:$N1594,1,FALSE)</f>
        <v>106151</v>
      </c>
    </row>
    <row r="613" spans="1:15">
      <c r="A613">
        <v>92029</v>
      </c>
      <c r="B613" t="s">
        <v>1303</v>
      </c>
      <c r="C613" t="s">
        <v>384</v>
      </c>
      <c r="D613" t="s">
        <v>385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1317</v>
      </c>
      <c r="H613" t="s">
        <v>396</v>
      </c>
      <c r="I613" t="s">
        <v>79</v>
      </c>
      <c r="J613" s="39">
        <v>0.05</v>
      </c>
      <c r="K613" t="s">
        <v>80</v>
      </c>
      <c r="L613" s="39">
        <v>0.05</v>
      </c>
      <c r="M613" t="s">
        <v>20</v>
      </c>
      <c r="N613" t="s">
        <v>1305</v>
      </c>
      <c r="O613" s="31">
        <f>VLOOKUP(A613,[2]Table!$A$2:$N1595,1,FALSE)</f>
        <v>92029</v>
      </c>
    </row>
    <row r="614" spans="1:15">
      <c r="A614">
        <v>96091</v>
      </c>
      <c r="B614" t="s">
        <v>1318</v>
      </c>
      <c r="C614" t="s">
        <v>175</v>
      </c>
      <c r="D614" t="s">
        <v>176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1319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1320</v>
      </c>
      <c r="O614" s="31">
        <f>VLOOKUP(A614,[2]Table!$A$2:$N1596,1,FALSE)</f>
        <v>96091</v>
      </c>
    </row>
    <row r="615" spans="1:15">
      <c r="A615">
        <v>96105</v>
      </c>
      <c r="B615" t="s">
        <v>1318</v>
      </c>
      <c r="C615" t="s">
        <v>175</v>
      </c>
      <c r="D615" t="s">
        <v>176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1321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1320</v>
      </c>
      <c r="O615" s="31">
        <f>VLOOKUP(A615,[2]Table!$A$2:$N1597,1,FALSE)</f>
        <v>96105</v>
      </c>
    </row>
    <row r="616" spans="1:15">
      <c r="A616">
        <v>102695</v>
      </c>
      <c r="B616" t="s">
        <v>1322</v>
      </c>
      <c r="C616" t="s">
        <v>860</v>
      </c>
      <c r="D616" t="s">
        <v>860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1323</v>
      </c>
      <c r="H616" t="s">
        <v>28</v>
      </c>
      <c r="I616" t="s">
        <v>167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1324</v>
      </c>
      <c r="O616" s="31">
        <f>VLOOKUP(A616,[2]Table!$A$2:$N1598,1,FALSE)</f>
        <v>102695</v>
      </c>
    </row>
    <row r="617" spans="1:15">
      <c r="A617">
        <v>16926</v>
      </c>
      <c r="B617" t="s">
        <v>1322</v>
      </c>
      <c r="C617" t="s">
        <v>860</v>
      </c>
      <c r="D617" t="s">
        <v>860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1325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1324</v>
      </c>
      <c r="O617" s="31">
        <f>VLOOKUP(A617,[2]Table!$A$2:$N1599,1,FALSE)</f>
        <v>16926</v>
      </c>
    </row>
    <row r="618" spans="1:15">
      <c r="A618">
        <v>87769</v>
      </c>
      <c r="B618" t="s">
        <v>1326</v>
      </c>
      <c r="C618" t="s">
        <v>838</v>
      </c>
      <c r="D618" t="s">
        <v>1327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1328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1329</v>
      </c>
      <c r="O618" s="31">
        <f>VLOOKUP(A618,[2]Table!$A$2:$N1600,1,FALSE)</f>
        <v>87769</v>
      </c>
    </row>
    <row r="619" spans="1:15">
      <c r="A619">
        <v>3530</v>
      </c>
      <c r="B619" t="s">
        <v>1326</v>
      </c>
      <c r="C619" t="s">
        <v>838</v>
      </c>
      <c r="D619" t="s">
        <v>1327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1330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1329</v>
      </c>
      <c r="O619" s="31">
        <f>VLOOKUP(A619,[2]Table!$A$2:$N1601,1,FALSE)</f>
        <v>3530</v>
      </c>
    </row>
    <row r="620" spans="1:15">
      <c r="A620">
        <v>87254</v>
      </c>
      <c r="B620" t="s">
        <v>1331</v>
      </c>
      <c r="C620" t="s">
        <v>360</v>
      </c>
      <c r="D620" t="s">
        <v>468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1332</v>
      </c>
      <c r="H620" t="s">
        <v>363</v>
      </c>
      <c r="I620" t="s">
        <v>57</v>
      </c>
      <c r="J620" s="39">
        <v>12</v>
      </c>
      <c r="K620" t="s">
        <v>364</v>
      </c>
      <c r="L620" s="39">
        <v>12</v>
      </c>
      <c r="M620" t="s">
        <v>100</v>
      </c>
      <c r="N620" t="s">
        <v>470</v>
      </c>
      <c r="O620" s="31">
        <f>VLOOKUP(A620,[2]Table!$A$2:$N1602,1,FALSE)</f>
        <v>87254</v>
      </c>
    </row>
    <row r="621" spans="1:15">
      <c r="A621">
        <v>101265</v>
      </c>
      <c r="B621" t="s">
        <v>1331</v>
      </c>
      <c r="C621" t="s">
        <v>360</v>
      </c>
      <c r="D621" t="s">
        <v>468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1333</v>
      </c>
      <c r="H621" t="s">
        <v>368</v>
      </c>
      <c r="I621" t="s">
        <v>57</v>
      </c>
      <c r="J621" s="39">
        <v>6</v>
      </c>
      <c r="K621" t="s">
        <v>364</v>
      </c>
      <c r="L621" s="39">
        <v>6</v>
      </c>
      <c r="M621" t="s">
        <v>100</v>
      </c>
      <c r="N621" t="s">
        <v>470</v>
      </c>
      <c r="O621" s="31">
        <f>VLOOKUP(A621,[2]Table!$A$2:$N1603,1,FALSE)</f>
        <v>101265</v>
      </c>
    </row>
    <row r="622" spans="1:15">
      <c r="A622">
        <v>101273</v>
      </c>
      <c r="B622" t="s">
        <v>1331</v>
      </c>
      <c r="C622" t="s">
        <v>360</v>
      </c>
      <c r="D622" t="s">
        <v>468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1334</v>
      </c>
      <c r="H622" t="s">
        <v>368</v>
      </c>
      <c r="I622" t="s">
        <v>57</v>
      </c>
      <c r="J622" s="39">
        <v>12</v>
      </c>
      <c r="K622" t="s">
        <v>364</v>
      </c>
      <c r="L622" s="39">
        <v>12</v>
      </c>
      <c r="M622" t="s">
        <v>100</v>
      </c>
      <c r="N622" t="s">
        <v>470</v>
      </c>
      <c r="O622" s="31">
        <f>VLOOKUP(A622,[2]Table!$A$2:$N1604,1,FALSE)</f>
        <v>101273</v>
      </c>
    </row>
    <row r="623" spans="1:15">
      <c r="A623">
        <v>134902</v>
      </c>
      <c r="B623" t="s">
        <v>227</v>
      </c>
      <c r="C623" t="s">
        <v>228</v>
      </c>
      <c r="D623" t="s">
        <v>228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1335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230</v>
      </c>
      <c r="O623" s="31">
        <f>VLOOKUP(A623,[2]Table!$A$2:$N1605,1,FALSE)</f>
        <v>134902</v>
      </c>
    </row>
    <row r="624" spans="1:15">
      <c r="A624">
        <v>75760</v>
      </c>
      <c r="B624" t="s">
        <v>1336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1337</v>
      </c>
      <c r="H624" t="s">
        <v>107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1338</v>
      </c>
      <c r="O624" s="31">
        <f>VLOOKUP(A624,[2]Table!$A$2:$N1606,1,FALSE)</f>
        <v>75760</v>
      </c>
    </row>
    <row r="625" spans="1:15">
      <c r="A625">
        <v>119393</v>
      </c>
      <c r="B625" t="s">
        <v>1339</v>
      </c>
      <c r="C625" t="s">
        <v>1008</v>
      </c>
      <c r="D625" t="s">
        <v>1008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1340</v>
      </c>
      <c r="H625" t="s">
        <v>1341</v>
      </c>
      <c r="I625" t="s">
        <v>1342</v>
      </c>
      <c r="J625" s="39">
        <v>80</v>
      </c>
      <c r="K625" t="s">
        <v>19</v>
      </c>
      <c r="L625" s="39">
        <v>80</v>
      </c>
      <c r="M625" t="s">
        <v>20</v>
      </c>
      <c r="N625" t="s">
        <v>1343</v>
      </c>
      <c r="O625" s="31">
        <f>VLOOKUP(A625,[2]Table!$A$2:$N1607,1,FALSE)</f>
        <v>119393</v>
      </c>
    </row>
    <row r="626" spans="1:15">
      <c r="A626">
        <v>78735</v>
      </c>
      <c r="B626" t="s">
        <v>1344</v>
      </c>
      <c r="C626" t="s">
        <v>164</v>
      </c>
      <c r="D626" t="s">
        <v>784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1345</v>
      </c>
      <c r="H626" t="s">
        <v>793</v>
      </c>
      <c r="I626" t="s">
        <v>18</v>
      </c>
      <c r="J626" s="39">
        <v>3</v>
      </c>
      <c r="K626" t="s">
        <v>136</v>
      </c>
      <c r="L626" s="39">
        <v>3</v>
      </c>
      <c r="M626" t="s">
        <v>137</v>
      </c>
      <c r="N626" t="s">
        <v>1346</v>
      </c>
      <c r="O626" s="31">
        <f>VLOOKUP(A626,[2]Table!$A$2:$N1608,1,FALSE)</f>
        <v>78735</v>
      </c>
    </row>
    <row r="627" spans="1:15">
      <c r="A627">
        <v>159506</v>
      </c>
      <c r="B627" t="s">
        <v>1344</v>
      </c>
      <c r="C627" t="s">
        <v>164</v>
      </c>
      <c r="D627" t="s">
        <v>784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1347</v>
      </c>
      <c r="H627" t="s">
        <v>32</v>
      </c>
      <c r="I627" t="s">
        <v>33</v>
      </c>
      <c r="J627" s="39">
        <v>4</v>
      </c>
      <c r="K627" t="s">
        <v>136</v>
      </c>
      <c r="L627" s="39">
        <v>4</v>
      </c>
      <c r="M627" t="s">
        <v>137</v>
      </c>
      <c r="N627" t="s">
        <v>1346</v>
      </c>
      <c r="O627" s="31">
        <f>VLOOKUP(A627,[2]Table!$A$2:$N1609,1,FALSE)</f>
        <v>159506</v>
      </c>
    </row>
    <row r="628" spans="1:15">
      <c r="A628">
        <v>84271</v>
      </c>
      <c r="B628" t="s">
        <v>907</v>
      </c>
      <c r="C628" t="s">
        <v>39</v>
      </c>
      <c r="D628" t="s">
        <v>908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1348</v>
      </c>
      <c r="H628" t="s">
        <v>309</v>
      </c>
      <c r="I628" t="s">
        <v>310</v>
      </c>
      <c r="J628" s="39">
        <v>5</v>
      </c>
      <c r="K628" t="s">
        <v>19</v>
      </c>
      <c r="L628" s="39">
        <v>5</v>
      </c>
      <c r="M628" t="s">
        <v>20</v>
      </c>
      <c r="N628" t="s">
        <v>910</v>
      </c>
      <c r="O628" s="31">
        <f>VLOOKUP(A628,[2]Table!$A$2:$N1610,1,FALSE)</f>
        <v>84271</v>
      </c>
    </row>
    <row r="629" spans="1:15">
      <c r="A629">
        <v>51268</v>
      </c>
      <c r="B629" t="s">
        <v>1349</v>
      </c>
      <c r="C629" t="s">
        <v>473</v>
      </c>
      <c r="D629" s="1" t="s">
        <v>474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1350</v>
      </c>
      <c r="H629" t="s">
        <v>177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1351</v>
      </c>
      <c r="O629" s="31">
        <f>VLOOKUP(A629,[2]Table!$A$2:$N1611,1,FALSE)</f>
        <v>51268</v>
      </c>
    </row>
    <row r="630" spans="1:15">
      <c r="A630">
        <v>16802</v>
      </c>
      <c r="B630" t="s">
        <v>1349</v>
      </c>
      <c r="C630" t="s">
        <v>473</v>
      </c>
      <c r="D630" s="1" t="s">
        <v>474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1352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1351</v>
      </c>
      <c r="O630" s="31">
        <f>VLOOKUP(A630,[2]Table!$A$2:$N1612,1,FALSE)</f>
        <v>16802</v>
      </c>
    </row>
    <row r="631" spans="1:15">
      <c r="A631">
        <v>126128</v>
      </c>
      <c r="B631" t="s">
        <v>1349</v>
      </c>
      <c r="C631" t="s">
        <v>473</v>
      </c>
      <c r="D631" s="1" t="s">
        <v>474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1353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1351</v>
      </c>
      <c r="O631" s="31">
        <f>VLOOKUP(A631,[2]Table!$A$2:$N1613,1,FALSE)</f>
        <v>126128</v>
      </c>
    </row>
    <row r="632" spans="1:15">
      <c r="A632">
        <v>144940</v>
      </c>
      <c r="B632" t="s">
        <v>1349</v>
      </c>
      <c r="C632" t="s">
        <v>473</v>
      </c>
      <c r="D632" s="1" t="s">
        <v>474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1354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1351</v>
      </c>
      <c r="O632" s="31">
        <f>VLOOKUP(A632,[2]Table!$A$2:$N1614,1,FALSE)</f>
        <v>144940</v>
      </c>
    </row>
    <row r="633" spans="1:15">
      <c r="A633">
        <v>6262</v>
      </c>
      <c r="B633" t="s">
        <v>1349</v>
      </c>
      <c r="C633" t="s">
        <v>473</v>
      </c>
      <c r="D633" s="1" t="s">
        <v>474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1355</v>
      </c>
      <c r="H633" t="s">
        <v>28</v>
      </c>
      <c r="I633" t="s">
        <v>167</v>
      </c>
      <c r="J633" s="39">
        <v>10</v>
      </c>
      <c r="K633" t="s">
        <v>19</v>
      </c>
      <c r="L633" s="39">
        <v>10</v>
      </c>
      <c r="M633" t="s">
        <v>20</v>
      </c>
      <c r="N633" t="s">
        <v>1351</v>
      </c>
      <c r="O633" s="31">
        <f>VLOOKUP(A633,[2]Table!$A$2:$N1615,1,FALSE)</f>
        <v>6262</v>
      </c>
    </row>
    <row r="634" spans="1:15">
      <c r="A634">
        <v>10995</v>
      </c>
      <c r="B634" t="s">
        <v>1349</v>
      </c>
      <c r="C634" t="s">
        <v>473</v>
      </c>
      <c r="D634" s="1" t="s">
        <v>474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1356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1351</v>
      </c>
      <c r="O634" s="31">
        <f>VLOOKUP(A634,[2]Table!$A$2:$N1616,1,FALSE)</f>
        <v>10995</v>
      </c>
    </row>
    <row r="635" spans="1:15">
      <c r="A635">
        <v>16810</v>
      </c>
      <c r="B635" t="s">
        <v>1349</v>
      </c>
      <c r="C635" t="s">
        <v>473</v>
      </c>
      <c r="D635" s="1" t="s">
        <v>474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1357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1351</v>
      </c>
      <c r="O635" s="31">
        <f>VLOOKUP(A635,[2]Table!$A$2:$N1617,1,FALSE)</f>
        <v>16810</v>
      </c>
    </row>
    <row r="636" spans="1:15">
      <c r="A636">
        <v>83631</v>
      </c>
      <c r="B636" t="s">
        <v>1349</v>
      </c>
      <c r="C636" t="s">
        <v>473</v>
      </c>
      <c r="D636" s="1" t="s">
        <v>474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1358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1351</v>
      </c>
      <c r="O636" s="31">
        <f>VLOOKUP(A636,[2]Table!$A$2:$N1618,1,FALSE)</f>
        <v>83631</v>
      </c>
    </row>
    <row r="637" spans="1:15">
      <c r="A637">
        <v>113786</v>
      </c>
      <c r="B637" t="s">
        <v>1359</v>
      </c>
      <c r="C637" t="s">
        <v>164</v>
      </c>
      <c r="D637" t="s">
        <v>784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1360</v>
      </c>
      <c r="H637" t="s">
        <v>676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576</v>
      </c>
      <c r="O637" s="31">
        <f>VLOOKUP(A637,[2]Table!$A$2:$N1619,1,FALSE)</f>
        <v>113786</v>
      </c>
    </row>
    <row r="638" spans="1:15">
      <c r="A638">
        <v>103713</v>
      </c>
      <c r="B638" t="s">
        <v>1361</v>
      </c>
      <c r="C638" t="s">
        <v>1362</v>
      </c>
      <c r="D638" t="s">
        <v>1363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1364</v>
      </c>
      <c r="H638" t="s">
        <v>396</v>
      </c>
      <c r="I638" t="s">
        <v>79</v>
      </c>
      <c r="J638" s="39">
        <v>20</v>
      </c>
      <c r="K638" t="s">
        <v>80</v>
      </c>
      <c r="L638" s="39">
        <v>20</v>
      </c>
      <c r="M638" t="s">
        <v>20</v>
      </c>
      <c r="N638" t="s">
        <v>1365</v>
      </c>
      <c r="O638" s="31">
        <f>VLOOKUP(A638,[2]Table!$A$2:$N1620,1,FALSE)</f>
        <v>103713</v>
      </c>
    </row>
    <row r="639" spans="1:15">
      <c r="A639">
        <v>73466</v>
      </c>
      <c r="B639" t="s">
        <v>1361</v>
      </c>
      <c r="C639" t="s">
        <v>1362</v>
      </c>
      <c r="D639" t="s">
        <v>1363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1366</v>
      </c>
      <c r="H639" t="s">
        <v>387</v>
      </c>
      <c r="I639" t="s">
        <v>79</v>
      </c>
      <c r="J639" s="39">
        <v>20</v>
      </c>
      <c r="K639" t="s">
        <v>80</v>
      </c>
      <c r="L639" s="39">
        <v>20</v>
      </c>
      <c r="M639" t="s">
        <v>20</v>
      </c>
      <c r="N639" t="s">
        <v>1365</v>
      </c>
      <c r="O639" s="31">
        <f>VLOOKUP(A639,[2]Table!$A$2:$N1621,1,FALSE)</f>
        <v>73466</v>
      </c>
    </row>
    <row r="640" spans="1:15">
      <c r="A640">
        <v>72265</v>
      </c>
      <c r="B640" t="s">
        <v>1367</v>
      </c>
      <c r="C640" t="s">
        <v>39</v>
      </c>
      <c r="D640" t="s">
        <v>338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1368</v>
      </c>
      <c r="H640" t="s">
        <v>548</v>
      </c>
      <c r="I640" t="s">
        <v>310</v>
      </c>
      <c r="J640" s="39">
        <v>10</v>
      </c>
      <c r="K640" t="s">
        <v>80</v>
      </c>
      <c r="L640" s="39">
        <v>10</v>
      </c>
      <c r="M640" t="s">
        <v>20</v>
      </c>
      <c r="N640" t="s">
        <v>1369</v>
      </c>
      <c r="O640" s="31">
        <f>VLOOKUP(A640,[2]Table!$A$2:$N1622,1,FALSE)</f>
        <v>72265</v>
      </c>
    </row>
    <row r="641" spans="1:15">
      <c r="A641">
        <v>121029</v>
      </c>
      <c r="B641" t="s">
        <v>1370</v>
      </c>
      <c r="C641" t="s">
        <v>1026</v>
      </c>
      <c r="D641" t="s">
        <v>1027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1371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1372</v>
      </c>
      <c r="O641" s="31">
        <f>VLOOKUP(A641,[2]Table!$A$2:$N1623,1,FALSE)</f>
        <v>121029</v>
      </c>
    </row>
    <row r="642" spans="1:15">
      <c r="A642">
        <v>102636</v>
      </c>
      <c r="B642" t="s">
        <v>1370</v>
      </c>
      <c r="C642" t="s">
        <v>1026</v>
      </c>
      <c r="D642" t="s">
        <v>1027</v>
      </c>
      <c r="E642" t="str">
        <f>VLOOKUP($A642,[1]ASSORTIMENTGPK!$A$2:$F$3876,4,FALSE)</f>
        <v>FYTOMENADION</v>
      </c>
      <c r="F642" t="str">
        <f>VLOOKUP($A642,[1]ASSORTIMENTGPK!$A$2:$F$3876,2,FALSE)</f>
        <v>VITAMINE K CONCENTRAAT 10 MG/G 5ML</v>
      </c>
      <c r="G642" t="s">
        <v>1373</v>
      </c>
      <c r="H642" t="s">
        <v>124</v>
      </c>
      <c r="I642" t="s">
        <v>18</v>
      </c>
      <c r="J642" s="39">
        <v>10</v>
      </c>
      <c r="K642" t="s">
        <v>80</v>
      </c>
      <c r="L642" s="39">
        <v>10</v>
      </c>
      <c r="M642" t="s">
        <v>20</v>
      </c>
      <c r="N642" t="s">
        <v>1372</v>
      </c>
      <c r="O642" s="31">
        <f>VLOOKUP(A642,[2]Table!$A$2:$N1624,1,FALSE)</f>
        <v>102636</v>
      </c>
    </row>
    <row r="643" spans="1:15">
      <c r="A643">
        <v>133965</v>
      </c>
      <c r="B643" t="s">
        <v>1370</v>
      </c>
      <c r="C643" t="s">
        <v>1026</v>
      </c>
      <c r="D643" t="s">
        <v>1027</v>
      </c>
      <c r="E643" t="str">
        <f>VLOOKUP($A643,[1]ASSORTIMENTGPK!$A$2:$F$3876,4,FALSE)</f>
        <v>FYTOMENADION</v>
      </c>
      <c r="F643" t="str">
        <f>VLOOKUP($A643,[1]ASSORTIMENTGPK!$A$2:$F$3876,2,FALSE)</f>
        <v>KONAKION MM 10 MG/ML / OOK ORAAL! AMPUL</v>
      </c>
      <c r="G643" t="s">
        <v>1374</v>
      </c>
      <c r="H643" t="s">
        <v>28</v>
      </c>
      <c r="I643" t="s">
        <v>1375</v>
      </c>
      <c r="J643" s="39">
        <v>10</v>
      </c>
      <c r="K643" t="s">
        <v>19</v>
      </c>
      <c r="L643" s="39">
        <v>10</v>
      </c>
      <c r="M643" t="s">
        <v>20</v>
      </c>
      <c r="N643" t="s">
        <v>1372</v>
      </c>
      <c r="O643" s="31">
        <f>VLOOKUP(A643,[2]Table!$A$2:$N1625,1,FALSE)</f>
        <v>133965</v>
      </c>
    </row>
    <row r="644" spans="1:15">
      <c r="A644">
        <v>142697</v>
      </c>
      <c r="B644" t="s">
        <v>1370</v>
      </c>
      <c r="C644" t="s">
        <v>1026</v>
      </c>
      <c r="D644" t="s">
        <v>1027</v>
      </c>
      <c r="E644" t="str">
        <f>VLOOKUP($A644,[1]ASSORTIMENTGPK!$A$2:$F$3876,4,FALSE)</f>
        <v>FYTOMENADION</v>
      </c>
      <c r="F644" t="str">
        <f>VLOOKUP($A644,[1]ASSORTIMENTGPK!$A$2:$F$3876,2,FALSE)</f>
        <v>VITAMINE K 1 MG TABLET</v>
      </c>
      <c r="G644" t="s">
        <v>1376</v>
      </c>
      <c r="H644" t="s">
        <v>23</v>
      </c>
      <c r="I644" t="s">
        <v>18</v>
      </c>
      <c r="J644" s="39">
        <v>1</v>
      </c>
      <c r="K644" t="s">
        <v>24</v>
      </c>
      <c r="L644" s="39">
        <v>1</v>
      </c>
      <c r="M644" t="s">
        <v>20</v>
      </c>
      <c r="N644" t="s">
        <v>1372</v>
      </c>
      <c r="O644" s="31">
        <f>VLOOKUP(A644,[2]Table!$A$2:$N1626,1,FALSE)</f>
        <v>142697</v>
      </c>
    </row>
    <row r="645" spans="1:15">
      <c r="A645">
        <v>142700</v>
      </c>
      <c r="B645" t="s">
        <v>1370</v>
      </c>
      <c r="C645" t="s">
        <v>1026</v>
      </c>
      <c r="D645" t="s">
        <v>1027</v>
      </c>
      <c r="E645" t="str">
        <f>VLOOKUP($A645,[1]ASSORTIMENTGPK!$A$2:$F$3876,4,FALSE)</f>
        <v>FYTOMENADION</v>
      </c>
      <c r="F645" t="str">
        <f>VLOOKUP($A645,[1]ASSORTIMENTGPK!$A$2:$F$3876,2,FALSE)</f>
        <v>VITAMINE K 10 MG TABLET</v>
      </c>
      <c r="G645" t="s">
        <v>1377</v>
      </c>
      <c r="H645" t="s">
        <v>23</v>
      </c>
      <c r="I645" t="s">
        <v>18</v>
      </c>
      <c r="J645" s="39">
        <v>10</v>
      </c>
      <c r="K645" t="s">
        <v>24</v>
      </c>
      <c r="L645" s="39">
        <v>10</v>
      </c>
      <c r="M645" t="s">
        <v>20</v>
      </c>
      <c r="N645" t="s">
        <v>1372</v>
      </c>
      <c r="O645" s="31">
        <f>VLOOKUP(A645,[2]Table!$A$2:$N1627,1,FALSE)</f>
        <v>142700</v>
      </c>
    </row>
    <row r="646" spans="1:15">
      <c r="A646">
        <v>106887</v>
      </c>
      <c r="B646" t="s">
        <v>1378</v>
      </c>
      <c r="C646" t="s">
        <v>530</v>
      </c>
      <c r="D646" t="s">
        <v>530</v>
      </c>
      <c r="E646" t="str">
        <f>VLOOKUP($A646,[1]ASSORTIMENTGPK!$A$2:$F$3876,4,FALSE)</f>
        <v>GABAPENTINE</v>
      </c>
      <c r="F646" t="str">
        <f>VLOOKUP($A646,[1]ASSORTIMENTGPK!$A$2:$F$3876,2,FALSE)</f>
        <v>GABAPENTINE 100 MG CAPSULE</v>
      </c>
      <c r="G646" t="s">
        <v>1379</v>
      </c>
      <c r="H646" t="s">
        <v>51</v>
      </c>
      <c r="I646" t="s">
        <v>18</v>
      </c>
      <c r="J646" s="39">
        <v>100</v>
      </c>
      <c r="K646" t="s">
        <v>24</v>
      </c>
      <c r="L646" s="39">
        <v>100</v>
      </c>
      <c r="M646" t="s">
        <v>20</v>
      </c>
      <c r="N646" t="s">
        <v>1380</v>
      </c>
      <c r="O646" s="31">
        <f>VLOOKUP(A646,[2]Table!$A$2:$N1628,1,FALSE)</f>
        <v>106887</v>
      </c>
    </row>
    <row r="647" spans="1:15">
      <c r="A647">
        <v>106895</v>
      </c>
      <c r="B647" t="s">
        <v>1378</v>
      </c>
      <c r="C647" t="s">
        <v>530</v>
      </c>
      <c r="D647" t="s">
        <v>530</v>
      </c>
      <c r="E647" t="str">
        <f>VLOOKUP($A647,[1]ASSORTIMENTGPK!$A$2:$F$3876,4,FALSE)</f>
        <v>GABAPENTINE</v>
      </c>
      <c r="F647" t="str">
        <f>VLOOKUP($A647,[1]ASSORTIMENTGPK!$A$2:$F$3876,2,FALSE)</f>
        <v>GABAPENTINE 300 MG CAPSULE</v>
      </c>
      <c r="G647" t="s">
        <v>1381</v>
      </c>
      <c r="H647" t="s">
        <v>51</v>
      </c>
      <c r="I647" t="s">
        <v>18</v>
      </c>
      <c r="J647" s="39">
        <v>300</v>
      </c>
      <c r="K647" t="s">
        <v>24</v>
      </c>
      <c r="L647" s="39">
        <v>300</v>
      </c>
      <c r="M647" t="s">
        <v>20</v>
      </c>
      <c r="N647" t="s">
        <v>1380</v>
      </c>
      <c r="O647" s="31">
        <f>VLOOKUP(A647,[2]Table!$A$2:$N1629,1,FALSE)</f>
        <v>106895</v>
      </c>
    </row>
    <row r="648" spans="1:15">
      <c r="A648">
        <v>106909</v>
      </c>
      <c r="B648" t="s">
        <v>1378</v>
      </c>
      <c r="C648" t="s">
        <v>530</v>
      </c>
      <c r="D648" t="s">
        <v>530</v>
      </c>
      <c r="E648" t="str">
        <f>VLOOKUP($A648,[1]ASSORTIMENTGPK!$A$2:$F$3876,4,FALSE)</f>
        <v>GABAPENTINE</v>
      </c>
      <c r="F648" t="str">
        <f>VLOOKUP($A648,[1]ASSORTIMENTGPK!$A$2:$F$3876,2,FALSE)</f>
        <v>GABAPENTINE 400 MG CAPSULE</v>
      </c>
      <c r="G648" t="s">
        <v>1382</v>
      </c>
      <c r="H648" t="s">
        <v>51</v>
      </c>
      <c r="I648" t="s">
        <v>18</v>
      </c>
      <c r="J648" s="39">
        <v>400</v>
      </c>
      <c r="K648" t="s">
        <v>24</v>
      </c>
      <c r="L648" s="39">
        <v>400</v>
      </c>
      <c r="M648" t="s">
        <v>20</v>
      </c>
      <c r="N648" t="s">
        <v>1380</v>
      </c>
      <c r="O648" s="31">
        <f>VLOOKUP(A648,[2]Table!$A$2:$N1630,1,FALSE)</f>
        <v>106909</v>
      </c>
    </row>
    <row r="649" spans="1:15">
      <c r="A649">
        <v>111120</v>
      </c>
      <c r="B649" t="s">
        <v>1378</v>
      </c>
      <c r="C649" t="s">
        <v>530</v>
      </c>
      <c r="D649" t="s">
        <v>530</v>
      </c>
      <c r="E649" t="str">
        <f>VLOOKUP($A649,[1]ASSORTIMENTGPK!$A$2:$F$3876,4,FALSE)</f>
        <v>GABAPENTINE</v>
      </c>
      <c r="F649" t="str">
        <f>VLOOKUP($A649,[1]ASSORTIMENTGPK!$A$2:$F$3876,2,FALSE)</f>
        <v>GABAPENTINE 600 MG TABLET FILMOMHULD</v>
      </c>
      <c r="G649" t="s">
        <v>1383</v>
      </c>
      <c r="H649" t="s">
        <v>23</v>
      </c>
      <c r="I649" t="s">
        <v>18</v>
      </c>
      <c r="J649" s="39">
        <v>600</v>
      </c>
      <c r="K649" t="s">
        <v>24</v>
      </c>
      <c r="L649" s="39">
        <v>600</v>
      </c>
      <c r="M649" t="s">
        <v>20</v>
      </c>
      <c r="N649" t="s">
        <v>1380</v>
      </c>
      <c r="O649" s="31">
        <f>VLOOKUP(A649,[2]Table!$A$2:$N1631,1,FALSE)</f>
        <v>111120</v>
      </c>
    </row>
    <row r="650" spans="1:15">
      <c r="A650">
        <v>72532</v>
      </c>
      <c r="B650" t="s">
        <v>1384</v>
      </c>
      <c r="C650" t="s">
        <v>14</v>
      </c>
      <c r="D650" t="s">
        <v>15</v>
      </c>
      <c r="E650" t="str">
        <f>VLOOKUP($A650,[1]ASSORTIMENTGPK!$A$2:$F$3876,4,FALSE)</f>
        <v>GANCICLOVIR</v>
      </c>
      <c r="F650" t="str">
        <f>VLOOKUP($A650,[1]ASSORTIMENTGPK!$A$2:$F$3876,2,FALSE)</f>
        <v>GANCICLOVIR 500 MG INFPDR FLACON</v>
      </c>
      <c r="G650" t="s">
        <v>1385</v>
      </c>
      <c r="H650" t="s">
        <v>32</v>
      </c>
      <c r="I650" t="s">
        <v>33</v>
      </c>
      <c r="J650" s="39">
        <v>500</v>
      </c>
      <c r="K650" t="s">
        <v>24</v>
      </c>
      <c r="L650" s="39">
        <v>500</v>
      </c>
      <c r="M650" t="s">
        <v>20</v>
      </c>
      <c r="N650" t="s">
        <v>1386</v>
      </c>
      <c r="O650" s="31">
        <f>VLOOKUP(A650,[2]Table!$A$2:$N1632,1,FALSE)</f>
        <v>72532</v>
      </c>
    </row>
    <row r="651" spans="1:15">
      <c r="A651">
        <v>91189</v>
      </c>
      <c r="B651" t="s">
        <v>1387</v>
      </c>
      <c r="C651" t="s">
        <v>104</v>
      </c>
      <c r="D651" t="s">
        <v>105</v>
      </c>
      <c r="E651" t="str">
        <f>VLOOKUP($A651,[1]ASSORTIMENTGPK!$A$2:$F$3876,4,FALSE)</f>
        <v>GELATINE, GEMODIFICEERD</v>
      </c>
      <c r="F651" t="str">
        <f>VLOOKUP($A651,[1]ASSORTIMENTGPK!$A$2:$F$3876,2,FALSE)</f>
        <v>GELOFUSINE INFVLST 20G/0,5L (FV18513)</v>
      </c>
      <c r="G651" t="s">
        <v>1388</v>
      </c>
      <c r="H651" t="s">
        <v>107</v>
      </c>
      <c r="I651" t="s">
        <v>33</v>
      </c>
      <c r="J651" s="39">
        <v>40</v>
      </c>
      <c r="K651" t="s">
        <v>19</v>
      </c>
      <c r="L651" s="39">
        <v>40</v>
      </c>
      <c r="M651" t="s">
        <v>20</v>
      </c>
      <c r="N651" t="s">
        <v>1389</v>
      </c>
      <c r="O651" s="31">
        <f>VLOOKUP(A651,[2]Table!$A$2:$N1633,1,FALSE)</f>
        <v>91189</v>
      </c>
    </row>
    <row r="652" spans="1:15">
      <c r="A652">
        <v>161616</v>
      </c>
      <c r="B652" t="s">
        <v>1390</v>
      </c>
      <c r="C652" t="s">
        <v>952</v>
      </c>
      <c r="D652" t="s">
        <v>1391</v>
      </c>
      <c r="E652" t="str">
        <f>VLOOKUP($A652,[1]ASSORTIMENTGPK!$A$2:$F$3876,4,FALSE)</f>
        <v>GELEKOORTSVACCIN</v>
      </c>
      <c r="F652" t="str">
        <f>VLOOKUP($A652,[1]ASSORTIMENTGPK!$A$2:$F$3876,2,FALSE)</f>
        <v>STAMARIL  1000E/ 0.5ML INJPDR FLACON + SOLV</v>
      </c>
      <c r="G652" t="s">
        <v>1392</v>
      </c>
      <c r="H652" t="s">
        <v>42</v>
      </c>
      <c r="I652" t="s">
        <v>1393</v>
      </c>
      <c r="J652" s="39">
        <v>1000</v>
      </c>
      <c r="K652" t="s">
        <v>262</v>
      </c>
      <c r="L652" s="39">
        <v>1000</v>
      </c>
      <c r="M652" t="s">
        <v>263</v>
      </c>
      <c r="N652" t="s">
        <v>1394</v>
      </c>
      <c r="O652" s="31">
        <f>VLOOKUP(A652,[2]Table!$A$2:$N1634,1,FALSE)</f>
        <v>161616</v>
      </c>
    </row>
    <row r="653" spans="1:15">
      <c r="A653">
        <v>135046</v>
      </c>
      <c r="B653" t="s">
        <v>1395</v>
      </c>
      <c r="C653" t="s">
        <v>208</v>
      </c>
      <c r="D653" t="s">
        <v>726</v>
      </c>
      <c r="E653" t="str">
        <f>VLOOKUP($A653,[1]ASSORTIMENTGPK!$A$2:$F$3876,4,FALSE)</f>
        <v>GEMCITABINE</v>
      </c>
      <c r="F653" t="str">
        <f>VLOOKUP($A653,[1]ASSORTIMENTGPK!$A$2:$F$3876,2,FALSE)</f>
        <v>GEMCITABINE 1000 MG = 25 ML FLACON</v>
      </c>
      <c r="G653" t="s">
        <v>1396</v>
      </c>
      <c r="H653" t="s">
        <v>64</v>
      </c>
      <c r="I653" t="s">
        <v>33</v>
      </c>
      <c r="J653" s="39">
        <v>40</v>
      </c>
      <c r="K653" t="s">
        <v>19</v>
      </c>
      <c r="L653" s="39">
        <v>40</v>
      </c>
      <c r="M653" t="s">
        <v>20</v>
      </c>
      <c r="N653" t="s">
        <v>1397</v>
      </c>
      <c r="O653" s="31">
        <f>VLOOKUP(A653,[2]Table!$A$2:$N1635,1,FALSE)</f>
        <v>135046</v>
      </c>
    </row>
    <row r="654" spans="1:15">
      <c r="A654">
        <v>70432</v>
      </c>
      <c r="B654" t="s">
        <v>1398</v>
      </c>
      <c r="C654" t="s">
        <v>164</v>
      </c>
      <c r="D654" t="s">
        <v>165</v>
      </c>
      <c r="E654" t="str">
        <f>VLOOKUP($A654,[1]ASSORTIMENTGPK!$A$2:$F$3876,4,FALSE)</f>
        <v>GENTAMICINE</v>
      </c>
      <c r="F654" t="str">
        <f>VLOOKUP($A654,[1]ASSORTIMENTGPK!$A$2:$F$3876,2,FALSE)</f>
        <v>SEPTOPAL 2.8 MG/ST 10 KRALEN</v>
      </c>
      <c r="G654" t="s">
        <v>1399</v>
      </c>
      <c r="H654" t="s">
        <v>1400</v>
      </c>
      <c r="I654" t="s">
        <v>1401</v>
      </c>
      <c r="J654" s="39">
        <v>2.8</v>
      </c>
      <c r="K654" t="s">
        <v>24</v>
      </c>
      <c r="L654" s="39">
        <v>2.8</v>
      </c>
      <c r="M654" t="s">
        <v>20</v>
      </c>
      <c r="N654" t="s">
        <v>1402</v>
      </c>
      <c r="O654" s="31">
        <f>VLOOKUP(A654,[2]Table!$A$2:$N1636,1,FALSE)</f>
        <v>70432</v>
      </c>
    </row>
    <row r="655" spans="1:15">
      <c r="A655">
        <v>69426</v>
      </c>
      <c r="B655" t="s">
        <v>1398</v>
      </c>
      <c r="C655" t="s">
        <v>164</v>
      </c>
      <c r="D655" t="s">
        <v>165</v>
      </c>
      <c r="E655" t="str">
        <f>VLOOKUP($A655,[1]ASSORTIMENTGPK!$A$2:$F$3876,4,FALSE)</f>
        <v>GENTAMICINE</v>
      </c>
      <c r="F655" t="str">
        <f>VLOOKUP($A655,[1]ASSORTIMENTGPK!$A$2:$F$3876,2,FALSE)</f>
        <v>SEPTOPAL 7.5 MG/ST 30 KRALEN</v>
      </c>
      <c r="G655" t="s">
        <v>1403</v>
      </c>
      <c r="H655" t="s">
        <v>1400</v>
      </c>
      <c r="I655" t="s">
        <v>1401</v>
      </c>
      <c r="J655" s="39">
        <v>7.5</v>
      </c>
      <c r="K655" t="s">
        <v>24</v>
      </c>
      <c r="L655" s="39">
        <v>7.5</v>
      </c>
      <c r="M655" t="s">
        <v>20</v>
      </c>
      <c r="N655" t="s">
        <v>1402</v>
      </c>
      <c r="O655" s="31">
        <f>VLOOKUP(A655,[2]Table!$A$2:$N1637,1,FALSE)</f>
        <v>69426</v>
      </c>
    </row>
    <row r="656" spans="1:15">
      <c r="A656">
        <v>96008</v>
      </c>
      <c r="B656" t="s">
        <v>1398</v>
      </c>
      <c r="C656" t="s">
        <v>164</v>
      </c>
      <c r="D656" t="s">
        <v>165</v>
      </c>
      <c r="E656" t="str">
        <f>VLOOKUP($A656,[1]ASSORTIMENTGPK!$A$2:$F$3876,4,FALSE)</f>
        <v>GENTAMICINE</v>
      </c>
      <c r="F656" t="str">
        <f>VLOOKUP($A656,[1]ASSORTIMENTGPK!$A$2:$F$3876,2,FALSE)</f>
        <v>GARACOL IMPL.SPONS 10X10CM 130MG GENTAM</v>
      </c>
      <c r="G656" t="s">
        <v>1404</v>
      </c>
      <c r="H656" t="s">
        <v>1405</v>
      </c>
      <c r="I656" t="s">
        <v>1401</v>
      </c>
      <c r="J656" s="39">
        <v>130</v>
      </c>
      <c r="K656" t="s">
        <v>24</v>
      </c>
      <c r="L656" s="39">
        <v>130</v>
      </c>
      <c r="M656" t="s">
        <v>20</v>
      </c>
      <c r="N656" t="s">
        <v>1402</v>
      </c>
      <c r="O656" s="31">
        <f>VLOOKUP(A656,[2]Table!$A$2:$N1638,1,FALSE)</f>
        <v>96008</v>
      </c>
    </row>
    <row r="657" spans="1:15">
      <c r="A657">
        <v>3689</v>
      </c>
      <c r="B657" t="s">
        <v>1398</v>
      </c>
      <c r="C657" t="s">
        <v>164</v>
      </c>
      <c r="D657" t="s">
        <v>165</v>
      </c>
      <c r="E657" t="str">
        <f>VLOOKUP($A657,[1]ASSORTIMENTGPK!$A$2:$F$3876,4,FALSE)</f>
        <v>GENTAMICINE</v>
      </c>
      <c r="F657" t="str">
        <f>VLOOKUP($A657,[1]ASSORTIMENTGPK!$A$2:$F$3876,2,FALSE)</f>
        <v>GENTAMICINE 10 MG/ML AMPUL 2ML</v>
      </c>
      <c r="G657" t="s">
        <v>1406</v>
      </c>
      <c r="H657" t="s">
        <v>28</v>
      </c>
      <c r="I657" t="s">
        <v>167</v>
      </c>
      <c r="J657" s="39">
        <v>10</v>
      </c>
      <c r="K657" t="s">
        <v>19</v>
      </c>
      <c r="L657" s="39">
        <v>10</v>
      </c>
      <c r="M657" t="s">
        <v>20</v>
      </c>
      <c r="N657" t="s">
        <v>1402</v>
      </c>
      <c r="O657" s="31">
        <f>VLOOKUP(A657,[2]Table!$A$2:$N1639,1,FALSE)</f>
        <v>3689</v>
      </c>
    </row>
    <row r="658" spans="1:15">
      <c r="A658">
        <v>15741</v>
      </c>
      <c r="B658" t="s">
        <v>1398</v>
      </c>
      <c r="C658" t="s">
        <v>164</v>
      </c>
      <c r="D658" t="s">
        <v>165</v>
      </c>
      <c r="E658" t="str">
        <f>VLOOKUP($A658,[1]ASSORTIMENTGPK!$A$2:$F$3876,4,FALSE)</f>
        <v>GENTAMICINE</v>
      </c>
      <c r="F658" t="str">
        <f>VLOOKUP($A658,[1]ASSORTIMENTGPK!$A$2:$F$3876,2,FALSE)</f>
        <v>GENTAMICINE 40 MG/ML AMPUL 10 ML</v>
      </c>
      <c r="G658" t="s">
        <v>1407</v>
      </c>
      <c r="H658" t="s">
        <v>28</v>
      </c>
      <c r="I658" t="s">
        <v>167</v>
      </c>
      <c r="J658" s="39">
        <v>40</v>
      </c>
      <c r="K658" t="s">
        <v>19</v>
      </c>
      <c r="L658" s="39">
        <v>40</v>
      </c>
      <c r="M658" t="s">
        <v>20</v>
      </c>
      <c r="N658" t="s">
        <v>1402</v>
      </c>
      <c r="O658" s="31">
        <f>VLOOKUP(A658,[2]Table!$A$2:$N1640,1,FALSE)</f>
        <v>15741</v>
      </c>
    </row>
    <row r="659" spans="1:15">
      <c r="A659">
        <v>51306</v>
      </c>
      <c r="B659" t="s">
        <v>1408</v>
      </c>
      <c r="C659" t="s">
        <v>39</v>
      </c>
      <c r="D659" t="s">
        <v>338</v>
      </c>
      <c r="E659" t="str">
        <f>VLOOKUP($A659,[1]ASSORTIMENTGPK!$A$2:$F$3876,4,FALSE)</f>
        <v>GENTAMICINE</v>
      </c>
      <c r="F659" t="str">
        <f>VLOOKUP($A659,[1]ASSORTIMENTGPK!$A$2:$F$3876,2,FALSE)</f>
        <v>GENTAMICINE POS 3 MG/ML OOGDRUPPELS 5 ML</v>
      </c>
      <c r="G659" t="s">
        <v>1409</v>
      </c>
      <c r="H659" t="s">
        <v>309</v>
      </c>
      <c r="I659" t="s">
        <v>310</v>
      </c>
      <c r="J659" s="39">
        <v>3</v>
      </c>
      <c r="K659" t="s">
        <v>19</v>
      </c>
      <c r="L659" s="39">
        <v>3</v>
      </c>
      <c r="M659" t="s">
        <v>20</v>
      </c>
      <c r="N659" t="s">
        <v>1410</v>
      </c>
      <c r="O659" s="31">
        <f>VLOOKUP(A659,[2]Table!$A$2:$N1641,1,FALSE)</f>
        <v>51306</v>
      </c>
    </row>
    <row r="660" spans="1:15">
      <c r="A660">
        <v>138797</v>
      </c>
      <c r="B660" t="s">
        <v>1398</v>
      </c>
      <c r="C660" t="s">
        <v>164</v>
      </c>
      <c r="D660" t="s">
        <v>165</v>
      </c>
      <c r="E660" t="str">
        <f>VLOOKUP($A660,[1]ASSORTIMENTGPK!$A$2:$F$3876,4,FALSE)</f>
        <v>GENTAMICINE</v>
      </c>
      <c r="F660" t="str">
        <f>VLOOKUP($A660,[1]ASSORTIMENTGPK!$A$2:$F$3876,2,FALSE)</f>
        <v>OPTIPAC REFOBACIN HIP SET R40+R80 POEDER VOOR CEMENT</v>
      </c>
      <c r="G660" t="s">
        <v>1411</v>
      </c>
      <c r="H660" t="s">
        <v>1412</v>
      </c>
      <c r="I660" t="s">
        <v>1401</v>
      </c>
      <c r="J660" s="39">
        <v>0</v>
      </c>
      <c r="K660" t="s">
        <v>1413</v>
      </c>
      <c r="L660" s="39">
        <v>0</v>
      </c>
      <c r="N660" t="s">
        <v>1402</v>
      </c>
      <c r="O660" s="31">
        <f>VLOOKUP(A660,[2]Table!$A$2:$N1642,1,FALSE)</f>
        <v>138797</v>
      </c>
    </row>
    <row r="661" spans="1:15">
      <c r="A661">
        <v>75000</v>
      </c>
      <c r="B661" t="s">
        <v>1398</v>
      </c>
      <c r="C661" t="s">
        <v>164</v>
      </c>
      <c r="D661" t="s">
        <v>165</v>
      </c>
      <c r="E661" t="str">
        <f>VLOOKUP($A661,[1]ASSORTIMENTGPK!$A$2:$F$3876,4,FALSE)</f>
        <v>GENTAMICINE</v>
      </c>
      <c r="F661" t="str">
        <f>VLOOKUP($A661,[1]ASSORTIMENTGPK!$A$2:$F$3876,2,FALSE)</f>
        <v>OPTIPAC REFOBACIN R40 POEDER VOOR CEMENT 40 GRAM</v>
      </c>
      <c r="G661" t="s">
        <v>1414</v>
      </c>
      <c r="H661" t="s">
        <v>1412</v>
      </c>
      <c r="I661" t="s">
        <v>1401</v>
      </c>
      <c r="J661" s="39">
        <v>12.5</v>
      </c>
      <c r="K661" t="s">
        <v>80</v>
      </c>
      <c r="L661" s="39">
        <v>12.5</v>
      </c>
      <c r="M661" t="s">
        <v>20</v>
      </c>
      <c r="N661" t="s">
        <v>1402</v>
      </c>
      <c r="O661" s="31">
        <f>VLOOKUP(A661,[2]Table!$A$2:$N1643,1,FALSE)</f>
        <v>75000</v>
      </c>
    </row>
    <row r="662" spans="1:15">
      <c r="A662">
        <v>67059</v>
      </c>
      <c r="B662" t="s">
        <v>907</v>
      </c>
      <c r="C662" t="s">
        <v>39</v>
      </c>
      <c r="D662" t="s">
        <v>908</v>
      </c>
      <c r="E662" t="str">
        <f>VLOOKUP($A662,[1]ASSORTIMENTGPK!$A$2:$F$3876,4,FALSE)</f>
        <v>DEXAMETHASON/GENTAMICINE</v>
      </c>
      <c r="F662" t="str">
        <f>VLOOKUP($A662,[1]ASSORTIMENTGPK!$A$2:$F$3876,2,FALSE)</f>
        <v>DEXAMYTREX OOGZALF 3G</v>
      </c>
      <c r="G662" t="s">
        <v>1415</v>
      </c>
      <c r="H662" t="s">
        <v>610</v>
      </c>
      <c r="I662" t="s">
        <v>310</v>
      </c>
      <c r="J662" s="39">
        <v>3</v>
      </c>
      <c r="K662" t="s">
        <v>80</v>
      </c>
      <c r="L662" s="39">
        <v>3</v>
      </c>
      <c r="M662" t="s">
        <v>20</v>
      </c>
      <c r="N662" t="s">
        <v>910</v>
      </c>
      <c r="O662" s="31">
        <f>VLOOKUP(A662,[2]Table!$A$2:$N1644,1,FALSE)</f>
        <v>67059</v>
      </c>
    </row>
    <row r="663" spans="1:15">
      <c r="A663">
        <v>15849</v>
      </c>
      <c r="B663" t="s">
        <v>1416</v>
      </c>
      <c r="C663" t="s">
        <v>1417</v>
      </c>
      <c r="D663" t="s">
        <v>1418</v>
      </c>
      <c r="E663" t="str">
        <f>VLOOKUP($A663,[1]ASSORTIMENTGPK!$A$2:$F$3876,4,FALSE)</f>
        <v>GLUCAGON</v>
      </c>
      <c r="F663" t="str">
        <f>VLOOKUP($A663,[1]ASSORTIMENTGPK!$A$2:$F$3876,2,FALSE)</f>
        <v>GLUCAGEN 1MG PDR+SOLVENS</v>
      </c>
      <c r="G663" t="s">
        <v>1419</v>
      </c>
      <c r="H663" t="s">
        <v>42</v>
      </c>
      <c r="I663" t="s">
        <v>261</v>
      </c>
      <c r="J663" s="39">
        <v>1</v>
      </c>
      <c r="K663" t="s">
        <v>24</v>
      </c>
      <c r="L663" s="39">
        <v>1</v>
      </c>
      <c r="M663" t="s">
        <v>20</v>
      </c>
      <c r="N663" t="s">
        <v>1420</v>
      </c>
      <c r="O663" s="31">
        <f>VLOOKUP(A663,[2]Table!$A$2:$N1645,1,FALSE)</f>
        <v>15849</v>
      </c>
    </row>
    <row r="664" spans="1:15">
      <c r="A664">
        <v>92703</v>
      </c>
      <c r="B664" t="s">
        <v>1421</v>
      </c>
      <c r="C664" t="s">
        <v>104</v>
      </c>
      <c r="D664" t="s">
        <v>1422</v>
      </c>
      <c r="E664" t="str">
        <f>VLOOKUP($A664,[1]ASSORTIMENTGPK!$A$2:$F$3876,4,FALSE)</f>
        <v>GLYCINE</v>
      </c>
      <c r="F664" t="str">
        <f>VLOOKUP($A664,[1]ASSORTIMENTGPK!$A$2:$F$3876,2,FALSE)</f>
        <v>GLYCINE UROMATIC  21MG/ML B6372</v>
      </c>
      <c r="G664" t="s">
        <v>1423</v>
      </c>
      <c r="H664" t="s">
        <v>1424</v>
      </c>
      <c r="I664" t="s">
        <v>617</v>
      </c>
      <c r="J664" s="39">
        <v>21</v>
      </c>
      <c r="K664" t="s">
        <v>19</v>
      </c>
      <c r="L664" s="39">
        <v>21</v>
      </c>
      <c r="M664" t="s">
        <v>20</v>
      </c>
      <c r="N664" t="s">
        <v>1425</v>
      </c>
      <c r="O664" s="31">
        <f>VLOOKUP(A664,[2]Table!$A$2:$N1646,1,FALSE)</f>
        <v>92703</v>
      </c>
    </row>
    <row r="665" spans="1:15">
      <c r="A665">
        <v>136298</v>
      </c>
      <c r="B665" t="s">
        <v>1426</v>
      </c>
      <c r="C665" t="s">
        <v>300</v>
      </c>
      <c r="D665" t="s">
        <v>300</v>
      </c>
      <c r="E665" t="str">
        <f>VLOOKUP($A665,[1]ASSORTIMENTGPK!$A$2:$F$3876,4,FALSE)</f>
        <v>GLYCOPYRRONIUM</v>
      </c>
      <c r="F665" t="str">
        <f>VLOOKUP($A665,[1]ASSORTIMENTGPK!$A$2:$F$3876,2,FALSE)</f>
        <v>GLYCOPYRRONIUMBROMIDE 0,2 MG/ML DRANK 300 ML</v>
      </c>
      <c r="G665" t="s">
        <v>1427</v>
      </c>
      <c r="H665" t="s">
        <v>17</v>
      </c>
      <c r="I665" t="s">
        <v>18</v>
      </c>
      <c r="J665" s="39">
        <v>0.2</v>
      </c>
      <c r="K665" t="s">
        <v>19</v>
      </c>
      <c r="L665" s="39">
        <v>0.2</v>
      </c>
      <c r="M665" t="s">
        <v>20</v>
      </c>
      <c r="N665" t="s">
        <v>1428</v>
      </c>
      <c r="O665" s="31">
        <f>VLOOKUP(A665,[2]Table!$A$2:$N1647,1,FALSE)</f>
        <v>136298</v>
      </c>
    </row>
    <row r="666" spans="1:15">
      <c r="A666">
        <v>104973</v>
      </c>
      <c r="B666" t="s">
        <v>1429</v>
      </c>
      <c r="C666" t="s">
        <v>873</v>
      </c>
      <c r="D666" t="s">
        <v>1430</v>
      </c>
      <c r="E666" t="str">
        <f>VLOOKUP($A666,[1]ASSORTIMENTGPK!$A$2:$F$3876,4,FALSE)</f>
        <v>GONADORELINE</v>
      </c>
      <c r="F666" t="str">
        <f>VLOOKUP($A666,[1]ASSORTIMENTGPK!$A$2:$F$3876,2,FALSE)</f>
        <v>LUTRELEF INJECTIEVLOEISTOF 0,1MG/ML AMPUL 1 ML</v>
      </c>
      <c r="G666" t="s">
        <v>1431</v>
      </c>
      <c r="H666" t="s">
        <v>28</v>
      </c>
      <c r="I666" t="s">
        <v>33</v>
      </c>
      <c r="J666" s="39">
        <v>0.1</v>
      </c>
      <c r="K666" t="s">
        <v>19</v>
      </c>
      <c r="L666" s="39">
        <v>0.1</v>
      </c>
      <c r="M666" t="s">
        <v>20</v>
      </c>
      <c r="N666" t="s">
        <v>1432</v>
      </c>
      <c r="O666" s="31">
        <f>VLOOKUP(A666,[2]Table!$A$2:$N1648,1,FALSE)</f>
        <v>104973</v>
      </c>
    </row>
    <row r="667" spans="1:15">
      <c r="A667">
        <v>134570</v>
      </c>
      <c r="B667" t="s">
        <v>1429</v>
      </c>
      <c r="C667" t="s">
        <v>873</v>
      </c>
      <c r="D667" t="s">
        <v>1430</v>
      </c>
      <c r="E667" t="str">
        <f>VLOOKUP($A667,[1]ASSORTIMENTGPK!$A$2:$F$3876,4,FALSE)</f>
        <v>GONADORELINE</v>
      </c>
      <c r="F667" t="str">
        <f>VLOOKUP($A667,[1]ASSORTIMENTGPK!$A$2:$F$3876,2,FALSE)</f>
        <v>LUTRELEF 3,2MG INJPDR FLACON +SOLVENS 10 ML</v>
      </c>
      <c r="G667" t="s">
        <v>1433</v>
      </c>
      <c r="H667" t="s">
        <v>42</v>
      </c>
      <c r="I667" t="s">
        <v>29</v>
      </c>
      <c r="J667" s="39">
        <v>3.2</v>
      </c>
      <c r="K667" t="s">
        <v>24</v>
      </c>
      <c r="L667" s="39">
        <v>3.2</v>
      </c>
      <c r="M667" t="s">
        <v>20</v>
      </c>
      <c r="N667" t="s">
        <v>1432</v>
      </c>
      <c r="O667" s="31">
        <f>VLOOKUP(A667,[2]Table!$A$2:$N1649,1,FALSE)</f>
        <v>134570</v>
      </c>
    </row>
    <row r="668" spans="1:15">
      <c r="A668">
        <v>112968</v>
      </c>
      <c r="B668" t="s">
        <v>1434</v>
      </c>
      <c r="C668" t="s">
        <v>228</v>
      </c>
      <c r="D668" t="s">
        <v>228</v>
      </c>
      <c r="E668" t="str">
        <f>VLOOKUP($A668,[1]ASSORTIMENTGPK!$A$2:$F$3876,4,FALSE)</f>
        <v>GRANISETRON</v>
      </c>
      <c r="F668" t="str">
        <f>VLOOKUP($A668,[1]ASSORTIMENTGPK!$A$2:$F$3876,2,FALSE)</f>
        <v>GRANISETRON 1 MG/ML AMPUL 3 ML</v>
      </c>
      <c r="G668" t="s">
        <v>1435</v>
      </c>
      <c r="H668" t="s">
        <v>64</v>
      </c>
      <c r="I668" t="s">
        <v>33</v>
      </c>
      <c r="J668" s="39">
        <v>1</v>
      </c>
      <c r="K668" t="s">
        <v>19</v>
      </c>
      <c r="L668" s="39">
        <v>1</v>
      </c>
      <c r="M668" t="s">
        <v>20</v>
      </c>
      <c r="N668" t="s">
        <v>1436</v>
      </c>
      <c r="O668" s="31">
        <f>VLOOKUP(A668,[2]Table!$A$2:$N1650,1,FALSE)</f>
        <v>112968</v>
      </c>
    </row>
    <row r="669" spans="1:15">
      <c r="A669">
        <v>92215</v>
      </c>
      <c r="B669" t="s">
        <v>1434</v>
      </c>
      <c r="C669" t="s">
        <v>228</v>
      </c>
      <c r="D669" t="s">
        <v>228</v>
      </c>
      <c r="E669" t="str">
        <f>VLOOKUP($A669,[1]ASSORTIMENTGPK!$A$2:$F$3876,4,FALSE)</f>
        <v>GRANISETRON</v>
      </c>
      <c r="F669" t="str">
        <f>VLOOKUP($A669,[1]ASSORTIMENTGPK!$A$2:$F$3876,2,FALSE)</f>
        <v>KYTRIL 1 MG TABLET</v>
      </c>
      <c r="G669" t="s">
        <v>1437</v>
      </c>
      <c r="H669" t="s">
        <v>23</v>
      </c>
      <c r="I669" t="s">
        <v>18</v>
      </c>
      <c r="J669" s="39">
        <v>1</v>
      </c>
      <c r="K669" t="s">
        <v>24</v>
      </c>
      <c r="L669" s="39">
        <v>1</v>
      </c>
      <c r="M669" t="s">
        <v>20</v>
      </c>
      <c r="N669" t="s">
        <v>1436</v>
      </c>
      <c r="O669" s="31">
        <f>VLOOKUP(A669,[2]Table!$A$2:$N1651,1,FALSE)</f>
        <v>92215</v>
      </c>
    </row>
    <row r="670" spans="1:15">
      <c r="A670">
        <v>89494</v>
      </c>
      <c r="B670" t="s">
        <v>1438</v>
      </c>
      <c r="C670" t="s">
        <v>952</v>
      </c>
      <c r="D670" t="s">
        <v>1439</v>
      </c>
      <c r="E670" t="str">
        <f>VLOOKUP($A670,[1]ASSORTIMENTGPK!$A$2:$F$3876,4,FALSE)</f>
        <v>HAEMOPHILUS-INFLUENZAE-B-VACCIN</v>
      </c>
      <c r="F670" t="str">
        <f>VLOOKUP($A670,[1]ASSORTIMENTGPK!$A$2:$F$3876,2,FALSE)</f>
        <v>ACT HIB 10 MICROG INJPDR + SOLV WWS</v>
      </c>
      <c r="G670" t="s">
        <v>1440</v>
      </c>
      <c r="H670" t="s">
        <v>42</v>
      </c>
      <c r="I670" t="s">
        <v>644</v>
      </c>
      <c r="J670" s="39">
        <v>10</v>
      </c>
      <c r="K670" t="s">
        <v>120</v>
      </c>
      <c r="L670" s="39">
        <v>10</v>
      </c>
      <c r="M670" t="s">
        <v>100</v>
      </c>
      <c r="N670" t="s">
        <v>1441</v>
      </c>
      <c r="O670" s="31">
        <f>VLOOKUP(A670,[2]Table!$A$2:$N1652,1,FALSE)</f>
        <v>89494</v>
      </c>
    </row>
    <row r="671" spans="1:15">
      <c r="A671">
        <v>16004</v>
      </c>
      <c r="B671" t="s">
        <v>1442</v>
      </c>
      <c r="C671" t="s">
        <v>142</v>
      </c>
      <c r="D671" t="s">
        <v>235</v>
      </c>
      <c r="E671" t="str">
        <f>VLOOKUP($A671,[1]ASSORTIMENTGPK!$A$2:$F$3876,4,FALSE)</f>
        <v>HALOPERIDOL</v>
      </c>
      <c r="F671" t="str">
        <f>VLOOKUP($A671,[1]ASSORTIMENTGPK!$A$2:$F$3876,2,FALSE)</f>
        <v>HALDOL 2 MG/ML DRUPPELS 30 ML</v>
      </c>
      <c r="G671" t="s">
        <v>1443</v>
      </c>
      <c r="H671" t="s">
        <v>124</v>
      </c>
      <c r="I671" t="s">
        <v>18</v>
      </c>
      <c r="J671" s="39">
        <v>2</v>
      </c>
      <c r="K671" t="s">
        <v>19</v>
      </c>
      <c r="L671" s="39">
        <v>2</v>
      </c>
      <c r="M671" t="s">
        <v>20</v>
      </c>
      <c r="N671" t="s">
        <v>1444</v>
      </c>
      <c r="O671" s="31">
        <f>VLOOKUP(A671,[2]Table!$A$2:$N1653,1,FALSE)</f>
        <v>16004</v>
      </c>
    </row>
    <row r="672" spans="1:15">
      <c r="A672">
        <v>40150</v>
      </c>
      <c r="B672" t="s">
        <v>1442</v>
      </c>
      <c r="C672" t="s">
        <v>142</v>
      </c>
      <c r="D672" t="s">
        <v>235</v>
      </c>
      <c r="E672" t="str">
        <f>VLOOKUP($A672,[1]ASSORTIMENTGPK!$A$2:$F$3876,4,FALSE)</f>
        <v>HALOPERIDOL</v>
      </c>
      <c r="F672" t="str">
        <f>VLOOKUP($A672,[1]ASSORTIMENTGPK!$A$2:$F$3876,2,FALSE)</f>
        <v>HALDOL DECANOAS 50 MG/ML (DEPOT) AMPUL 1ML</v>
      </c>
      <c r="G672" t="s">
        <v>1445</v>
      </c>
      <c r="H672" t="s">
        <v>28</v>
      </c>
      <c r="I672" t="s">
        <v>90</v>
      </c>
      <c r="J672" s="39">
        <v>50</v>
      </c>
      <c r="K672" t="s">
        <v>19</v>
      </c>
      <c r="L672" s="39">
        <v>50</v>
      </c>
      <c r="M672" t="s">
        <v>20</v>
      </c>
      <c r="N672" t="s">
        <v>1444</v>
      </c>
      <c r="O672" s="31">
        <f>VLOOKUP(A672,[2]Table!$A$2:$N1654,1,FALSE)</f>
        <v>40150</v>
      </c>
    </row>
    <row r="673" spans="1:15">
      <c r="A673">
        <v>43370</v>
      </c>
      <c r="B673" t="s">
        <v>1442</v>
      </c>
      <c r="C673" t="s">
        <v>142</v>
      </c>
      <c r="D673" t="s">
        <v>235</v>
      </c>
      <c r="E673" t="str">
        <f>VLOOKUP($A673,[1]ASSORTIMENTGPK!$A$2:$F$3876,4,FALSE)</f>
        <v>HALOPERIDOL</v>
      </c>
      <c r="F673" t="str">
        <f>VLOOKUP($A673,[1]ASSORTIMENTGPK!$A$2:$F$3876,2,FALSE)</f>
        <v>HALDOL DECANOAS 100 MG/ML (DEPOT) AMPUL 1ML</v>
      </c>
      <c r="G673" t="s">
        <v>1446</v>
      </c>
      <c r="H673" t="s">
        <v>28</v>
      </c>
      <c r="I673" t="s">
        <v>90</v>
      </c>
      <c r="J673" s="39">
        <v>100</v>
      </c>
      <c r="K673" t="s">
        <v>19</v>
      </c>
      <c r="L673" s="39">
        <v>100</v>
      </c>
      <c r="M673" t="s">
        <v>20</v>
      </c>
      <c r="N673" t="s">
        <v>1444</v>
      </c>
      <c r="O673" s="31">
        <f>VLOOKUP(A673,[2]Table!$A$2:$N1655,1,FALSE)</f>
        <v>43370</v>
      </c>
    </row>
    <row r="674" spans="1:15">
      <c r="A674">
        <v>3921</v>
      </c>
      <c r="B674" t="s">
        <v>1442</v>
      </c>
      <c r="C674" t="s">
        <v>142</v>
      </c>
      <c r="D674" t="s">
        <v>235</v>
      </c>
      <c r="E674" t="str">
        <f>VLOOKUP($A674,[1]ASSORTIMENTGPK!$A$2:$F$3876,4,FALSE)</f>
        <v>HALOPERIDOL</v>
      </c>
      <c r="F674" t="str">
        <f>VLOOKUP($A674,[1]ASSORTIMENTGPK!$A$2:$F$3876,2,FALSE)</f>
        <v>HALDOL 5 MG/ML AMPUL 1ML</v>
      </c>
      <c r="G674" t="s">
        <v>1447</v>
      </c>
      <c r="H674" t="s">
        <v>28</v>
      </c>
      <c r="I674" t="s">
        <v>261</v>
      </c>
      <c r="J674" s="39">
        <v>5</v>
      </c>
      <c r="K674" t="s">
        <v>19</v>
      </c>
      <c r="L674" s="39">
        <v>5</v>
      </c>
      <c r="M674" t="s">
        <v>20</v>
      </c>
      <c r="N674" t="s">
        <v>1444</v>
      </c>
      <c r="O674" s="31">
        <f>VLOOKUP(A674,[2]Table!$A$2:$N1656,1,FALSE)</f>
        <v>3921</v>
      </c>
    </row>
    <row r="675" spans="1:15">
      <c r="A675">
        <v>16012</v>
      </c>
      <c r="B675" t="s">
        <v>1442</v>
      </c>
      <c r="C675" t="s">
        <v>142</v>
      </c>
      <c r="D675" t="s">
        <v>235</v>
      </c>
      <c r="E675" t="str">
        <f>VLOOKUP($A675,[1]ASSORTIMENTGPK!$A$2:$F$3876,4,FALSE)</f>
        <v>HALOPERIDOL</v>
      </c>
      <c r="F675" t="str">
        <f>VLOOKUP($A675,[1]ASSORTIMENTGPK!$A$2:$F$3876,2,FALSE)</f>
        <v>HALOPERIDOL 1 MG TABLET</v>
      </c>
      <c r="G675" t="s">
        <v>1448</v>
      </c>
      <c r="H675" t="s">
        <v>23</v>
      </c>
      <c r="I675" t="s">
        <v>18</v>
      </c>
      <c r="J675" s="39">
        <v>1</v>
      </c>
      <c r="K675" t="s">
        <v>24</v>
      </c>
      <c r="L675" s="39">
        <v>0.5</v>
      </c>
      <c r="M675" t="s">
        <v>20</v>
      </c>
      <c r="N675" t="s">
        <v>1444</v>
      </c>
      <c r="O675" s="31">
        <f>VLOOKUP(A675,[2]Table!$A$2:$N1657,1,FALSE)</f>
        <v>16012</v>
      </c>
    </row>
    <row r="676" spans="1:15">
      <c r="A676">
        <v>16020</v>
      </c>
      <c r="B676" t="s">
        <v>1442</v>
      </c>
      <c r="C676" t="s">
        <v>142</v>
      </c>
      <c r="D676" t="s">
        <v>235</v>
      </c>
      <c r="E676" t="str">
        <f>VLOOKUP($A676,[1]ASSORTIMENTGPK!$A$2:$F$3876,4,FALSE)</f>
        <v>HALOPERIDOL</v>
      </c>
      <c r="F676" t="str">
        <f>VLOOKUP($A676,[1]ASSORTIMENTGPK!$A$2:$F$3876,2,FALSE)</f>
        <v>HALOPERIDOL 5 MG TABLET</v>
      </c>
      <c r="G676" t="s">
        <v>1449</v>
      </c>
      <c r="H676" t="s">
        <v>23</v>
      </c>
      <c r="I676" t="s">
        <v>18</v>
      </c>
      <c r="J676" s="39">
        <v>5</v>
      </c>
      <c r="K676" t="s">
        <v>24</v>
      </c>
      <c r="L676" s="39">
        <v>2.5</v>
      </c>
      <c r="M676" t="s">
        <v>20</v>
      </c>
      <c r="N676" t="s">
        <v>1444</v>
      </c>
      <c r="O676" s="31">
        <f>VLOOKUP(A676,[2]Table!$A$2:$N1658,1,FALSE)</f>
        <v>16020</v>
      </c>
    </row>
    <row r="677" spans="1:15">
      <c r="A677">
        <v>89672</v>
      </c>
      <c r="B677" t="s">
        <v>1450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INJVLST 100 IE/ML AMPUL 5ML</v>
      </c>
      <c r="G677" t="s">
        <v>1451</v>
      </c>
      <c r="H677" t="s">
        <v>28</v>
      </c>
      <c r="I677" t="s">
        <v>425</v>
      </c>
      <c r="J677" s="39">
        <v>100</v>
      </c>
      <c r="K677" t="s">
        <v>774</v>
      </c>
      <c r="L677" s="39">
        <v>100</v>
      </c>
      <c r="M677" t="s">
        <v>263</v>
      </c>
      <c r="N677" t="s">
        <v>1452</v>
      </c>
      <c r="O677" s="31">
        <f>VLOOKUP(A677,[2]Table!$A$2:$N1659,1,FALSE)</f>
        <v>89672</v>
      </c>
    </row>
    <row r="678" spans="1:15">
      <c r="A678">
        <v>16101</v>
      </c>
      <c r="B678" t="s">
        <v>1450</v>
      </c>
      <c r="C678" t="s">
        <v>35</v>
      </c>
      <c r="D678" t="s">
        <v>35</v>
      </c>
      <c r="E678" t="str">
        <f>VLOOKUP($A678,[1]ASSORTIMENTGPK!$A$2:$F$3876,4,FALSE)</f>
        <v>HEPARINE</v>
      </c>
      <c r="F678" t="str">
        <f>VLOOKUP($A678,[1]ASSORTIMENTGPK!$A$2:$F$3876,2,FALSE)</f>
        <v>HEPARINE 5000IE/ML FLACON 5ML</v>
      </c>
      <c r="G678" t="s">
        <v>1453</v>
      </c>
      <c r="H678" t="s">
        <v>28</v>
      </c>
      <c r="I678" t="s">
        <v>425</v>
      </c>
      <c r="J678" s="39">
        <v>5000</v>
      </c>
      <c r="K678" t="s">
        <v>774</v>
      </c>
      <c r="L678" s="39">
        <v>5000</v>
      </c>
      <c r="M678" t="s">
        <v>263</v>
      </c>
      <c r="N678" t="s">
        <v>1452</v>
      </c>
      <c r="O678" s="31">
        <f>VLOOKUP(A678,[2]Table!$A$2:$N1660,1,FALSE)</f>
        <v>16101</v>
      </c>
    </row>
    <row r="679" spans="1:15">
      <c r="A679">
        <v>93971</v>
      </c>
      <c r="B679" t="s">
        <v>1454</v>
      </c>
      <c r="C679" t="s">
        <v>952</v>
      </c>
      <c r="D679" t="s">
        <v>1391</v>
      </c>
      <c r="E679" t="str">
        <f>VLOOKUP($A679,[1]ASSORTIMENTGPK!$A$2:$F$3876,4,FALSE)</f>
        <v>HEPATITIS-A-VACCIN</v>
      </c>
      <c r="F679" t="str">
        <f>VLOOKUP($A679,[1]ASSORTIMENTGPK!$A$2:$F$3876,2,FALSE)</f>
        <v>HAVRIX  1440SKB-E/ML 1ML WEGWERPSPUIT</v>
      </c>
      <c r="G679" t="s">
        <v>1455</v>
      </c>
      <c r="H679" t="s">
        <v>813</v>
      </c>
      <c r="I679" t="s">
        <v>90</v>
      </c>
      <c r="J679" s="39">
        <v>1440</v>
      </c>
      <c r="K679" t="s">
        <v>821</v>
      </c>
      <c r="L679" s="39">
        <v>1440</v>
      </c>
      <c r="M679" t="s">
        <v>420</v>
      </c>
      <c r="N679" t="s">
        <v>1456</v>
      </c>
      <c r="O679" s="31">
        <f>VLOOKUP(A679,[2]Table!$A$2:$N1661,1,FALSE)</f>
        <v>93971</v>
      </c>
    </row>
    <row r="680" spans="1:15">
      <c r="A680">
        <v>53627</v>
      </c>
      <c r="B680" t="s">
        <v>1457</v>
      </c>
      <c r="C680" t="s">
        <v>1458</v>
      </c>
      <c r="D680" t="s">
        <v>1459</v>
      </c>
      <c r="E680" t="str">
        <f>VLOOKUP($A680,[1]ASSORTIMENTGPK!$A$2:$F$3876,4,FALSE)</f>
        <v>HEPATITIS-B-IMMUNOGLOBULINE</v>
      </c>
      <c r="F680" t="str">
        <f>VLOOKUP($A680,[1]ASSORTIMENTGPK!$A$2:$F$3876,2,FALSE)</f>
        <v>HEPBQUIN (HEPATITIS B IMMUNOGLOB) 150IE</v>
      </c>
      <c r="G680" t="s">
        <v>1460</v>
      </c>
      <c r="H680" t="s">
        <v>28</v>
      </c>
      <c r="I680" t="s">
        <v>90</v>
      </c>
      <c r="J680" s="39">
        <v>100</v>
      </c>
      <c r="K680" t="s">
        <v>774</v>
      </c>
      <c r="L680" s="39">
        <v>100</v>
      </c>
      <c r="M680" t="s">
        <v>263</v>
      </c>
      <c r="N680" t="s">
        <v>1461</v>
      </c>
      <c r="O680" s="31">
        <f>VLOOKUP(A680,[2]Table!$A$2:$N1662,1,FALSE)</f>
        <v>53627</v>
      </c>
    </row>
    <row r="681" spans="1:15">
      <c r="A681">
        <v>112690</v>
      </c>
      <c r="B681" t="s">
        <v>1462</v>
      </c>
      <c r="C681" t="s">
        <v>952</v>
      </c>
      <c r="D681" t="s">
        <v>1391</v>
      </c>
      <c r="E681" t="str">
        <f>VLOOKUP($A681,[1]ASSORTIMENTGPK!$A$2:$F$3876,4,FALSE)</f>
        <v>HEPATITIS-B-VACCIN</v>
      </c>
      <c r="F681" t="str">
        <f>VLOOKUP($A681,[1]ASSORTIMENTGPK!$A$2:$F$3876,2,FALSE)</f>
        <v>ENGERIX-B 20 MICROG/ML VACCIN WWSP</v>
      </c>
      <c r="G681" t="s">
        <v>1463</v>
      </c>
      <c r="H681" t="s">
        <v>813</v>
      </c>
      <c r="I681" t="s">
        <v>644</v>
      </c>
      <c r="J681" s="39">
        <v>20</v>
      </c>
      <c r="K681" t="s">
        <v>99</v>
      </c>
      <c r="L681" s="39">
        <v>20</v>
      </c>
      <c r="M681" t="s">
        <v>100</v>
      </c>
      <c r="N681" t="s">
        <v>1464</v>
      </c>
      <c r="O681" s="31">
        <f>VLOOKUP(A681,[2]Table!$A$2:$N1663,1,FALSE)</f>
        <v>112690</v>
      </c>
    </row>
    <row r="682" spans="1:15">
      <c r="A682">
        <v>127590</v>
      </c>
      <c r="B682" t="s">
        <v>1462</v>
      </c>
      <c r="C682" t="s">
        <v>952</v>
      </c>
      <c r="D682" t="s">
        <v>1391</v>
      </c>
      <c r="E682" t="str">
        <f>VLOOKUP($A682,[1]ASSORTIMENTGPK!$A$2:$F$3876,4,FALSE)</f>
        <v>HEPATITIS-B-VACCIN</v>
      </c>
      <c r="F682" t="str">
        <f>VLOOKUP($A682,[1]ASSORTIMENTGPK!$A$2:$F$3876,2,FALSE)</f>
        <v>FENDRIX 20 MCG/0.5ML WWSP</v>
      </c>
      <c r="G682" t="s">
        <v>1465</v>
      </c>
      <c r="H682" t="s">
        <v>813</v>
      </c>
      <c r="I682" t="s">
        <v>90</v>
      </c>
      <c r="J682" s="39">
        <v>40</v>
      </c>
      <c r="K682" t="s">
        <v>99</v>
      </c>
      <c r="L682" s="39">
        <v>40</v>
      </c>
      <c r="M682" t="s">
        <v>100</v>
      </c>
      <c r="N682" t="s">
        <v>1464</v>
      </c>
      <c r="O682" s="31">
        <f>VLOOKUP(A682,[2]Table!$A$2:$N1664,1,FALSE)</f>
        <v>127590</v>
      </c>
    </row>
    <row r="683" spans="1:15">
      <c r="A683">
        <v>127574</v>
      </c>
      <c r="B683" t="s">
        <v>1462</v>
      </c>
      <c r="C683" t="s">
        <v>952</v>
      </c>
      <c r="D683" t="s">
        <v>1391</v>
      </c>
      <c r="E683" t="str">
        <f>VLOOKUP($A683,[1]ASSORTIMENTGPK!$A$2:$F$3876,4,FALSE)</f>
        <v>HEPATITIS-B-VACCIN</v>
      </c>
      <c r="F683" t="str">
        <f>VLOOKUP($A683,[1]ASSORTIMENTGPK!$A$2:$F$3876,2,FALSE)</f>
        <v>HBVAXPRO 5 MICROG/0,5ML  (JUNIOR)</v>
      </c>
      <c r="G683" t="s">
        <v>1466</v>
      </c>
      <c r="H683" t="s">
        <v>813</v>
      </c>
      <c r="I683" t="s">
        <v>644</v>
      </c>
      <c r="J683" s="39">
        <v>10</v>
      </c>
      <c r="K683" t="s">
        <v>99</v>
      </c>
      <c r="L683" s="39">
        <v>10</v>
      </c>
      <c r="M683" t="s">
        <v>100</v>
      </c>
      <c r="N683" t="s">
        <v>1464</v>
      </c>
      <c r="O683" s="31">
        <f>VLOOKUP(A683,[2]Table!$A$2:$N1665,1,FALSE)</f>
        <v>127574</v>
      </c>
    </row>
    <row r="684" spans="1:15">
      <c r="A684">
        <v>157902</v>
      </c>
      <c r="B684" t="s">
        <v>545</v>
      </c>
      <c r="C684" t="s">
        <v>39</v>
      </c>
      <c r="D684" t="s">
        <v>546</v>
      </c>
      <c r="E684" t="str">
        <f>VLOOKUP($A684,[1]ASSORTIMENTGPK!$A$2:$F$3876,4,FALSE)</f>
        <v>HYALURONZUUR/CARBOMEER</v>
      </c>
      <c r="F684" t="str">
        <f>VLOOKUP($A684,[1]ASSORTIMENTGPK!$A$2:$F$3876,2,FALSE)</f>
        <v>HYLAN 0,15 / 0,15 MG/ML OOGDRUPPELS MINIMS</v>
      </c>
      <c r="G684" t="s">
        <v>1467</v>
      </c>
      <c r="H684" t="s">
        <v>309</v>
      </c>
      <c r="I684" t="s">
        <v>310</v>
      </c>
      <c r="J684" s="39">
        <v>0.15</v>
      </c>
      <c r="K684" t="s">
        <v>19</v>
      </c>
      <c r="L684" s="39">
        <v>0.15</v>
      </c>
      <c r="M684" t="s">
        <v>20</v>
      </c>
      <c r="N684" t="s">
        <v>549</v>
      </c>
      <c r="O684" s="31">
        <f>VLOOKUP(A684,[2]Table!$A$2:$N1666,1,FALSE)</f>
        <v>157902</v>
      </c>
    </row>
    <row r="685" spans="1:15">
      <c r="A685">
        <v>89605</v>
      </c>
      <c r="B685" t="s">
        <v>1468</v>
      </c>
      <c r="C685" t="s">
        <v>1469</v>
      </c>
      <c r="D685" t="s">
        <v>1469</v>
      </c>
      <c r="E685" t="str">
        <f>VLOOKUP($A685,[1]ASSORTIMENTGPK!$A$2:$F$3876,4,FALSE)</f>
        <v>HYALURONIDASE</v>
      </c>
      <c r="F685" t="str">
        <f>VLOOKUP($A685,[1]ASSORTIMENTGPK!$A$2:$F$3876,2,FALSE)</f>
        <v>HYASON 150 IE POEDER VOOR INJECTIE</v>
      </c>
      <c r="G685" t="s">
        <v>1470</v>
      </c>
      <c r="H685" t="s">
        <v>42</v>
      </c>
      <c r="I685" t="s">
        <v>1471</v>
      </c>
      <c r="J685" s="39">
        <v>150</v>
      </c>
      <c r="K685" t="s">
        <v>262</v>
      </c>
      <c r="L685" s="39">
        <v>150</v>
      </c>
      <c r="M685" t="s">
        <v>263</v>
      </c>
      <c r="N685" t="s">
        <v>977</v>
      </c>
      <c r="O685" s="31">
        <f>VLOOKUP(A685,[2]Table!$A$2:$N1667,1,FALSE)</f>
        <v>89605</v>
      </c>
    </row>
    <row r="686" spans="1:15">
      <c r="A686">
        <v>127329</v>
      </c>
      <c r="B686" t="s">
        <v>1472</v>
      </c>
      <c r="C686" t="s">
        <v>473</v>
      </c>
      <c r="D686" s="1" t="s">
        <v>1473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0,5 MG/ML DRANK 100 ML</v>
      </c>
      <c r="G686" t="s">
        <v>1474</v>
      </c>
      <c r="H686" t="s">
        <v>17</v>
      </c>
      <c r="I686" t="s">
        <v>18</v>
      </c>
      <c r="J686" s="39">
        <v>0.5</v>
      </c>
      <c r="K686" t="s">
        <v>19</v>
      </c>
      <c r="L686" s="39">
        <v>0.5</v>
      </c>
      <c r="M686" t="s">
        <v>20</v>
      </c>
      <c r="N686" t="s">
        <v>1475</v>
      </c>
      <c r="O686" s="31">
        <f>VLOOKUP(A686,[2]Table!$A$2:$N1668,1,FALSE)</f>
        <v>127329</v>
      </c>
    </row>
    <row r="687" spans="1:15">
      <c r="A687">
        <v>122602</v>
      </c>
      <c r="B687" t="s">
        <v>1472</v>
      </c>
      <c r="C687" t="s">
        <v>473</v>
      </c>
      <c r="D687" s="1" t="s">
        <v>1473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12.5 MG TABLET</v>
      </c>
      <c r="G687" t="s">
        <v>1476</v>
      </c>
      <c r="H687" t="s">
        <v>23</v>
      </c>
      <c r="I687" t="s">
        <v>18</v>
      </c>
      <c r="J687" s="39">
        <v>12.5</v>
      </c>
      <c r="K687" t="s">
        <v>24</v>
      </c>
      <c r="L687" s="39">
        <v>12.5</v>
      </c>
      <c r="M687" t="s">
        <v>20</v>
      </c>
      <c r="N687" t="s">
        <v>1475</v>
      </c>
      <c r="O687" s="31">
        <f>VLOOKUP(A687,[2]Table!$A$2:$N1669,1,FALSE)</f>
        <v>122602</v>
      </c>
    </row>
    <row r="688" spans="1:15">
      <c r="A688">
        <v>2682</v>
      </c>
      <c r="B688" t="s">
        <v>1472</v>
      </c>
      <c r="C688" t="s">
        <v>473</v>
      </c>
      <c r="D688" s="1" t="s">
        <v>1473</v>
      </c>
      <c r="E688" t="str">
        <f>VLOOKUP($A688,[1]ASSORTIMENTGPK!$A$2:$F$3876,4,FALSE)</f>
        <v>HYDROCHLOORTHIAZIDE</v>
      </c>
      <c r="F688" t="str">
        <f>VLOOKUP($A688,[1]ASSORTIMENTGPK!$A$2:$F$3876,2,FALSE)</f>
        <v>HYDROCHLOORTHIAZIDE 25 MG TABLET</v>
      </c>
      <c r="G688" t="s">
        <v>1477</v>
      </c>
      <c r="H688" t="s">
        <v>23</v>
      </c>
      <c r="I688" t="s">
        <v>18</v>
      </c>
      <c r="J688" s="39">
        <v>25</v>
      </c>
      <c r="K688" t="s">
        <v>24</v>
      </c>
      <c r="L688" s="39">
        <v>12.5</v>
      </c>
      <c r="M688" t="s">
        <v>20</v>
      </c>
      <c r="N688" t="s">
        <v>1475</v>
      </c>
      <c r="O688" s="31">
        <f>VLOOKUP(A688,[2]Table!$A$2:$N1670,1,FALSE)</f>
        <v>2682</v>
      </c>
    </row>
    <row r="689" spans="1:15">
      <c r="A689">
        <v>6475</v>
      </c>
      <c r="B689" t="s">
        <v>1478</v>
      </c>
      <c r="C689" t="s">
        <v>384</v>
      </c>
      <c r="D689" t="s">
        <v>385</v>
      </c>
      <c r="E689" t="str">
        <f>VLOOKUP($A689,[1]ASSORTIMENTGPK!$A$2:$F$3876,4,FALSE)</f>
        <v>HYDROCORTISON</v>
      </c>
      <c r="F689" t="str">
        <f>VLOOKUP($A689,[1]ASSORTIMENTGPK!$A$2:$F$3876,2,FALSE)</f>
        <v>LOCOID 1 MG/G CREME 30G</v>
      </c>
      <c r="G689" t="s">
        <v>1479</v>
      </c>
      <c r="H689" t="s">
        <v>387</v>
      </c>
      <c r="I689" t="s">
        <v>79</v>
      </c>
      <c r="J689" s="39">
        <v>1</v>
      </c>
      <c r="K689" t="s">
        <v>80</v>
      </c>
      <c r="L689" s="39">
        <v>1</v>
      </c>
      <c r="M689" t="s">
        <v>20</v>
      </c>
      <c r="O689" s="31">
        <f>VLOOKUP(A689,[2]Table!$A$2:$N1671,1,FALSE)</f>
        <v>6475</v>
      </c>
    </row>
    <row r="690" spans="1:15">
      <c r="A690">
        <v>26646</v>
      </c>
      <c r="B690" t="s">
        <v>1480</v>
      </c>
      <c r="C690" t="s">
        <v>384</v>
      </c>
      <c r="D690" t="s">
        <v>385</v>
      </c>
      <c r="E690" t="str">
        <f>VLOOKUP($A690,[1]ASSORTIMENTGPK!$A$2:$F$3876,4,FALSE)</f>
        <v>HYDROCORTISON</v>
      </c>
      <c r="F690" t="str">
        <f>VLOOKUP($A690,[1]ASSORTIMENTGPK!$A$2:$F$3876,2,FALSE)</f>
        <v>HYDROCORTISON 1% CREME 30G</v>
      </c>
      <c r="G690" t="s">
        <v>1481</v>
      </c>
      <c r="H690" t="s">
        <v>387</v>
      </c>
      <c r="I690" t="s">
        <v>79</v>
      </c>
      <c r="J690" s="39">
        <v>10</v>
      </c>
      <c r="K690" t="s">
        <v>80</v>
      </c>
      <c r="L690" s="39">
        <v>10</v>
      </c>
      <c r="M690" t="s">
        <v>20</v>
      </c>
      <c r="N690" t="s">
        <v>723</v>
      </c>
      <c r="O690" s="31">
        <f>VLOOKUP(A690,[2]Table!$A$2:$N1672,1,FALSE)</f>
        <v>26646</v>
      </c>
    </row>
    <row r="691" spans="1:15">
      <c r="A691">
        <v>1112</v>
      </c>
      <c r="B691" t="s">
        <v>1482</v>
      </c>
      <c r="C691" t="s">
        <v>892</v>
      </c>
      <c r="D691" t="s">
        <v>892</v>
      </c>
      <c r="E691" t="str">
        <f>VLOOKUP($A691,[1]ASSORTIMENTGPK!$A$2:$F$3876,4,FALSE)</f>
        <v>HYDROCORTISON</v>
      </c>
      <c r="F691" t="str">
        <f>VLOOKUP($A691,[1]ASSORTIMENTGPK!$A$2:$F$3876,2,FALSE)</f>
        <v>SOLU CORTEF 100 MG POEDER VOOR INJECTIE</v>
      </c>
      <c r="G691" t="s">
        <v>1483</v>
      </c>
      <c r="H691" t="s">
        <v>42</v>
      </c>
      <c r="I691" t="s">
        <v>167</v>
      </c>
      <c r="J691" s="39">
        <v>100</v>
      </c>
      <c r="K691" t="s">
        <v>24</v>
      </c>
      <c r="L691" s="39">
        <v>100</v>
      </c>
      <c r="M691" t="s">
        <v>20</v>
      </c>
      <c r="N691" t="s">
        <v>1484</v>
      </c>
      <c r="O691" s="31">
        <f>VLOOKUP(A691,[2]Table!$A$2:$N1673,1,FALSE)</f>
        <v>1112</v>
      </c>
    </row>
    <row r="692" spans="1:15">
      <c r="A692">
        <v>143014</v>
      </c>
      <c r="B692" t="s">
        <v>1482</v>
      </c>
      <c r="C692" t="s">
        <v>892</v>
      </c>
      <c r="D692" t="s">
        <v>892</v>
      </c>
      <c r="E692" t="str">
        <f>VLOOKUP($A692,[1]ASSORTIMENTGPK!$A$2:$F$3876,4,FALSE)</f>
        <v>HYDROCORTISON</v>
      </c>
      <c r="F692" t="str">
        <f>VLOOKUP($A692,[1]ASSORTIMENTGPK!$A$2:$F$3876,2,FALSE)</f>
        <v>HYDROCORTISON 5 MG TABLET</v>
      </c>
      <c r="G692" t="s">
        <v>1485</v>
      </c>
      <c r="H692" t="s">
        <v>23</v>
      </c>
      <c r="I692" t="s">
        <v>18</v>
      </c>
      <c r="J692" s="39">
        <v>5</v>
      </c>
      <c r="K692" t="s">
        <v>24</v>
      </c>
      <c r="L692" s="39">
        <v>5</v>
      </c>
      <c r="M692" t="s">
        <v>20</v>
      </c>
      <c r="N692" t="s">
        <v>1484</v>
      </c>
      <c r="O692" s="31">
        <f>VLOOKUP(A692,[2]Table!$A$2:$N1674,1,FALSE)</f>
        <v>143014</v>
      </c>
    </row>
    <row r="693" spans="1:15">
      <c r="A693">
        <v>23302</v>
      </c>
      <c r="B693" t="s">
        <v>1482</v>
      </c>
      <c r="C693" t="s">
        <v>892</v>
      </c>
      <c r="D693" t="s">
        <v>892</v>
      </c>
      <c r="E693" t="str">
        <f>VLOOKUP($A693,[1]ASSORTIMENTGPK!$A$2:$F$3876,4,FALSE)</f>
        <v>HYDROCORTISON</v>
      </c>
      <c r="F693" t="str">
        <f>VLOOKUP($A693,[1]ASSORTIMENTGPK!$A$2:$F$3876,2,FALSE)</f>
        <v>HYDROCORTISON 20 MG TABLET</v>
      </c>
      <c r="G693" t="s">
        <v>1486</v>
      </c>
      <c r="H693" t="s">
        <v>23</v>
      </c>
      <c r="I693" t="s">
        <v>18</v>
      </c>
      <c r="J693" s="39">
        <v>20</v>
      </c>
      <c r="K693" t="s">
        <v>24</v>
      </c>
      <c r="L693" s="39">
        <v>10</v>
      </c>
      <c r="M693" t="s">
        <v>20</v>
      </c>
      <c r="N693" t="s">
        <v>1484</v>
      </c>
      <c r="O693" s="31">
        <f>VLOOKUP(A693,[2]Table!$A$2:$N1675,1,FALSE)</f>
        <v>23302</v>
      </c>
    </row>
    <row r="694" spans="1:15">
      <c r="A694">
        <v>64718</v>
      </c>
      <c r="B694" t="s">
        <v>1480</v>
      </c>
      <c r="C694" t="s">
        <v>384</v>
      </c>
      <c r="D694" t="s">
        <v>385</v>
      </c>
      <c r="E694" t="str">
        <f>VLOOKUP($A694,[1]ASSORTIMENTGPK!$A$2:$F$3876,4,FALSE)</f>
        <v>HYDROCORTISON</v>
      </c>
      <c r="F694" t="str">
        <f>VLOOKUP($A694,[1]ASSORTIMENTGPK!$A$2:$F$3876,2,FALSE)</f>
        <v>HYDROCORTISON 1% ZALF 30 G</v>
      </c>
      <c r="G694" t="s">
        <v>1487</v>
      </c>
      <c r="H694" t="s">
        <v>396</v>
      </c>
      <c r="I694" t="s">
        <v>79</v>
      </c>
      <c r="J694" s="39">
        <v>10</v>
      </c>
      <c r="K694" t="s">
        <v>80</v>
      </c>
      <c r="L694" s="39">
        <v>10</v>
      </c>
      <c r="M694" t="s">
        <v>20</v>
      </c>
      <c r="N694" t="s">
        <v>723</v>
      </c>
      <c r="O694" s="31">
        <f>VLOOKUP(A694,[2]Table!$A$2:$N1676,1,FALSE)</f>
        <v>64718</v>
      </c>
    </row>
    <row r="695" spans="1:15">
      <c r="A695">
        <v>78581</v>
      </c>
      <c r="B695" t="s">
        <v>1488</v>
      </c>
      <c r="C695" t="s">
        <v>331</v>
      </c>
      <c r="D695" t="s">
        <v>332</v>
      </c>
      <c r="E695" t="str">
        <f>VLOOKUP($A695,[1]ASSORTIMENTGPK!$A$2:$F$3876,4,FALSE)</f>
        <v>BACITRACINE/COLISTINE/HYDROCORTISON</v>
      </c>
      <c r="F695" t="str">
        <f>VLOOKUP($A695,[1]ASSORTIMENTGPK!$A$2:$F$3876,2,FALSE)</f>
        <v>BACICOLINE-B OORDRUPPELS  7,5 ML</v>
      </c>
      <c r="G695" t="s">
        <v>1489</v>
      </c>
      <c r="H695" t="s">
        <v>334</v>
      </c>
      <c r="I695" t="s">
        <v>335</v>
      </c>
      <c r="J695" s="39">
        <v>10</v>
      </c>
      <c r="K695" t="s">
        <v>19</v>
      </c>
      <c r="L695" s="39">
        <v>10</v>
      </c>
      <c r="M695" t="s">
        <v>20</v>
      </c>
      <c r="N695" t="s">
        <v>1490</v>
      </c>
      <c r="O695" s="31">
        <f>VLOOKUP(A695,[2]Table!$A$2:$N1677,1,FALSE)</f>
        <v>78581</v>
      </c>
    </row>
    <row r="696" spans="1:15">
      <c r="A696">
        <v>11541</v>
      </c>
      <c r="B696" t="s">
        <v>1491</v>
      </c>
      <c r="C696" t="s">
        <v>384</v>
      </c>
      <c r="D696" t="s">
        <v>1492</v>
      </c>
      <c r="E696" t="str">
        <f>VLOOKUP($A696,[1]ASSORTIMENTGPK!$A$2:$F$3876,4,FALSE)</f>
        <v>HYDROCORTISON/MICONAZOL</v>
      </c>
      <c r="F696" t="str">
        <f>VLOOKUP($A696,[1]ASSORTIMENTGPK!$A$2:$F$3876,2,FALSE)</f>
        <v>DAKTACORT CREME HYDROFIEL 15G</v>
      </c>
      <c r="G696" t="s">
        <v>1493</v>
      </c>
      <c r="H696" t="s">
        <v>387</v>
      </c>
      <c r="I696" t="s">
        <v>79</v>
      </c>
      <c r="J696" s="39">
        <v>10</v>
      </c>
      <c r="K696" t="s">
        <v>80</v>
      </c>
      <c r="L696" s="39">
        <v>10</v>
      </c>
      <c r="M696" t="s">
        <v>20</v>
      </c>
      <c r="N696" t="s">
        <v>1494</v>
      </c>
      <c r="O696" s="31">
        <f>VLOOKUP(A696,[2]Table!$A$2:$N1678,1,FALSE)</f>
        <v>11541</v>
      </c>
    </row>
    <row r="697" spans="1:15">
      <c r="A697">
        <v>63746</v>
      </c>
      <c r="B697" t="s">
        <v>1491</v>
      </c>
      <c r="C697" t="s">
        <v>384</v>
      </c>
      <c r="D697" t="s">
        <v>1492</v>
      </c>
      <c r="E697" t="str">
        <f>VLOOKUP($A697,[1]ASSORTIMENTGPK!$A$2:$F$3876,4,FALSE)</f>
        <v>HYDROCORTISON/MICONAZOL</v>
      </c>
      <c r="F697" t="str">
        <f>VLOOKUP($A697,[1]ASSORTIMENTGPK!$A$2:$F$3876,2,FALSE)</f>
        <v>DAKTACORT ZALF HYDROFOOB 15G</v>
      </c>
      <c r="G697" t="s">
        <v>1495</v>
      </c>
      <c r="H697" t="s">
        <v>396</v>
      </c>
      <c r="I697" t="s">
        <v>79</v>
      </c>
      <c r="J697" s="39">
        <v>10</v>
      </c>
      <c r="K697" t="s">
        <v>80</v>
      </c>
      <c r="L697" s="39">
        <v>10</v>
      </c>
      <c r="M697" t="s">
        <v>20</v>
      </c>
      <c r="N697" t="s">
        <v>1494</v>
      </c>
      <c r="O697" s="31">
        <f>VLOOKUP(A697,[2]Table!$A$2:$N1679,1,FALSE)</f>
        <v>63746</v>
      </c>
    </row>
    <row r="698" spans="1:15">
      <c r="A698">
        <v>83909</v>
      </c>
      <c r="B698" t="s">
        <v>1496</v>
      </c>
      <c r="C698" t="s">
        <v>39</v>
      </c>
      <c r="D698" t="s">
        <v>908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OOGZALF 3.5G</v>
      </c>
      <c r="G698" t="s">
        <v>1497</v>
      </c>
      <c r="H698" t="s">
        <v>610</v>
      </c>
      <c r="I698" t="s">
        <v>310</v>
      </c>
      <c r="J698" s="39">
        <v>10</v>
      </c>
      <c r="K698" t="s">
        <v>80</v>
      </c>
      <c r="L698" s="39">
        <v>10</v>
      </c>
      <c r="M698" t="s">
        <v>20</v>
      </c>
      <c r="N698" t="s">
        <v>1498</v>
      </c>
      <c r="O698" s="31">
        <f>VLOOKUP(A698,[2]Table!$A$2:$N1680,1,FALSE)</f>
        <v>83909</v>
      </c>
    </row>
    <row r="699" spans="1:15">
      <c r="A699">
        <v>83925</v>
      </c>
      <c r="B699" t="s">
        <v>1488</v>
      </c>
      <c r="C699" t="s">
        <v>331</v>
      </c>
      <c r="D699" t="s">
        <v>332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OORDRUPPELS 5ML</v>
      </c>
      <c r="G699" t="s">
        <v>1499</v>
      </c>
      <c r="H699" t="s">
        <v>334</v>
      </c>
      <c r="I699" t="s">
        <v>335</v>
      </c>
      <c r="J699" s="39">
        <v>15</v>
      </c>
      <c r="K699" t="s">
        <v>19</v>
      </c>
      <c r="L699" s="39">
        <v>15</v>
      </c>
      <c r="M699" t="s">
        <v>20</v>
      </c>
      <c r="N699" t="s">
        <v>1490</v>
      </c>
      <c r="O699" s="31">
        <f>VLOOKUP(A699,[2]Table!$A$2:$N1681,1,FALSE)</f>
        <v>83925</v>
      </c>
    </row>
    <row r="700" spans="1:15">
      <c r="A700">
        <v>83917</v>
      </c>
      <c r="B700" t="s">
        <v>1488</v>
      </c>
      <c r="C700" t="s">
        <v>331</v>
      </c>
      <c r="D700" t="s">
        <v>332</v>
      </c>
      <c r="E700" t="str">
        <f>VLOOKUP($A700,[1]ASSORTIMENTGPK!$A$2:$F$3876,4,FALSE)</f>
        <v>HYDROCORTISON/OXYTETRACYCLINE/POLYMYXINE</v>
      </c>
      <c r="F700" t="str">
        <f>VLOOKUP($A700,[1]ASSORTIMENTGPK!$A$2:$F$3876,2,FALSE)</f>
        <v>TERRA CORTRIL + POLYMYCINE B OORZALF 3.5G</v>
      </c>
      <c r="G700" t="s">
        <v>1500</v>
      </c>
      <c r="H700" t="s">
        <v>1501</v>
      </c>
      <c r="I700" t="s">
        <v>335</v>
      </c>
      <c r="J700" s="39">
        <v>10</v>
      </c>
      <c r="K700" t="s">
        <v>80</v>
      </c>
      <c r="L700" s="39">
        <v>10</v>
      </c>
      <c r="M700" t="s">
        <v>20</v>
      </c>
      <c r="N700" t="s">
        <v>1490</v>
      </c>
      <c r="O700" s="31">
        <f>VLOOKUP(A700,[2]Table!$A$2:$N1682,1,FALSE)</f>
        <v>83917</v>
      </c>
    </row>
    <row r="701" spans="1:15">
      <c r="A701">
        <v>101370</v>
      </c>
      <c r="B701" t="s">
        <v>1491</v>
      </c>
      <c r="C701" t="s">
        <v>384</v>
      </c>
      <c r="D701" t="s">
        <v>1492</v>
      </c>
      <c r="E701" t="str">
        <f>VLOOKUP($A701,[1]ASSORTIMENTGPK!$A$2:$F$3876,4,FALSE)</f>
        <v>HYDROCORTISON/UREUM</v>
      </c>
      <c r="F701" t="str">
        <f>VLOOKUP($A701,[1]ASSORTIMENTGPK!$A$2:$F$3876,2,FALSE)</f>
        <v>HYDROCORTISON 1% UREUM 10% CREME TUBE 30 GRAM</v>
      </c>
      <c r="G701" t="s">
        <v>1502</v>
      </c>
      <c r="H701" t="s">
        <v>387</v>
      </c>
      <c r="I701" t="s">
        <v>79</v>
      </c>
      <c r="J701" s="39">
        <v>10</v>
      </c>
      <c r="K701" t="s">
        <v>80</v>
      </c>
      <c r="L701" s="39">
        <v>10</v>
      </c>
      <c r="M701" t="s">
        <v>20</v>
      </c>
      <c r="N701" t="s">
        <v>1494</v>
      </c>
      <c r="O701" s="31">
        <f>VLOOKUP(A701,[2]Table!$A$2:$N1683,1,FALSE)</f>
        <v>101370</v>
      </c>
    </row>
    <row r="702" spans="1:15">
      <c r="A702">
        <v>49441</v>
      </c>
      <c r="B702" t="s">
        <v>1503</v>
      </c>
      <c r="C702" t="s">
        <v>838</v>
      </c>
      <c r="D702" t="s">
        <v>1327</v>
      </c>
      <c r="E702" t="str">
        <f>VLOOKUP($A702,[1]ASSORTIMENTGPK!$A$2:$F$3876,4,FALSE)</f>
        <v>HYDROXOCOBALAMINE</v>
      </c>
      <c r="F702" t="str">
        <f>VLOOKUP($A702,[1]ASSORTIMENTGPK!$A$2:$F$3876,2,FALSE)</f>
        <v>HYDROCOBAMINE 500 MICROG/ML AMPUL 2ML</v>
      </c>
      <c r="G702" t="s">
        <v>1504</v>
      </c>
      <c r="H702" t="s">
        <v>28</v>
      </c>
      <c r="I702" t="s">
        <v>644</v>
      </c>
      <c r="J702" s="39">
        <v>500</v>
      </c>
      <c r="K702" t="s">
        <v>99</v>
      </c>
      <c r="L702" s="39">
        <v>500</v>
      </c>
      <c r="M702" t="s">
        <v>100</v>
      </c>
      <c r="N702" t="s">
        <v>1505</v>
      </c>
      <c r="O702" s="31">
        <f>VLOOKUP(A702,[2]Table!$A$2:$N1684,1,FALSE)</f>
        <v>49441</v>
      </c>
    </row>
    <row r="703" spans="1:15">
      <c r="A703">
        <v>112615</v>
      </c>
      <c r="B703" t="s">
        <v>1506</v>
      </c>
      <c r="C703" t="s">
        <v>245</v>
      </c>
      <c r="D703" t="s">
        <v>246</v>
      </c>
      <c r="E703" t="str">
        <f>VLOOKUP($A703,[1]ASSORTIMENTGPK!$A$2:$F$3876,4,FALSE)</f>
        <v>HYDROXYCHLOROQUINE 200 MG TABLET OMHULD</v>
      </c>
      <c r="F703" t="str">
        <f>VLOOKUP($A703,[1]ASSORTIMENTGPK!$A$2:$F$3876,2,FALSE)</f>
        <v>PLAQUENIL 200 MG TABLET OMHULD</v>
      </c>
      <c r="G703" t="s">
        <v>1507</v>
      </c>
      <c r="H703" t="s">
        <v>676</v>
      </c>
      <c r="I703" t="s">
        <v>18</v>
      </c>
      <c r="J703" s="39">
        <v>200</v>
      </c>
      <c r="K703" t="s">
        <v>24</v>
      </c>
      <c r="L703" s="39">
        <v>200</v>
      </c>
      <c r="M703" t="s">
        <v>20</v>
      </c>
      <c r="N703" t="s">
        <v>1508</v>
      </c>
      <c r="O703" s="31">
        <f>VLOOKUP(A703,[2]Table!$A$2:$N1685,1,FALSE)</f>
        <v>112615</v>
      </c>
    </row>
    <row r="704" spans="1:15">
      <c r="A704">
        <v>103640</v>
      </c>
      <c r="B704" t="s">
        <v>1509</v>
      </c>
      <c r="C704" t="s">
        <v>142</v>
      </c>
      <c r="D704" t="s">
        <v>143</v>
      </c>
      <c r="E704" t="str">
        <f>VLOOKUP($A704,[1]ASSORTIMENTGPK!$A$2:$F$3876,4,FALSE)</f>
        <v>HYDROXYZINE</v>
      </c>
      <c r="F704" t="str">
        <f>VLOOKUP($A704,[1]ASSORTIMENTGPK!$A$2:$F$3876,2,FALSE)</f>
        <v>HYDROXYZINI HCL 10 MG TABLET OMHULD</v>
      </c>
      <c r="G704" t="s">
        <v>1510</v>
      </c>
      <c r="H704" t="s">
        <v>676</v>
      </c>
      <c r="I704" t="s">
        <v>18</v>
      </c>
      <c r="J704" s="39">
        <v>10</v>
      </c>
      <c r="K704" t="s">
        <v>24</v>
      </c>
      <c r="L704" s="39">
        <v>10</v>
      </c>
      <c r="M704" t="s">
        <v>20</v>
      </c>
      <c r="N704" t="s">
        <v>1511</v>
      </c>
      <c r="O704" s="31">
        <f>VLOOKUP(A704,[2]Table!$A$2:$N1686,1,FALSE)</f>
        <v>103640</v>
      </c>
    </row>
    <row r="705" spans="1:15">
      <c r="A705">
        <v>103659</v>
      </c>
      <c r="B705" t="s">
        <v>1509</v>
      </c>
      <c r="C705" t="s">
        <v>142</v>
      </c>
      <c r="D705" t="s">
        <v>143</v>
      </c>
      <c r="E705" t="str">
        <f>VLOOKUP($A705,[1]ASSORTIMENTGPK!$A$2:$F$3876,4,FALSE)</f>
        <v>HYDROXYZINE</v>
      </c>
      <c r="F705" t="str">
        <f>VLOOKUP($A705,[1]ASSORTIMENTGPK!$A$2:$F$3876,2,FALSE)</f>
        <v>HYDROXYZINI HCL 25 MG TABLET OMHULD</v>
      </c>
      <c r="G705" t="s">
        <v>1512</v>
      </c>
      <c r="H705" t="s">
        <v>676</v>
      </c>
      <c r="I705" t="s">
        <v>18</v>
      </c>
      <c r="J705" s="39">
        <v>25</v>
      </c>
      <c r="K705" t="s">
        <v>24</v>
      </c>
      <c r="L705" s="39">
        <v>25</v>
      </c>
      <c r="M705" t="s">
        <v>20</v>
      </c>
      <c r="N705" t="s">
        <v>1511</v>
      </c>
      <c r="O705" s="31">
        <f>VLOOKUP(A705,[2]Table!$A$2:$N1687,1,FALSE)</f>
        <v>103659</v>
      </c>
    </row>
    <row r="706" spans="1:15">
      <c r="A706">
        <v>41009</v>
      </c>
      <c r="B706" t="s">
        <v>545</v>
      </c>
      <c r="C706" t="s">
        <v>39</v>
      </c>
      <c r="D706" t="s">
        <v>546</v>
      </c>
      <c r="E706" t="str">
        <f>VLOOKUP($A706,[1]ASSORTIMENTGPK!$A$2:$F$3876,4,FALSE)</f>
        <v>HYPROMELLOSE</v>
      </c>
      <c r="F706" t="str">
        <f>VLOOKUP($A706,[1]ASSORTIMENTGPK!$A$2:$F$3876,2,FALSE)</f>
        <v>HYPROMELLOSE 0,3% OOGDRUPPELS 10 ML</v>
      </c>
      <c r="G706" t="s">
        <v>1513</v>
      </c>
      <c r="H706" t="s">
        <v>309</v>
      </c>
      <c r="I706" t="s">
        <v>310</v>
      </c>
      <c r="J706" s="39">
        <v>3</v>
      </c>
      <c r="K706" t="s">
        <v>19</v>
      </c>
      <c r="L706" s="39">
        <v>3</v>
      </c>
      <c r="M706" t="s">
        <v>20</v>
      </c>
      <c r="N706" t="s">
        <v>549</v>
      </c>
      <c r="O706" s="31">
        <f>VLOOKUP(A706,[2]Table!$A$2:$N1688,1,FALSE)</f>
        <v>41009</v>
      </c>
    </row>
    <row r="707" spans="1:15">
      <c r="A707">
        <v>135593</v>
      </c>
      <c r="B707" t="s">
        <v>545</v>
      </c>
      <c r="C707" t="s">
        <v>39</v>
      </c>
      <c r="D707" t="s">
        <v>546</v>
      </c>
      <c r="E707" t="str">
        <f>VLOOKUP($A707,[1]ASSORTIMENTGPK!$A$2:$F$3876,4,FALSE)</f>
        <v>HYPROMELLOSE</v>
      </c>
      <c r="F707" t="str">
        <f>VLOOKUP($A707,[1]ASSORTIMENTGPK!$A$2:$F$3876,2,FALSE)</f>
        <v>ARTELAC 0,32 % OOGDRUPPELS 10ML</v>
      </c>
      <c r="G707" t="s">
        <v>1514</v>
      </c>
      <c r="H707" t="s">
        <v>309</v>
      </c>
      <c r="I707" t="s">
        <v>310</v>
      </c>
      <c r="J707" s="39">
        <v>3.2</v>
      </c>
      <c r="K707" t="s">
        <v>19</v>
      </c>
      <c r="L707" s="39">
        <v>3.2</v>
      </c>
      <c r="M707" t="s">
        <v>20</v>
      </c>
      <c r="N707" t="s">
        <v>549</v>
      </c>
      <c r="O707" s="31">
        <f>VLOOKUP(A707,[2]Table!$A$2:$N1689,1,FALSE)</f>
        <v>135593</v>
      </c>
    </row>
    <row r="708" spans="1:15">
      <c r="A708">
        <v>81159</v>
      </c>
      <c r="B708" t="s">
        <v>1515</v>
      </c>
      <c r="C708" t="s">
        <v>934</v>
      </c>
      <c r="D708" t="s">
        <v>935</v>
      </c>
      <c r="E708" t="str">
        <f>VLOOKUP($A708,[1]ASSORTIMENTGPK!$A$2:$F$3876,4,FALSE)</f>
        <v>IBUPROFEN</v>
      </c>
      <c r="F708" t="str">
        <f>VLOOKUP($A708,[1]ASSORTIMENTGPK!$A$2:$F$3876,2,FALSE)</f>
        <v>IBUPROFEN 600 MG BRUISGRANULAAT</v>
      </c>
      <c r="G708" t="s">
        <v>1516</v>
      </c>
      <c r="H708" t="s">
        <v>1517</v>
      </c>
      <c r="I708" t="s">
        <v>18</v>
      </c>
      <c r="J708" s="39">
        <v>600</v>
      </c>
      <c r="K708" t="s">
        <v>24</v>
      </c>
      <c r="L708" s="39">
        <v>600</v>
      </c>
      <c r="M708" t="s">
        <v>20</v>
      </c>
      <c r="N708" t="s">
        <v>1518</v>
      </c>
      <c r="O708" s="31">
        <f>VLOOKUP(A708,[2]Table!$A$2:$N1690,1,FALSE)</f>
        <v>81159</v>
      </c>
    </row>
    <row r="709" spans="1:15">
      <c r="A709">
        <v>13218</v>
      </c>
      <c r="B709" t="s">
        <v>1515</v>
      </c>
      <c r="C709" t="s">
        <v>934</v>
      </c>
      <c r="D709" t="s">
        <v>935</v>
      </c>
      <c r="E709" t="str">
        <f>VLOOKUP($A709,[1]ASSORTIMENTGPK!$A$2:$F$3876,4,FALSE)</f>
        <v>IBUPROFEN</v>
      </c>
      <c r="F709" t="str">
        <f>VLOOKUP($A709,[1]ASSORTIMENTGPK!$A$2:$F$3876,2,FALSE)</f>
        <v>IBUPROFEN 400 MG DRAGEE</v>
      </c>
      <c r="G709" t="s">
        <v>1519</v>
      </c>
      <c r="H709" t="s">
        <v>800</v>
      </c>
      <c r="I709" t="s">
        <v>18</v>
      </c>
      <c r="J709" s="39">
        <v>400</v>
      </c>
      <c r="K709" t="s">
        <v>24</v>
      </c>
      <c r="L709" s="39">
        <v>400</v>
      </c>
      <c r="M709" t="s">
        <v>20</v>
      </c>
      <c r="N709" t="s">
        <v>1518</v>
      </c>
      <c r="O709" s="31">
        <f>VLOOKUP(A709,[2]Table!$A$2:$N1691,1,FALSE)</f>
        <v>13218</v>
      </c>
    </row>
    <row r="710" spans="1:15">
      <c r="A710">
        <v>50423</v>
      </c>
      <c r="B710" t="s">
        <v>1515</v>
      </c>
      <c r="C710" t="s">
        <v>934</v>
      </c>
      <c r="D710" t="s">
        <v>935</v>
      </c>
      <c r="E710" t="str">
        <f>VLOOKUP($A710,[1]ASSORTIMENTGPK!$A$2:$F$3876,4,FALSE)</f>
        <v>IBUPROFEN</v>
      </c>
      <c r="F710" t="str">
        <f>VLOOKUP($A710,[1]ASSORTIMENTGPK!$A$2:$F$3876,2,FALSE)</f>
        <v>NUROFEN 20 MG/ML SUSPENSIE 100ML</v>
      </c>
      <c r="G710" t="s">
        <v>1520</v>
      </c>
      <c r="H710" t="s">
        <v>67</v>
      </c>
      <c r="I710" t="s">
        <v>18</v>
      </c>
      <c r="J710" s="39">
        <v>20</v>
      </c>
      <c r="K710" t="s">
        <v>19</v>
      </c>
      <c r="L710" s="39">
        <v>20</v>
      </c>
      <c r="M710" t="s">
        <v>20</v>
      </c>
      <c r="N710" t="s">
        <v>1518</v>
      </c>
      <c r="O710" s="31">
        <f>VLOOKUP(A710,[2]Table!$A$2:$N1692,1,FALSE)</f>
        <v>50423</v>
      </c>
    </row>
    <row r="711" spans="1:15">
      <c r="A711">
        <v>50997</v>
      </c>
      <c r="B711" t="s">
        <v>1515</v>
      </c>
      <c r="C711" t="s">
        <v>934</v>
      </c>
      <c r="D711" t="s">
        <v>935</v>
      </c>
      <c r="E711" t="str">
        <f>VLOOKUP($A711,[1]ASSORTIMENTGPK!$A$2:$F$3876,4,FALSE)</f>
        <v>IBUPROFEN</v>
      </c>
      <c r="F711" t="str">
        <f>VLOOKUP($A711,[1]ASSORTIMENTGPK!$A$2:$F$3876,2,FALSE)</f>
        <v>IBUPROFEN 200 MG TABLET</v>
      </c>
      <c r="G711" t="s">
        <v>1521</v>
      </c>
      <c r="H711" t="s">
        <v>23</v>
      </c>
      <c r="I711" t="s">
        <v>18</v>
      </c>
      <c r="J711" s="39">
        <v>200</v>
      </c>
      <c r="K711" t="s">
        <v>24</v>
      </c>
      <c r="L711" s="39">
        <v>200</v>
      </c>
      <c r="M711" t="s">
        <v>20</v>
      </c>
      <c r="N711" t="s">
        <v>1518</v>
      </c>
      <c r="O711" s="31">
        <f>VLOOKUP(A711,[2]Table!$A$2:$N1693,1,FALSE)</f>
        <v>50997</v>
      </c>
    </row>
    <row r="712" spans="1:15">
      <c r="A712">
        <v>42080</v>
      </c>
      <c r="B712" t="s">
        <v>1515</v>
      </c>
      <c r="C712" t="s">
        <v>934</v>
      </c>
      <c r="D712" t="s">
        <v>935</v>
      </c>
      <c r="E712" t="str">
        <f>VLOOKUP($A712,[1]ASSORTIMENTGPK!$A$2:$F$3876,4,FALSE)</f>
        <v>IBUPROFEN</v>
      </c>
      <c r="F712" t="str">
        <f>VLOOKUP($A712,[1]ASSORTIMENTGPK!$A$2:$F$3876,2,FALSE)</f>
        <v>IBUPROFEN 600 MG TABLET OMHULD</v>
      </c>
      <c r="G712" t="s">
        <v>1522</v>
      </c>
      <c r="H712" t="s">
        <v>23</v>
      </c>
      <c r="I712" t="s">
        <v>18</v>
      </c>
      <c r="J712" s="39">
        <v>600</v>
      </c>
      <c r="K712" t="s">
        <v>24</v>
      </c>
      <c r="L712" s="39">
        <v>600</v>
      </c>
      <c r="M712" t="s">
        <v>20</v>
      </c>
      <c r="N712" t="s">
        <v>1518</v>
      </c>
      <c r="O712" s="31">
        <f>VLOOKUP(A712,[2]Table!$A$2:$N1694,1,FALSE)</f>
        <v>42080</v>
      </c>
    </row>
    <row r="713" spans="1:15">
      <c r="A713">
        <v>85200</v>
      </c>
      <c r="B713" t="s">
        <v>1515</v>
      </c>
      <c r="C713" t="s">
        <v>934</v>
      </c>
      <c r="D713" t="s">
        <v>935</v>
      </c>
      <c r="E713" t="str">
        <f>VLOOKUP($A713,[1]ASSORTIMENTGPK!$A$2:$F$3876,4,FALSE)</f>
        <v>IBUPROFEN (RETARD)</v>
      </c>
      <c r="F713" t="str">
        <f>VLOOKUP($A713,[1]ASSORTIMENTGPK!$A$2:$F$3876,2,FALSE)</f>
        <v>BRUFEN 800 MG TABLET MGA (RETARD)</v>
      </c>
      <c r="G713" t="s">
        <v>1523</v>
      </c>
      <c r="H713" t="s">
        <v>148</v>
      </c>
      <c r="I713" t="s">
        <v>18</v>
      </c>
      <c r="J713" s="39">
        <v>800</v>
      </c>
      <c r="K713" t="s">
        <v>24</v>
      </c>
      <c r="L713" s="39">
        <v>800</v>
      </c>
      <c r="M713" t="s">
        <v>20</v>
      </c>
      <c r="N713" t="s">
        <v>1518</v>
      </c>
      <c r="O713" s="31">
        <f>VLOOKUP(A713,[2]Table!$A$2:$N1695,1,FALSE)</f>
        <v>85200</v>
      </c>
    </row>
    <row r="714" spans="1:15">
      <c r="A714">
        <v>83305</v>
      </c>
      <c r="B714" t="s">
        <v>1524</v>
      </c>
      <c r="C714" t="s">
        <v>208</v>
      </c>
      <c r="D714" t="s">
        <v>416</v>
      </c>
      <c r="E714" t="str">
        <f>VLOOKUP($A714,[1]ASSORTIMENTGPK!$A$2:$F$3876,4,FALSE)</f>
        <v>IDARUBICINE</v>
      </c>
      <c r="F714" t="str">
        <f>VLOOKUP($A714,[1]ASSORTIMENTGPK!$A$2:$F$3876,2,FALSE)</f>
        <v>ZAVEDOS 5MG INJPDR</v>
      </c>
      <c r="G714" t="s">
        <v>1525</v>
      </c>
      <c r="H714" t="s">
        <v>42</v>
      </c>
      <c r="I714" t="s">
        <v>33</v>
      </c>
      <c r="J714" s="39">
        <v>5</v>
      </c>
      <c r="K714" t="s">
        <v>24</v>
      </c>
      <c r="L714" s="39">
        <v>5</v>
      </c>
      <c r="M714" t="s">
        <v>20</v>
      </c>
      <c r="N714" t="s">
        <v>210</v>
      </c>
      <c r="O714" s="31">
        <f>VLOOKUP(A714,[2]Table!$A$2:$N1696,1,FALSE)</f>
        <v>83305</v>
      </c>
    </row>
    <row r="715" spans="1:15">
      <c r="A715">
        <v>88838</v>
      </c>
      <c r="B715" t="s">
        <v>1524</v>
      </c>
      <c r="C715" t="s">
        <v>208</v>
      </c>
      <c r="D715" t="s">
        <v>416</v>
      </c>
      <c r="E715" t="str">
        <f>VLOOKUP($A715,[1]ASSORTIMENTGPK!$A$2:$F$3876,4,FALSE)</f>
        <v>IDARUBICINE</v>
      </c>
      <c r="F715" t="str">
        <f>VLOOKUP($A715,[1]ASSORTIMENTGPK!$A$2:$F$3876,2,FALSE)</f>
        <v>ZAVEDOS 10MG INJPDR</v>
      </c>
      <c r="G715" t="s">
        <v>1526</v>
      </c>
      <c r="H715" t="s">
        <v>42</v>
      </c>
      <c r="I715" t="s">
        <v>33</v>
      </c>
      <c r="J715" s="39">
        <v>10</v>
      </c>
      <c r="K715" t="s">
        <v>24</v>
      </c>
      <c r="L715" s="39">
        <v>10</v>
      </c>
      <c r="M715" t="s">
        <v>20</v>
      </c>
      <c r="N715" t="s">
        <v>210</v>
      </c>
      <c r="O715" s="31">
        <f>VLOOKUP(A715,[2]Table!$A$2:$N1697,1,FALSE)</f>
        <v>88838</v>
      </c>
    </row>
    <row r="716" spans="1:15">
      <c r="A716">
        <v>36455</v>
      </c>
      <c r="B716" t="s">
        <v>1527</v>
      </c>
      <c r="C716" t="s">
        <v>208</v>
      </c>
      <c r="D716" t="s">
        <v>488</v>
      </c>
      <c r="E716" t="str">
        <f>VLOOKUP($A716,[1]ASSORTIMENTGPK!$A$2:$F$3876,4,FALSE)</f>
        <v>IFOSFAMIDE</v>
      </c>
      <c r="F716" t="str">
        <f>VLOOKUP($A716,[1]ASSORTIMENTGPK!$A$2:$F$3876,2,FALSE)</f>
        <v>HOLOXAN 1000MG INJPOEDER</v>
      </c>
      <c r="G716" t="s">
        <v>1528</v>
      </c>
      <c r="H716" t="s">
        <v>42</v>
      </c>
      <c r="I716" t="s">
        <v>33</v>
      </c>
      <c r="J716" s="39">
        <v>1</v>
      </c>
      <c r="K716" t="s">
        <v>136</v>
      </c>
      <c r="L716" s="39">
        <v>1</v>
      </c>
      <c r="M716" t="s">
        <v>137</v>
      </c>
      <c r="N716" t="s">
        <v>210</v>
      </c>
      <c r="O716" s="31">
        <f>VLOOKUP(A716,[2]Table!$A$2:$N1698,1,FALSE)</f>
        <v>36455</v>
      </c>
    </row>
    <row r="717" spans="1:15">
      <c r="A717">
        <v>36463</v>
      </c>
      <c r="B717" t="s">
        <v>1527</v>
      </c>
      <c r="C717" t="s">
        <v>208</v>
      </c>
      <c r="D717" t="s">
        <v>488</v>
      </c>
      <c r="E717" t="str">
        <f>VLOOKUP($A717,[1]ASSORTIMENTGPK!$A$2:$F$3876,4,FALSE)</f>
        <v>IFOSFAMIDE</v>
      </c>
      <c r="F717" t="str">
        <f>VLOOKUP($A717,[1]ASSORTIMENTGPK!$A$2:$F$3876,2,FALSE)</f>
        <v>HOLOXAN 2000MG INJPOEDER</v>
      </c>
      <c r="G717" t="s">
        <v>1529</v>
      </c>
      <c r="H717" t="s">
        <v>42</v>
      </c>
      <c r="I717" t="s">
        <v>33</v>
      </c>
      <c r="J717" s="39">
        <v>2</v>
      </c>
      <c r="K717" t="s">
        <v>136</v>
      </c>
      <c r="L717" s="39">
        <v>2</v>
      </c>
      <c r="M717" t="s">
        <v>137</v>
      </c>
      <c r="N717" t="s">
        <v>210</v>
      </c>
      <c r="O717" s="31">
        <f>VLOOKUP(A717,[2]Table!$A$2:$N1699,1,FALSE)</f>
        <v>36463</v>
      </c>
    </row>
    <row r="718" spans="1:15">
      <c r="A718">
        <v>36447</v>
      </c>
      <c r="B718" t="s">
        <v>1527</v>
      </c>
      <c r="C718" t="s">
        <v>208</v>
      </c>
      <c r="D718" t="s">
        <v>488</v>
      </c>
      <c r="E718" t="str">
        <f>VLOOKUP($A718,[1]ASSORTIMENTGPK!$A$2:$F$3876,4,FALSE)</f>
        <v>IFOSFAMIDE</v>
      </c>
      <c r="F718" t="str">
        <f>VLOOKUP($A718,[1]ASSORTIMENTGPK!$A$2:$F$3876,2,FALSE)</f>
        <v>HOLOXAN 500MG INJPOEDER</v>
      </c>
      <c r="G718" t="s">
        <v>1530</v>
      </c>
      <c r="H718" t="s">
        <v>42</v>
      </c>
      <c r="I718" t="s">
        <v>33</v>
      </c>
      <c r="J718" s="39">
        <v>500</v>
      </c>
      <c r="K718" t="s">
        <v>24</v>
      </c>
      <c r="L718" s="39">
        <v>500</v>
      </c>
      <c r="M718" t="s">
        <v>20</v>
      </c>
      <c r="N718" t="s">
        <v>210</v>
      </c>
      <c r="O718" s="31">
        <f>VLOOKUP(A718,[2]Table!$A$2:$N1700,1,FALSE)</f>
        <v>36447</v>
      </c>
    </row>
    <row r="719" spans="1:15">
      <c r="A719">
        <v>134813</v>
      </c>
      <c r="B719" t="s">
        <v>1227</v>
      </c>
      <c r="E719" t="str">
        <f>VLOOKUP($A719,[1]ASSORTIMENTGPK!$A$2:$F$3876,4,FALSE)</f>
        <v>IJZER(III)ISOMALTOSIDE-1000</v>
      </c>
      <c r="F719" t="str">
        <f>VLOOKUP($A719,[1]ASSORTIMENTGPK!$A$2:$F$3876,2,FALSE)</f>
        <v>MONOFER 100 MG/ML INF/INJVLST FLACON 1 ML</v>
      </c>
      <c r="G719" t="s">
        <v>1531</v>
      </c>
      <c r="H719" t="s">
        <v>809</v>
      </c>
      <c r="I719" t="s">
        <v>33</v>
      </c>
      <c r="J719" s="39">
        <v>100</v>
      </c>
      <c r="K719" t="s">
        <v>19</v>
      </c>
      <c r="L719" s="39">
        <v>100</v>
      </c>
      <c r="M719" t="s">
        <v>20</v>
      </c>
      <c r="N719" t="s">
        <v>1229</v>
      </c>
      <c r="O719" s="31">
        <f>VLOOKUP(A719,[2]Table!$A$2:$N1701,1,FALSE)</f>
        <v>134813</v>
      </c>
    </row>
    <row r="720" spans="1:15">
      <c r="A720">
        <v>116866</v>
      </c>
      <c r="B720" t="s">
        <v>1227</v>
      </c>
      <c r="E720" t="str">
        <f>VLOOKUP($A720,[1]ASSORTIMENTGPK!$A$2:$F$3876,4,FALSE)</f>
        <v>IJZERDEXTRANCOMPLEX</v>
      </c>
      <c r="F720" t="str">
        <f>VLOOKUP($A720,[1]ASSORTIMENTGPK!$A$2:$F$3876,2,FALSE)</f>
        <v>COSMOFER 50MG/ML AMPUL 2ML</v>
      </c>
      <c r="G720" t="s">
        <v>1532</v>
      </c>
      <c r="H720" t="s">
        <v>28</v>
      </c>
      <c r="I720" t="s">
        <v>167</v>
      </c>
      <c r="J720" s="39">
        <v>50</v>
      </c>
      <c r="K720" t="s">
        <v>19</v>
      </c>
      <c r="L720" s="39">
        <v>50</v>
      </c>
      <c r="M720" t="s">
        <v>20</v>
      </c>
      <c r="N720" t="s">
        <v>1229</v>
      </c>
      <c r="O720" s="31">
        <f>VLOOKUP(A720,[2]Table!$A$2:$N1702,1,FALSE)</f>
        <v>116866</v>
      </c>
    </row>
    <row r="721" spans="1:15">
      <c r="A721">
        <v>118931</v>
      </c>
      <c r="B721" t="s">
        <v>1533</v>
      </c>
      <c r="C721" t="s">
        <v>208</v>
      </c>
      <c r="D721" t="s">
        <v>209</v>
      </c>
      <c r="E721" t="str">
        <f>VLOOKUP($A721,[1]ASSORTIMENTGPK!$A$2:$F$3876,4,FALSE)</f>
        <v>IMATINIB</v>
      </c>
      <c r="F721" t="str">
        <f>VLOOKUP($A721,[1]ASSORTIMENTGPK!$A$2:$F$3876,2,FALSE)</f>
        <v>GLIVEC 100MG TABLET FILMOMHULD</v>
      </c>
      <c r="G721" t="s">
        <v>1534</v>
      </c>
      <c r="H721" t="s">
        <v>23</v>
      </c>
      <c r="I721" t="s">
        <v>18</v>
      </c>
      <c r="J721" s="39">
        <v>100</v>
      </c>
      <c r="K721" t="s">
        <v>24</v>
      </c>
      <c r="L721" s="39">
        <v>100</v>
      </c>
      <c r="M721" t="s">
        <v>20</v>
      </c>
      <c r="N721" t="s">
        <v>210</v>
      </c>
      <c r="O721" s="31">
        <f>VLOOKUP(A721,[2]Table!$A$2:$N1703,1,FALSE)</f>
        <v>118931</v>
      </c>
    </row>
    <row r="722" spans="1:15">
      <c r="A722">
        <v>118958</v>
      </c>
      <c r="B722" t="s">
        <v>1533</v>
      </c>
      <c r="C722" t="s">
        <v>208</v>
      </c>
      <c r="D722" t="s">
        <v>209</v>
      </c>
      <c r="E722" t="str">
        <f>VLOOKUP($A722,[1]ASSORTIMENTGPK!$A$2:$F$3876,4,FALSE)</f>
        <v>IMATINIB</v>
      </c>
      <c r="F722" t="str">
        <f>VLOOKUP($A722,[1]ASSORTIMENTGPK!$A$2:$F$3876,2,FALSE)</f>
        <v>GLIVEC 400MG TABLET FILMOMHULD</v>
      </c>
      <c r="G722" t="s">
        <v>1535</v>
      </c>
      <c r="H722" t="s">
        <v>23</v>
      </c>
      <c r="I722" t="s">
        <v>18</v>
      </c>
      <c r="J722" s="39">
        <v>400</v>
      </c>
      <c r="K722" t="s">
        <v>24</v>
      </c>
      <c r="L722" s="39">
        <v>400</v>
      </c>
      <c r="M722" t="s">
        <v>20</v>
      </c>
      <c r="N722" t="s">
        <v>210</v>
      </c>
      <c r="O722" s="31">
        <f>VLOOKUP(A722,[2]Table!$A$2:$N1704,1,FALSE)</f>
        <v>118958</v>
      </c>
    </row>
    <row r="723" spans="1:15">
      <c r="A723">
        <v>21296</v>
      </c>
      <c r="B723" t="s">
        <v>1536</v>
      </c>
      <c r="C723" t="s">
        <v>175</v>
      </c>
      <c r="D723" t="s">
        <v>176</v>
      </c>
      <c r="E723" t="str">
        <f>VLOOKUP($A723,[1]ASSORTIMENTGPK!$A$2:$F$3876,4,FALSE)</f>
        <v>IMIPRAMINE</v>
      </c>
      <c r="F723" t="str">
        <f>VLOOKUP($A723,[1]ASSORTIMENTGPK!$A$2:$F$3876,2,FALSE)</f>
        <v>IMIPRAMINE HCL 10 MG OMHULDE TABLET</v>
      </c>
      <c r="G723" t="s">
        <v>1537</v>
      </c>
      <c r="H723" t="s">
        <v>800</v>
      </c>
      <c r="I723" t="s">
        <v>18</v>
      </c>
      <c r="J723" s="39">
        <v>10</v>
      </c>
      <c r="K723" t="s">
        <v>24</v>
      </c>
      <c r="L723" s="39">
        <v>10</v>
      </c>
      <c r="M723" t="s">
        <v>20</v>
      </c>
      <c r="N723" t="s">
        <v>1538</v>
      </c>
      <c r="O723" s="31">
        <f>VLOOKUP(A723,[2]Table!$A$2:$N1705,1,FALSE)</f>
        <v>21296</v>
      </c>
    </row>
    <row r="724" spans="1:15">
      <c r="A724">
        <v>21318</v>
      </c>
      <c r="B724" t="s">
        <v>1536</v>
      </c>
      <c r="C724" t="s">
        <v>175</v>
      </c>
      <c r="D724" t="s">
        <v>176</v>
      </c>
      <c r="E724" t="str">
        <f>VLOOKUP($A724,[1]ASSORTIMENTGPK!$A$2:$F$3876,4,FALSE)</f>
        <v>IMIPRAMINE</v>
      </c>
      <c r="F724" t="str">
        <f>VLOOKUP($A724,[1]ASSORTIMENTGPK!$A$2:$F$3876,2,FALSE)</f>
        <v>IMIPRAMINE HCL 25 MG DRAGEE</v>
      </c>
      <c r="G724" t="s">
        <v>1539</v>
      </c>
      <c r="H724" t="s">
        <v>800</v>
      </c>
      <c r="I724" t="s">
        <v>18</v>
      </c>
      <c r="J724" s="39">
        <v>25</v>
      </c>
      <c r="K724" t="s">
        <v>24</v>
      </c>
      <c r="L724" s="39">
        <v>25</v>
      </c>
      <c r="M724" t="s">
        <v>20</v>
      </c>
      <c r="N724" t="s">
        <v>1538</v>
      </c>
      <c r="O724" s="31">
        <f>VLOOKUP(A724,[2]Table!$A$2:$N1706,1,FALSE)</f>
        <v>21318</v>
      </c>
    </row>
    <row r="725" spans="1:15">
      <c r="A725">
        <v>102024</v>
      </c>
      <c r="B725" t="s">
        <v>1540</v>
      </c>
      <c r="C725" t="s">
        <v>1458</v>
      </c>
      <c r="D725" t="s">
        <v>1459</v>
      </c>
      <c r="E725" t="str">
        <f>VLOOKUP($A725,[1]ASSORTIMENTGPK!$A$2:$F$3876,4,FALSE)</f>
        <v>IMMUNOGLOBULINE NORMAAL</v>
      </c>
      <c r="F725" t="str">
        <f>VLOOKUP($A725,[1]ASSORTIMENTGPK!$A$2:$F$3876,2,FALSE)</f>
        <v>FLEBOGAMMA DIF 50MG/ML FLACON INFUSIEVLOEISTOF 100 ML</v>
      </c>
      <c r="G725" t="s">
        <v>1541</v>
      </c>
      <c r="H725" t="s">
        <v>107</v>
      </c>
      <c r="I725" t="s">
        <v>33</v>
      </c>
      <c r="J725" s="39">
        <v>50</v>
      </c>
      <c r="K725" t="s">
        <v>19</v>
      </c>
      <c r="L725" s="39">
        <v>50</v>
      </c>
      <c r="M725" t="s">
        <v>20</v>
      </c>
      <c r="N725" t="s">
        <v>1542</v>
      </c>
      <c r="O725" s="31">
        <f>VLOOKUP(A725,[2]Table!$A$2:$N1707,1,FALSE)</f>
        <v>102024</v>
      </c>
    </row>
    <row r="726" spans="1:15">
      <c r="A726">
        <v>125008</v>
      </c>
      <c r="B726" t="s">
        <v>1540</v>
      </c>
      <c r="C726" t="s">
        <v>1458</v>
      </c>
      <c r="D726" t="s">
        <v>1459</v>
      </c>
      <c r="E726" t="str">
        <f>VLOOKUP($A726,[1]ASSORTIMENTGPK!$A$2:$F$3876,4,FALSE)</f>
        <v>IMMUNOGLOBULINE NORMAAL</v>
      </c>
      <c r="F726" t="str">
        <f>VLOOKUP($A726,[1]ASSORTIMENTGPK!$A$2:$F$3876,2,FALSE)</f>
        <v>INTRATECT 100 MG/ML  INFUSIEVLOEISTOF FLACON 100 ML</v>
      </c>
      <c r="G726" t="s">
        <v>1543</v>
      </c>
      <c r="H726" t="s">
        <v>107</v>
      </c>
      <c r="I726" t="s">
        <v>425</v>
      </c>
      <c r="J726" s="39">
        <v>100</v>
      </c>
      <c r="K726" t="s">
        <v>19</v>
      </c>
      <c r="L726" s="39">
        <v>100</v>
      </c>
      <c r="M726" t="s">
        <v>20</v>
      </c>
      <c r="N726" t="s">
        <v>1542</v>
      </c>
      <c r="O726" s="31">
        <f>VLOOKUP(A726,[2]Table!$A$2:$N1708,1,FALSE)</f>
        <v>125008</v>
      </c>
    </row>
    <row r="727" spans="1:15">
      <c r="A727">
        <v>40894</v>
      </c>
      <c r="B727" t="s">
        <v>1544</v>
      </c>
      <c r="C727" t="s">
        <v>1458</v>
      </c>
      <c r="D727" t="s">
        <v>1459</v>
      </c>
      <c r="E727" t="str">
        <f>VLOOKUP($A727,[1]ASSORTIMENTGPK!$A$2:$F$3876,4,FALSE)</f>
        <v>IMMUNOGLOBULINE NORMAAL</v>
      </c>
      <c r="F727" t="str">
        <f>VLOOKUP($A727,[1]ASSORTIMENTGPK!$A$2:$F$3876,2,FALSE)</f>
        <v>GAMMAQUIN 160 MG/ML INJVLST 15 ML</v>
      </c>
      <c r="G727" t="s">
        <v>1545</v>
      </c>
      <c r="H727" t="s">
        <v>28</v>
      </c>
      <c r="I727" t="s">
        <v>644</v>
      </c>
      <c r="J727" s="39">
        <v>160</v>
      </c>
      <c r="K727" t="s">
        <v>19</v>
      </c>
      <c r="L727" s="39">
        <v>160</v>
      </c>
      <c r="M727" t="s">
        <v>20</v>
      </c>
      <c r="N727" t="s">
        <v>1546</v>
      </c>
      <c r="O727" s="31">
        <f>VLOOKUP(A727,[2]Table!$A$2:$N1709,1,FALSE)</f>
        <v>40894</v>
      </c>
    </row>
    <row r="728" spans="1:15">
      <c r="A728">
        <v>124672</v>
      </c>
      <c r="B728" t="s">
        <v>1544</v>
      </c>
      <c r="C728" t="s">
        <v>1458</v>
      </c>
      <c r="D728" t="s">
        <v>1459</v>
      </c>
      <c r="E728" t="str">
        <f>VLOOKUP($A728,[1]ASSORTIMENTGPK!$A$2:$F$3876,4,FALSE)</f>
        <v>IMMUNOGLOBULINE NORMAAL</v>
      </c>
      <c r="F728" t="str">
        <f>VLOOKUP($A728,[1]ASSORTIMENTGPK!$A$2:$F$3876,2,FALSE)</f>
        <v>GAMMANORM 165 MG/ML AMPUL 10ML</v>
      </c>
      <c r="G728" t="s">
        <v>1547</v>
      </c>
      <c r="H728" t="s">
        <v>28</v>
      </c>
      <c r="I728" t="s">
        <v>644</v>
      </c>
      <c r="J728" s="39">
        <v>165</v>
      </c>
      <c r="K728" t="s">
        <v>19</v>
      </c>
      <c r="L728" s="39">
        <v>165</v>
      </c>
      <c r="M728" t="s">
        <v>20</v>
      </c>
      <c r="N728" t="s">
        <v>1546</v>
      </c>
      <c r="O728" s="31">
        <f>VLOOKUP(A728,[2]Table!$A$2:$N1710,1,FALSE)</f>
        <v>124672</v>
      </c>
    </row>
    <row r="729" spans="1:15">
      <c r="A729">
        <v>136255</v>
      </c>
      <c r="B729" t="s">
        <v>1544</v>
      </c>
      <c r="C729" t="s">
        <v>1458</v>
      </c>
      <c r="D729" t="s">
        <v>1459</v>
      </c>
      <c r="E729" t="str">
        <f>VLOOKUP($A729,[1]ASSORTIMENTGPK!$A$2:$F$3876,4,FALSE)</f>
        <v>IMMUNOGLOBULINE NORMAAL</v>
      </c>
      <c r="F729" t="str">
        <f>VLOOKUP($A729,[1]ASSORTIMENTGPK!$A$2:$F$3876,2,FALSE)</f>
        <v>CUVITRU 200 MG/ML FLACON  5ML</v>
      </c>
      <c r="G729" t="s">
        <v>1548</v>
      </c>
      <c r="H729" t="s">
        <v>28</v>
      </c>
      <c r="I729" t="s">
        <v>29</v>
      </c>
      <c r="J729" s="39">
        <v>200</v>
      </c>
      <c r="K729" t="s">
        <v>19</v>
      </c>
      <c r="L729" s="39">
        <v>200</v>
      </c>
      <c r="M729" t="s">
        <v>20</v>
      </c>
      <c r="N729" t="s">
        <v>1546</v>
      </c>
      <c r="O729" s="31">
        <f>VLOOKUP(A729,[2]Table!$A$2:$N1711,1,FALSE)</f>
        <v>136255</v>
      </c>
    </row>
    <row r="730" spans="1:15">
      <c r="A730">
        <v>79251</v>
      </c>
      <c r="B730" t="s">
        <v>1540</v>
      </c>
      <c r="C730" t="s">
        <v>1458</v>
      </c>
      <c r="D730" t="s">
        <v>1459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5 GRAM</v>
      </c>
      <c r="G730" t="s">
        <v>1549</v>
      </c>
      <c r="H730" t="s">
        <v>32</v>
      </c>
      <c r="I730" t="s">
        <v>33</v>
      </c>
      <c r="J730" s="39">
        <v>5</v>
      </c>
      <c r="K730" t="s">
        <v>136</v>
      </c>
      <c r="L730" s="39">
        <v>5</v>
      </c>
      <c r="M730" t="s">
        <v>137</v>
      </c>
      <c r="N730" t="s">
        <v>1542</v>
      </c>
      <c r="O730" s="31">
        <f>VLOOKUP(A730,[2]Table!$A$2:$N1712,1,FALSE)</f>
        <v>79251</v>
      </c>
    </row>
    <row r="731" spans="1:15">
      <c r="A731">
        <v>79278</v>
      </c>
      <c r="B731" t="s">
        <v>1540</v>
      </c>
      <c r="C731" t="s">
        <v>1458</v>
      </c>
      <c r="D731" t="s">
        <v>1459</v>
      </c>
      <c r="E731" t="str">
        <f>VLOOKUP($A731,[1]ASSORTIMENTGPK!$A$2:$F$3876,4,FALSE)</f>
        <v>IMMUNOGLOBULINE NORMAAL</v>
      </c>
      <c r="F731" t="str">
        <f>VLOOKUP($A731,[1]ASSORTIMENTGPK!$A$2:$F$3876,2,FALSE)</f>
        <v>GAMMAGARD S/D 10 GRAM</v>
      </c>
      <c r="G731" t="s">
        <v>1550</v>
      </c>
      <c r="H731" t="s">
        <v>32</v>
      </c>
      <c r="I731" t="s">
        <v>33</v>
      </c>
      <c r="J731" s="39">
        <v>10</v>
      </c>
      <c r="K731" t="s">
        <v>136</v>
      </c>
      <c r="L731" s="39">
        <v>10</v>
      </c>
      <c r="M731" t="s">
        <v>137</v>
      </c>
      <c r="N731" t="s">
        <v>1542</v>
      </c>
      <c r="O731" s="31">
        <f>VLOOKUP(A731,[2]Table!$A$2:$N1713,1,FALSE)</f>
        <v>79278</v>
      </c>
    </row>
    <row r="732" spans="1:15">
      <c r="A732">
        <v>175</v>
      </c>
      <c r="B732" t="s">
        <v>1551</v>
      </c>
      <c r="C732" t="s">
        <v>934</v>
      </c>
      <c r="D732" t="s">
        <v>935</v>
      </c>
      <c r="E732" t="str">
        <f>VLOOKUP($A732,[1]ASSORTIMENTGPK!$A$2:$F$3876,4,FALSE)</f>
        <v>INDOMETACINE</v>
      </c>
      <c r="F732" t="str">
        <f>VLOOKUP($A732,[1]ASSORTIMENTGPK!$A$2:$F$3876,2,FALSE)</f>
        <v>INDOMETACINE CF CAPSULE 25MG</v>
      </c>
      <c r="G732" t="s">
        <v>1552</v>
      </c>
      <c r="H732" t="s">
        <v>51</v>
      </c>
      <c r="I732" t="s">
        <v>18</v>
      </c>
      <c r="J732" s="39">
        <v>25</v>
      </c>
      <c r="K732" t="s">
        <v>24</v>
      </c>
      <c r="L732" s="39">
        <v>25</v>
      </c>
      <c r="M732" t="s">
        <v>20</v>
      </c>
      <c r="N732" t="s">
        <v>1553</v>
      </c>
      <c r="O732" s="31">
        <f>VLOOKUP(A732,[2]Table!$A$2:$N1714,1,FALSE)</f>
        <v>175</v>
      </c>
    </row>
    <row r="733" spans="1:15">
      <c r="A733">
        <v>16349</v>
      </c>
      <c r="B733" t="s">
        <v>1551</v>
      </c>
      <c r="C733" t="s">
        <v>934</v>
      </c>
      <c r="D733" t="s">
        <v>935</v>
      </c>
      <c r="E733" t="str">
        <f>VLOOKUP($A733,[1]ASSORTIMENTGPK!$A$2:$F$3876,4,FALSE)</f>
        <v>INDOMETACINE</v>
      </c>
      <c r="F733" t="str">
        <f>VLOOKUP($A733,[1]ASSORTIMENTGPK!$A$2:$F$3876,2,FALSE)</f>
        <v>INDOMETACINE 50 MG CAPSULE</v>
      </c>
      <c r="G733" t="s">
        <v>1554</v>
      </c>
      <c r="H733" t="s">
        <v>51</v>
      </c>
      <c r="I733" t="s">
        <v>18</v>
      </c>
      <c r="J733" s="39">
        <v>50</v>
      </c>
      <c r="K733" t="s">
        <v>24</v>
      </c>
      <c r="L733" s="39">
        <v>50</v>
      </c>
      <c r="M733" t="s">
        <v>20</v>
      </c>
      <c r="N733" t="s">
        <v>1553</v>
      </c>
      <c r="O733" s="31">
        <f>VLOOKUP(A733,[2]Table!$A$2:$N1715,1,FALSE)</f>
        <v>16349</v>
      </c>
    </row>
    <row r="734" spans="1:15">
      <c r="A734">
        <v>16365</v>
      </c>
      <c r="B734" t="s">
        <v>1551</v>
      </c>
      <c r="C734" t="s">
        <v>934</v>
      </c>
      <c r="D734" t="s">
        <v>935</v>
      </c>
      <c r="E734" t="str">
        <f>VLOOKUP($A734,[1]ASSORTIMENTGPK!$A$2:$F$3876,4,FALSE)</f>
        <v>INDOMETACINE</v>
      </c>
      <c r="F734" t="str">
        <f>VLOOKUP($A734,[1]ASSORTIMENTGPK!$A$2:$F$3876,2,FALSE)</f>
        <v>INDOMETACINE 50 MG ZETPIL</v>
      </c>
      <c r="G734" t="s">
        <v>1555</v>
      </c>
      <c r="H734" t="s">
        <v>412</v>
      </c>
      <c r="I734" t="s">
        <v>413</v>
      </c>
      <c r="J734" s="39">
        <v>50</v>
      </c>
      <c r="K734" t="s">
        <v>24</v>
      </c>
      <c r="L734" s="39">
        <v>25</v>
      </c>
      <c r="M734" t="s">
        <v>20</v>
      </c>
      <c r="N734" t="s">
        <v>1553</v>
      </c>
      <c r="O734" s="31">
        <f>VLOOKUP(A734,[2]Table!$A$2:$N1716,1,FALSE)</f>
        <v>16365</v>
      </c>
    </row>
    <row r="735" spans="1:15">
      <c r="A735">
        <v>16373</v>
      </c>
      <c r="B735" t="s">
        <v>1551</v>
      </c>
      <c r="C735" t="s">
        <v>934</v>
      </c>
      <c r="D735" t="s">
        <v>935</v>
      </c>
      <c r="E735" t="str">
        <f>VLOOKUP($A735,[1]ASSORTIMENTGPK!$A$2:$F$3876,4,FALSE)</f>
        <v>INDOMETACINE</v>
      </c>
      <c r="F735" t="str">
        <f>VLOOKUP($A735,[1]ASSORTIMENTGPK!$A$2:$F$3876,2,FALSE)</f>
        <v>INDOMETACINE 100 MG ZETPIL</v>
      </c>
      <c r="G735" t="s">
        <v>1556</v>
      </c>
      <c r="H735" t="s">
        <v>412</v>
      </c>
      <c r="I735" t="s">
        <v>413</v>
      </c>
      <c r="J735" s="39">
        <v>100</v>
      </c>
      <c r="K735" t="s">
        <v>24</v>
      </c>
      <c r="L735" s="39">
        <v>100</v>
      </c>
      <c r="M735" t="s">
        <v>20</v>
      </c>
      <c r="N735" t="s">
        <v>1553</v>
      </c>
      <c r="O735" s="31">
        <f>VLOOKUP(A735,[2]Table!$A$2:$N1717,1,FALSE)</f>
        <v>16373</v>
      </c>
    </row>
    <row r="736" spans="1:15">
      <c r="A736">
        <v>171832</v>
      </c>
      <c r="B736" t="s">
        <v>1557</v>
      </c>
      <c r="C736" t="s">
        <v>952</v>
      </c>
      <c r="D736" t="s">
        <v>1391</v>
      </c>
      <c r="E736" t="str">
        <f>VLOOKUP($A736,[1]ASSORTIMENTGPK!$A$2:$F$3876,4,FALSE)</f>
        <v>INFLUENZAVACCIN</v>
      </c>
      <c r="F736" t="str">
        <f>VLOOKUP($A736,[1]ASSORTIMENTGPK!$A$2:$F$3876,2,FALSE)</f>
        <v>INFLUVAC 2017/2018 WWSP INJSUSP 0,5ML</v>
      </c>
      <c r="G736" s="18" t="s">
        <v>2942</v>
      </c>
      <c r="H736" t="s">
        <v>813</v>
      </c>
      <c r="I736" t="s">
        <v>644</v>
      </c>
      <c r="J736" s="39">
        <v>30</v>
      </c>
      <c r="K736" t="s">
        <v>99</v>
      </c>
      <c r="L736" s="39">
        <v>0.5</v>
      </c>
      <c r="M736" t="s">
        <v>2940</v>
      </c>
      <c r="N736" t="s">
        <v>1558</v>
      </c>
      <c r="O736" s="31">
        <f>VLOOKUP(A736,[2]Table!$A$2:$N1718,1,FALSE)</f>
        <v>171832</v>
      </c>
    </row>
    <row r="737" spans="1:15">
      <c r="A737">
        <v>74136</v>
      </c>
      <c r="B737" t="s">
        <v>1559</v>
      </c>
      <c r="C737" t="s">
        <v>1560</v>
      </c>
      <c r="D737" t="s">
        <v>1561</v>
      </c>
      <c r="E737" t="str">
        <f>VLOOKUP($A737,[1]ASSORTIMENTGPK!$A$2:$F$3876,4,FALSE)</f>
        <v>INSULINE GEWOON</v>
      </c>
      <c r="F737" t="str">
        <f>VLOOKUP($A737,[1]ASSORTIMENTGPK!$A$2:$F$3876,2,FALSE)</f>
        <v>INSUMAN INFUSAT PENFILL 3.15 ML</v>
      </c>
      <c r="G737" t="s">
        <v>1562</v>
      </c>
      <c r="H737" t="s">
        <v>107</v>
      </c>
      <c r="I737" t="s">
        <v>29</v>
      </c>
      <c r="J737" s="39">
        <v>100</v>
      </c>
      <c r="K737" t="s">
        <v>774</v>
      </c>
      <c r="L737" s="39">
        <v>100</v>
      </c>
      <c r="M737" t="s">
        <v>263</v>
      </c>
      <c r="N737" t="s">
        <v>1563</v>
      </c>
      <c r="O737" s="31">
        <f>VLOOKUP(A737,[2]Table!$A$2:$N1719,1,FALSE)</f>
        <v>74136</v>
      </c>
    </row>
    <row r="738" spans="1:15">
      <c r="A738">
        <v>67075</v>
      </c>
      <c r="B738" t="s">
        <v>1559</v>
      </c>
      <c r="C738" t="s">
        <v>1560</v>
      </c>
      <c r="D738" t="s">
        <v>1561</v>
      </c>
      <c r="E738" t="str">
        <f>VLOOKUP($A738,[1]ASSORTIMENTGPK!$A$2:$F$3876,4,FALSE)</f>
        <v>INSULINE GEWOON</v>
      </c>
      <c r="F738" t="str">
        <f>VLOOKUP($A738,[1]ASSORTIMENTGPK!$A$2:$F$3876,2,FALSE)</f>
        <v>INS HUMULINE REGULAR PENFILL 3ML</v>
      </c>
      <c r="G738" t="s">
        <v>1564</v>
      </c>
      <c r="H738" t="s">
        <v>28</v>
      </c>
      <c r="I738" t="s">
        <v>1565</v>
      </c>
      <c r="J738" s="39">
        <v>100</v>
      </c>
      <c r="K738" t="s">
        <v>774</v>
      </c>
      <c r="L738" s="39">
        <v>100</v>
      </c>
      <c r="M738" t="s">
        <v>263</v>
      </c>
      <c r="N738" t="s">
        <v>1563</v>
      </c>
      <c r="O738" s="31">
        <f>VLOOKUP(A738,[2]Table!$A$2:$N1720,1,FALSE)</f>
        <v>67075</v>
      </c>
    </row>
    <row r="739" spans="1:15">
      <c r="A739">
        <v>115754</v>
      </c>
      <c r="B739" t="s">
        <v>1566</v>
      </c>
      <c r="C739" t="s">
        <v>1560</v>
      </c>
      <c r="D739" t="s">
        <v>1561</v>
      </c>
      <c r="E739" t="str">
        <f>VLOOKUP($A739,[1]ASSORTIMENTGPK!$A$2:$F$3876,4,FALSE)</f>
        <v>INSULINE GEWOON+ISOFAAN</v>
      </c>
      <c r="F739" t="str">
        <f>VLOOKUP($A739,[1]ASSORTIMENTGPK!$A$2:$F$3876,2,FALSE)</f>
        <v>INSUMAN COMB 25 SOLOSTAR 100IE/ML PEN 3 ML</v>
      </c>
      <c r="G739" t="s">
        <v>1567</v>
      </c>
      <c r="H739" t="s">
        <v>813</v>
      </c>
      <c r="I739" t="s">
        <v>29</v>
      </c>
      <c r="J739" s="39">
        <v>25</v>
      </c>
      <c r="K739" t="s">
        <v>774</v>
      </c>
      <c r="L739" s="39">
        <v>25</v>
      </c>
      <c r="M739" t="s">
        <v>263</v>
      </c>
      <c r="N739" t="s">
        <v>1568</v>
      </c>
      <c r="O739" s="31">
        <f>VLOOKUP(A739,[2]Table!$A$2:$N1721,1,FALSE)</f>
        <v>115754</v>
      </c>
    </row>
    <row r="740" spans="1:15">
      <c r="A740">
        <v>111368</v>
      </c>
      <c r="B740" t="s">
        <v>1566</v>
      </c>
      <c r="C740" t="s">
        <v>1560</v>
      </c>
      <c r="D740" t="s">
        <v>1561</v>
      </c>
      <c r="E740" t="str">
        <f>VLOOKUP($A740,[1]ASSORTIMENTGPK!$A$2:$F$3876,4,FALSE)</f>
        <v>INSULINE GEWOON+ISOFAAN</v>
      </c>
      <c r="F740" t="str">
        <f>VLOOKUP($A740,[1]ASSORTIMENTGPK!$A$2:$F$3876,2,FALSE)</f>
        <v>INS HUMULINE 30/70 PENFILL 300IE</v>
      </c>
      <c r="G740" t="s">
        <v>1569</v>
      </c>
      <c r="H740" t="s">
        <v>813</v>
      </c>
      <c r="I740" t="s">
        <v>29</v>
      </c>
      <c r="J740" s="39">
        <v>30</v>
      </c>
      <c r="K740" t="s">
        <v>774</v>
      </c>
      <c r="L740" s="39">
        <v>30</v>
      </c>
      <c r="M740" t="s">
        <v>263</v>
      </c>
      <c r="N740" t="s">
        <v>1568</v>
      </c>
      <c r="O740" s="31">
        <f>VLOOKUP(A740,[2]Table!$A$2:$N1722,1,FALSE)</f>
        <v>111368</v>
      </c>
    </row>
    <row r="741" spans="1:15">
      <c r="A741">
        <v>111325</v>
      </c>
      <c r="B741" t="s">
        <v>1570</v>
      </c>
      <c r="C741" t="s">
        <v>1560</v>
      </c>
      <c r="D741" t="s">
        <v>1561</v>
      </c>
      <c r="E741" t="str">
        <f>VLOOKUP($A741,[1]ASSORTIMENTGPK!$A$2:$F$3876,4,FALSE)</f>
        <v>INSULINE ISOFAAN</v>
      </c>
      <c r="F741" t="str">
        <f>VLOOKUP($A741,[1]ASSORTIMENTGPK!$A$2:$F$3876,2,FALSE)</f>
        <v>INS HUMULINE NPH PENFILL 3ML</v>
      </c>
      <c r="G741" t="s">
        <v>1571</v>
      </c>
      <c r="H741" t="s">
        <v>813</v>
      </c>
      <c r="I741" t="s">
        <v>1572</v>
      </c>
      <c r="J741" s="39">
        <v>100</v>
      </c>
      <c r="K741" t="s">
        <v>774</v>
      </c>
      <c r="L741" s="39">
        <v>100</v>
      </c>
      <c r="M741" t="s">
        <v>263</v>
      </c>
      <c r="N741" t="s">
        <v>1568</v>
      </c>
      <c r="O741" s="31">
        <f>VLOOKUP(A741,[2]Table!$A$2:$N1723,1,FALSE)</f>
        <v>111325</v>
      </c>
    </row>
    <row r="742" spans="1:15">
      <c r="A742">
        <v>108251</v>
      </c>
      <c r="B742" t="s">
        <v>1573</v>
      </c>
      <c r="C742" t="s">
        <v>1560</v>
      </c>
      <c r="D742" t="s">
        <v>1561</v>
      </c>
      <c r="E742" t="str">
        <f>VLOOKUP($A742,[1]ASSORTIMENTGPK!$A$2:$F$3876,4,FALSE)</f>
        <v>INSULINE ASPART</v>
      </c>
      <c r="F742" t="str">
        <f>VLOOKUP($A742,[1]ASSORTIMENTGPK!$A$2:$F$3876,2,FALSE)</f>
        <v>INS NOVORAPID 100 IE/ML FLACON 10 ML</v>
      </c>
      <c r="G742" t="s">
        <v>1574</v>
      </c>
      <c r="H742" t="s">
        <v>28</v>
      </c>
      <c r="I742" t="s">
        <v>425</v>
      </c>
      <c r="J742" s="39">
        <v>100</v>
      </c>
      <c r="K742" t="s">
        <v>821</v>
      </c>
      <c r="L742" s="39">
        <v>100</v>
      </c>
      <c r="M742" t="s">
        <v>420</v>
      </c>
      <c r="O742" s="31">
        <f>VLOOKUP(A742,[2]Table!$A$2:$N1724,1,FALSE)</f>
        <v>108251</v>
      </c>
    </row>
    <row r="743" spans="1:15">
      <c r="A743">
        <v>149403</v>
      </c>
      <c r="B743" t="s">
        <v>1575</v>
      </c>
      <c r="C743" t="s">
        <v>1560</v>
      </c>
      <c r="D743" t="s">
        <v>1561</v>
      </c>
      <c r="E743" t="str">
        <f>VLOOKUP($A743,[1]ASSORTIMENTGPK!$A$2:$F$3876,4,FALSE)</f>
        <v>INSULINE DEGLUDEC</v>
      </c>
      <c r="F743" t="str">
        <f>VLOOKUP($A743,[1]ASSORTIMENTGPK!$A$2:$F$3876,2,FALSE)</f>
        <v>TRESIBA 100 E/ML PENFIL3 ML</v>
      </c>
      <c r="G743" t="s">
        <v>1576</v>
      </c>
      <c r="H743" t="s">
        <v>28</v>
      </c>
      <c r="I743" t="s">
        <v>29</v>
      </c>
      <c r="J743" s="39">
        <v>100</v>
      </c>
      <c r="K743" t="s">
        <v>821</v>
      </c>
      <c r="L743" s="39">
        <v>100</v>
      </c>
      <c r="M743" t="s">
        <v>420</v>
      </c>
      <c r="O743" s="31">
        <f>VLOOKUP(A743,[2]Table!$A$2:$N1725,1,FALSE)</f>
        <v>149403</v>
      </c>
    </row>
    <row r="744" spans="1:15">
      <c r="A744">
        <v>149411</v>
      </c>
      <c r="B744" t="s">
        <v>1575</v>
      </c>
      <c r="C744" t="s">
        <v>1560</v>
      </c>
      <c r="D744" t="s">
        <v>1561</v>
      </c>
      <c r="E744" t="str">
        <f>VLOOKUP($A744,[1]ASSORTIMENTGPK!$A$2:$F$3876,4,FALSE)</f>
        <v>INSULINE DEGLUDEC</v>
      </c>
      <c r="F744" t="str">
        <f>VLOOKUP($A744,[1]ASSORTIMENTGPK!$A$2:$F$3876,2,FALSE)</f>
        <v>TRESIBA 200 E/ML WWSP FLEXTOUCH3 ML</v>
      </c>
      <c r="G744" t="s">
        <v>1577</v>
      </c>
      <c r="H744" t="s">
        <v>28</v>
      </c>
      <c r="I744" t="s">
        <v>29</v>
      </c>
      <c r="J744" s="39">
        <v>200</v>
      </c>
      <c r="K744" t="s">
        <v>821</v>
      </c>
      <c r="L744" s="39">
        <v>200</v>
      </c>
      <c r="M744" t="s">
        <v>420</v>
      </c>
      <c r="O744" s="31">
        <f>VLOOKUP(A744,[2]Table!$A$2:$N1726,1,FALSE)</f>
        <v>149411</v>
      </c>
    </row>
    <row r="745" spans="1:15">
      <c r="A745">
        <v>121819</v>
      </c>
      <c r="B745" t="s">
        <v>1578</v>
      </c>
      <c r="C745" t="s">
        <v>1560</v>
      </c>
      <c r="D745" t="s">
        <v>1561</v>
      </c>
      <c r="E745" t="str">
        <f>VLOOKUP($A745,[1]ASSORTIMENTGPK!$A$2:$F$3876,4,FALSE)</f>
        <v>INSULINE DETEMIR</v>
      </c>
      <c r="F745" t="str">
        <f>VLOOKUP($A745,[1]ASSORTIMENTGPK!$A$2:$F$3876,2,FALSE)</f>
        <v>LEVEMIR WEGWERPPEN 3ML</v>
      </c>
      <c r="G745" t="s">
        <v>1579</v>
      </c>
      <c r="H745" t="s">
        <v>28</v>
      </c>
      <c r="I745" t="s">
        <v>29</v>
      </c>
      <c r="J745" s="39">
        <v>100</v>
      </c>
      <c r="K745" t="s">
        <v>821</v>
      </c>
      <c r="L745" s="39">
        <v>100</v>
      </c>
      <c r="M745" t="s">
        <v>420</v>
      </c>
      <c r="O745" s="31">
        <f>VLOOKUP(A745,[2]Table!$A$2:$N1727,1,FALSE)</f>
        <v>121819</v>
      </c>
    </row>
    <row r="746" spans="1:15">
      <c r="A746">
        <v>128651</v>
      </c>
      <c r="B746" t="s">
        <v>1580</v>
      </c>
      <c r="C746" t="s">
        <v>1560</v>
      </c>
      <c r="D746" t="s">
        <v>1561</v>
      </c>
      <c r="E746" t="str">
        <f>VLOOKUP($A746,[1]ASSORTIMENTGPK!$A$2:$F$3876,4,FALSE)</f>
        <v>INSULINE GLARGINE</v>
      </c>
      <c r="F746" t="str">
        <f>VLOOKUP($A746,[1]ASSORTIMENTGPK!$A$2:$F$3876,2,FALSE)</f>
        <v>INS LANTUS PENFILL 3ML</v>
      </c>
      <c r="G746" t="s">
        <v>1581</v>
      </c>
      <c r="H746" t="s">
        <v>28</v>
      </c>
      <c r="I746" t="s">
        <v>29</v>
      </c>
      <c r="J746" s="39">
        <v>100</v>
      </c>
      <c r="K746" t="s">
        <v>821</v>
      </c>
      <c r="L746" s="39">
        <v>100</v>
      </c>
      <c r="M746" t="s">
        <v>420</v>
      </c>
      <c r="O746" s="31">
        <f>VLOOKUP(A746,[2]Table!$A$2:$N1728,1,FALSE)</f>
        <v>128651</v>
      </c>
    </row>
    <row r="747" spans="1:15">
      <c r="A747">
        <v>157597</v>
      </c>
      <c r="B747" t="s">
        <v>1580</v>
      </c>
      <c r="C747" t="s">
        <v>1560</v>
      </c>
      <c r="D747" t="s">
        <v>1561</v>
      </c>
      <c r="E747" t="str">
        <f>VLOOKUP($A747,[1]ASSORTIMENTGPK!$A$2:$F$3876,4,FALSE)</f>
        <v>INSULINE GLARGINE</v>
      </c>
      <c r="F747" t="str">
        <f>VLOOKUP($A747,[1]ASSORTIMENTGPK!$A$2:$F$3876,2,FALSE)</f>
        <v>TOUJEO SOLOSTAR 300E/ML INJ PEN 1,5ML</v>
      </c>
      <c r="G747" t="s">
        <v>1582</v>
      </c>
      <c r="H747" t="s">
        <v>28</v>
      </c>
      <c r="I747" t="s">
        <v>29</v>
      </c>
      <c r="J747" s="39">
        <v>300</v>
      </c>
      <c r="K747" t="s">
        <v>821</v>
      </c>
      <c r="L747" s="39">
        <v>300</v>
      </c>
      <c r="M747" t="s">
        <v>420</v>
      </c>
      <c r="O747" s="31">
        <f>VLOOKUP(A747,[2]Table!$A$2:$N1729,1,FALSE)</f>
        <v>157597</v>
      </c>
    </row>
    <row r="748" spans="1:15">
      <c r="A748">
        <v>123625</v>
      </c>
      <c r="B748" t="s">
        <v>1583</v>
      </c>
      <c r="C748" t="s">
        <v>1560</v>
      </c>
      <c r="D748" t="s">
        <v>1561</v>
      </c>
      <c r="E748" t="str">
        <f>VLOOKUP($A748,[1]ASSORTIMENTGPK!$A$2:$F$3876,4,FALSE)</f>
        <v>INSULINE GLULISINE</v>
      </c>
      <c r="F748" t="str">
        <f>VLOOKUP($A748,[1]ASSORTIMENTGPK!$A$2:$F$3876,2,FALSE)</f>
        <v>APIDRA 100E/ML INJVLST PATROON 3ML</v>
      </c>
      <c r="G748" t="s">
        <v>1584</v>
      </c>
      <c r="H748" t="s">
        <v>28</v>
      </c>
      <c r="I748" t="s">
        <v>29</v>
      </c>
      <c r="J748" s="39">
        <v>100</v>
      </c>
      <c r="K748" t="s">
        <v>821</v>
      </c>
      <c r="L748" s="39">
        <v>100</v>
      </c>
      <c r="M748" t="s">
        <v>420</v>
      </c>
      <c r="O748" s="31">
        <f>VLOOKUP(A748,[2]Table!$A$2:$N1730,1,FALSE)</f>
        <v>123625</v>
      </c>
    </row>
    <row r="749" spans="1:15">
      <c r="A749">
        <v>115738</v>
      </c>
      <c r="B749" t="s">
        <v>1585</v>
      </c>
      <c r="C749" t="s">
        <v>1560</v>
      </c>
      <c r="D749" t="s">
        <v>1561</v>
      </c>
      <c r="E749" t="str">
        <f>VLOOKUP($A749,[1]ASSORTIMENTGPK!$A$2:$F$3876,4,FALSE)</f>
        <v>INSULINE LISPRO</v>
      </c>
      <c r="F749" t="str">
        <f>VLOOKUP($A749,[1]ASSORTIMENTGPK!$A$2:$F$3876,2,FALSE)</f>
        <v>HUMALOG 100E/ML INJVLST FLACON 10 ML</v>
      </c>
      <c r="G749" t="s">
        <v>1586</v>
      </c>
      <c r="H749" t="s">
        <v>28</v>
      </c>
      <c r="I749" t="s">
        <v>261</v>
      </c>
      <c r="J749" s="39">
        <v>100</v>
      </c>
      <c r="K749" t="s">
        <v>821</v>
      </c>
      <c r="L749" s="39">
        <v>100</v>
      </c>
      <c r="M749" t="s">
        <v>420</v>
      </c>
      <c r="O749" s="31">
        <f>VLOOKUP(A749,[2]Table!$A$2:$N1731,1,FALSE)</f>
        <v>115738</v>
      </c>
    </row>
    <row r="750" spans="1:15">
      <c r="A750">
        <v>92126</v>
      </c>
      <c r="B750" t="s">
        <v>1587</v>
      </c>
      <c r="C750" t="s">
        <v>360</v>
      </c>
      <c r="D750" t="s">
        <v>361</v>
      </c>
      <c r="E750" t="str">
        <f>VLOOKUP($A750,[1]ASSORTIMENTGPK!$A$2:$F$3876,4,FALSE)</f>
        <v>IPRATROPIUM</v>
      </c>
      <c r="F750" t="str">
        <f>VLOOKUP($A750,[1]ASSORTIMENTGPK!$A$2:$F$3876,2,FALSE)</f>
        <v>ATROVENT 20 MICROG/DOSIS AEROSOL 200 DS</v>
      </c>
      <c r="G750" t="s">
        <v>1588</v>
      </c>
      <c r="H750" t="s">
        <v>363</v>
      </c>
      <c r="I750" t="s">
        <v>57</v>
      </c>
      <c r="J750" s="39">
        <v>20</v>
      </c>
      <c r="K750" t="s">
        <v>364</v>
      </c>
      <c r="L750" s="39">
        <v>20</v>
      </c>
      <c r="M750" t="s">
        <v>100</v>
      </c>
      <c r="N750" t="s">
        <v>1589</v>
      </c>
      <c r="O750" s="31">
        <f>VLOOKUP(A750,[2]Table!$A$2:$N1732,1,FALSE)</f>
        <v>92126</v>
      </c>
    </row>
    <row r="751" spans="1:15">
      <c r="A751">
        <v>92118</v>
      </c>
      <c r="B751" t="s">
        <v>1587</v>
      </c>
      <c r="C751" t="s">
        <v>360</v>
      </c>
      <c r="D751" t="s">
        <v>361</v>
      </c>
      <c r="E751" t="str">
        <f>VLOOKUP($A751,[1]ASSORTIMENTGPK!$A$2:$F$3876,4,FALSE)</f>
        <v>IPRATROPIUM</v>
      </c>
      <c r="F751" t="str">
        <f>VLOOKUP($A751,[1]ASSORTIMENTGPK!$A$2:$F$3876,2,FALSE)</f>
        <v>IPRATROPIUM 40 MICROG CYCLOCAPSULE INHALATIEPOEDER</v>
      </c>
      <c r="G751" t="s">
        <v>1590</v>
      </c>
      <c r="H751" t="s">
        <v>368</v>
      </c>
      <c r="I751" t="s">
        <v>57</v>
      </c>
      <c r="J751" s="39">
        <v>40</v>
      </c>
      <c r="K751" t="s">
        <v>120</v>
      </c>
      <c r="L751" s="39">
        <v>40</v>
      </c>
      <c r="M751" t="s">
        <v>100</v>
      </c>
      <c r="N751" t="s">
        <v>1589</v>
      </c>
      <c r="O751" s="31">
        <f>VLOOKUP(A751,[2]Table!$A$2:$N1733,1,FALSE)</f>
        <v>92118</v>
      </c>
    </row>
    <row r="752" spans="1:15">
      <c r="A752">
        <v>92088</v>
      </c>
      <c r="B752" t="s">
        <v>1587</v>
      </c>
      <c r="C752" t="s">
        <v>360</v>
      </c>
      <c r="D752" t="s">
        <v>361</v>
      </c>
      <c r="E752" t="str">
        <f>VLOOKUP($A752,[1]ASSORTIMENTGPK!$A$2:$F$3876,4,FALSE)</f>
        <v>IPRATROPIUM</v>
      </c>
      <c r="F752" t="str">
        <f>VLOOKUP($A752,[1]ASSORTIMENTGPK!$A$2:$F$3876,2,FALSE)</f>
        <v>ATROVENT 0.250 MG/2ML UNIT DOSE 2ML</v>
      </c>
      <c r="G752" t="s">
        <v>1591</v>
      </c>
      <c r="H752" t="s">
        <v>56</v>
      </c>
      <c r="I752" t="s">
        <v>57</v>
      </c>
      <c r="J752" s="39">
        <v>125</v>
      </c>
      <c r="K752" t="s">
        <v>99</v>
      </c>
      <c r="L752" s="39">
        <v>125</v>
      </c>
      <c r="M752" t="s">
        <v>100</v>
      </c>
      <c r="N752" t="s">
        <v>1589</v>
      </c>
      <c r="O752" s="31">
        <f>VLOOKUP(A752,[2]Table!$A$2:$N1734,1,FALSE)</f>
        <v>92088</v>
      </c>
    </row>
    <row r="753" spans="1:15">
      <c r="A753">
        <v>92096</v>
      </c>
      <c r="B753" t="s">
        <v>1587</v>
      </c>
      <c r="C753" t="s">
        <v>360</v>
      </c>
      <c r="D753" t="s">
        <v>361</v>
      </c>
      <c r="E753" t="str">
        <f>VLOOKUP($A753,[1]ASSORTIMENTGPK!$A$2:$F$3876,4,FALSE)</f>
        <v>IPRATROPIUM</v>
      </c>
      <c r="F753" t="str">
        <f>VLOOKUP($A753,[1]ASSORTIMENTGPK!$A$2:$F$3876,2,FALSE)</f>
        <v>ATROVENT 0.500 MG/2ML UNIT DOSE 2ML</v>
      </c>
      <c r="G753" t="s">
        <v>1592</v>
      </c>
      <c r="H753" t="s">
        <v>56</v>
      </c>
      <c r="I753" t="s">
        <v>57</v>
      </c>
      <c r="J753" s="39">
        <v>250</v>
      </c>
      <c r="K753" t="s">
        <v>99</v>
      </c>
      <c r="L753" s="39">
        <v>250</v>
      </c>
      <c r="M753" t="s">
        <v>100</v>
      </c>
      <c r="N753" t="s">
        <v>1589</v>
      </c>
      <c r="O753" s="31">
        <f>VLOOKUP(A753,[2]Table!$A$2:$N1735,1,FALSE)</f>
        <v>92096</v>
      </c>
    </row>
    <row r="754" spans="1:15">
      <c r="A754">
        <v>92134</v>
      </c>
      <c r="B754" t="s">
        <v>1593</v>
      </c>
      <c r="C754" t="s">
        <v>360</v>
      </c>
      <c r="D754" t="s">
        <v>468</v>
      </c>
      <c r="E754" t="str">
        <f>VLOOKUP($A754,[1]ASSORTIMENTGPK!$A$2:$F$3876,4,FALSE)</f>
        <v>FENOTEROL/IPRATROPIUM</v>
      </c>
      <c r="F754" t="str">
        <f>VLOOKUP($A754,[1]ASSORTIMENTGPK!$A$2:$F$3876,2,FALSE)</f>
        <v>BERODUAL AEROSOL 200 DOSES</v>
      </c>
      <c r="G754" t="s">
        <v>1594</v>
      </c>
      <c r="H754" t="s">
        <v>363</v>
      </c>
      <c r="I754" t="s">
        <v>57</v>
      </c>
      <c r="J754" s="39">
        <v>20</v>
      </c>
      <c r="K754" t="s">
        <v>364</v>
      </c>
      <c r="L754" s="39">
        <v>20</v>
      </c>
      <c r="M754" t="s">
        <v>100</v>
      </c>
      <c r="N754" t="s">
        <v>1595</v>
      </c>
      <c r="O754" s="31">
        <f>VLOOKUP(A754,[2]Table!$A$2:$N1736,1,FALSE)</f>
        <v>92134</v>
      </c>
    </row>
    <row r="755" spans="1:15">
      <c r="A755">
        <v>126101</v>
      </c>
      <c r="B755" t="s">
        <v>1596</v>
      </c>
      <c r="C755" t="s">
        <v>360</v>
      </c>
      <c r="D755" t="s">
        <v>468</v>
      </c>
      <c r="E755" t="str">
        <f>VLOOKUP($A755,[1]ASSORTIMENTGPK!$A$2:$F$3876,4,FALSE)</f>
        <v>SALBUTAMOL/IPRATROPIUM</v>
      </c>
      <c r="F755" t="str">
        <f>VLOOKUP($A755,[1]ASSORTIMENTGPK!$A$2:$F$3876,2,FALSE)</f>
        <v>COMBIVENT UNIT DOSE 2,5 ML</v>
      </c>
      <c r="G755" t="s">
        <v>1597</v>
      </c>
      <c r="H755" t="s">
        <v>56</v>
      </c>
      <c r="I755" t="s">
        <v>57</v>
      </c>
      <c r="J755" s="39">
        <v>0.2</v>
      </c>
      <c r="K755" t="s">
        <v>19</v>
      </c>
      <c r="L755" s="39">
        <v>0.2</v>
      </c>
      <c r="M755" t="s">
        <v>20</v>
      </c>
      <c r="N755" t="s">
        <v>1598</v>
      </c>
      <c r="O755" s="31">
        <f>VLOOKUP(A755,[2]Table!$A$2:$N1737,1,FALSE)</f>
        <v>126101</v>
      </c>
    </row>
    <row r="756" spans="1:15">
      <c r="A756">
        <v>105120</v>
      </c>
      <c r="B756" t="s">
        <v>1599</v>
      </c>
      <c r="C756" t="s">
        <v>208</v>
      </c>
      <c r="D756" t="s">
        <v>209</v>
      </c>
      <c r="E756" t="str">
        <f>VLOOKUP($A756,[1]ASSORTIMENTGPK!$A$2:$F$3876,4,FALSE)</f>
        <v>IRINOTECAN</v>
      </c>
      <c r="F756" t="str">
        <f>VLOOKUP($A756,[1]ASSORTIMENTGPK!$A$2:$F$3876,2,FALSE)</f>
        <v>IRINOTECAN HCL 100 MG = 5 ML INFVLST</v>
      </c>
      <c r="G756" t="s">
        <v>1600</v>
      </c>
      <c r="H756" t="s">
        <v>64</v>
      </c>
      <c r="I756" t="s">
        <v>33</v>
      </c>
      <c r="J756" s="39">
        <v>20</v>
      </c>
      <c r="K756" t="s">
        <v>19</v>
      </c>
      <c r="L756" s="39">
        <v>20</v>
      </c>
      <c r="M756" t="s">
        <v>20</v>
      </c>
      <c r="N756" t="s">
        <v>1601</v>
      </c>
      <c r="O756" s="31">
        <f>VLOOKUP(A756,[2]Table!$A$2:$N1738,1,FALSE)</f>
        <v>105120</v>
      </c>
    </row>
    <row r="757" spans="1:15">
      <c r="A757">
        <v>72796</v>
      </c>
      <c r="B757" t="s">
        <v>1602</v>
      </c>
      <c r="C757" t="s">
        <v>95</v>
      </c>
      <c r="D757" t="s">
        <v>127</v>
      </c>
      <c r="E757" t="str">
        <f>VLOOKUP($A757,[1]ASSORTIMENTGPK!$A$2:$F$3876,4,FALSE)</f>
        <v>ISOFLURAAN</v>
      </c>
      <c r="F757" t="str">
        <f>VLOOKUP($A757,[1]ASSORTIMENTGPK!$A$2:$F$3876,2,FALSE)</f>
        <v>ISOFLURAAN FLACON 100 ML</v>
      </c>
      <c r="G757" t="s">
        <v>1603</v>
      </c>
      <c r="H757" t="s">
        <v>1604</v>
      </c>
      <c r="I757" t="s">
        <v>57</v>
      </c>
      <c r="J757" s="39">
        <v>0</v>
      </c>
      <c r="K757" t="s">
        <v>1605</v>
      </c>
      <c r="L757" s="39">
        <v>0</v>
      </c>
      <c r="N757" t="s">
        <v>1606</v>
      </c>
      <c r="O757" s="31">
        <f>VLOOKUP(A757,[2]Table!$A$2:$N1739,1,FALSE)</f>
        <v>72796</v>
      </c>
    </row>
    <row r="758" spans="1:15">
      <c r="A758">
        <v>121606</v>
      </c>
      <c r="B758" t="s">
        <v>1607</v>
      </c>
      <c r="C758" t="s">
        <v>829</v>
      </c>
      <c r="D758" t="s">
        <v>1127</v>
      </c>
      <c r="E758" t="str">
        <f>VLOOKUP($A758,[1]ASSORTIMENTGPK!$A$2:$F$3876,4,FALSE)</f>
        <v>ISONIAZIDE</v>
      </c>
      <c r="F758" t="str">
        <f>VLOOKUP($A758,[1]ASSORTIMENTGPK!$A$2:$F$3876,2,FALSE)</f>
        <v>ISONIAZIDE 200 MG = 2 ML FNA AMPUL</v>
      </c>
      <c r="G758" t="s">
        <v>1608</v>
      </c>
      <c r="H758" t="s">
        <v>28</v>
      </c>
      <c r="I758" t="s">
        <v>167</v>
      </c>
      <c r="J758" s="39">
        <v>100</v>
      </c>
      <c r="K758" t="s">
        <v>19</v>
      </c>
      <c r="L758" s="39">
        <v>100</v>
      </c>
      <c r="M758" t="s">
        <v>20</v>
      </c>
      <c r="N758" t="s">
        <v>1609</v>
      </c>
      <c r="O758" s="31">
        <f>VLOOKUP(A758,[2]Table!$A$2:$N1740,1,FALSE)</f>
        <v>121606</v>
      </c>
    </row>
    <row r="759" spans="1:15">
      <c r="A759">
        <v>82724</v>
      </c>
      <c r="B759" t="s">
        <v>1610</v>
      </c>
      <c r="C759" t="s">
        <v>158</v>
      </c>
      <c r="D759" t="s">
        <v>158</v>
      </c>
      <c r="E759" t="str">
        <f>VLOOKUP($A759,[1]ASSORTIMENTGPK!$A$2:$F$3876,4,FALSE)</f>
        <v>ITRACONAZOL</v>
      </c>
      <c r="F759" t="str">
        <f>VLOOKUP($A759,[1]ASSORTIMENTGPK!$A$2:$F$3876,2,FALSE)</f>
        <v>ITRACONAZOL 100 MG CAPSULE</v>
      </c>
      <c r="G759" t="s">
        <v>1611</v>
      </c>
      <c r="H759" t="s">
        <v>51</v>
      </c>
      <c r="I759" t="s">
        <v>18</v>
      </c>
      <c r="J759" s="39">
        <v>100</v>
      </c>
      <c r="K759" t="s">
        <v>24</v>
      </c>
      <c r="L759" s="39">
        <v>100</v>
      </c>
      <c r="M759" t="s">
        <v>20</v>
      </c>
      <c r="N759" t="s">
        <v>1612</v>
      </c>
      <c r="O759" s="31">
        <f>VLOOKUP(A759,[2]Table!$A$2:$N1741,1,FALSE)</f>
        <v>82724</v>
      </c>
    </row>
    <row r="760" spans="1:15">
      <c r="A760">
        <v>108960</v>
      </c>
      <c r="B760" t="s">
        <v>1610</v>
      </c>
      <c r="C760" t="s">
        <v>158</v>
      </c>
      <c r="D760" t="s">
        <v>158</v>
      </c>
      <c r="E760" t="str">
        <f>VLOOKUP($A760,[1]ASSORTIMENTGPK!$A$2:$F$3876,4,FALSE)</f>
        <v>ITRACONAZOL</v>
      </c>
      <c r="F760" t="str">
        <f>VLOOKUP($A760,[1]ASSORTIMENTGPK!$A$2:$F$3876,2,FALSE)</f>
        <v>TRISPORAL 10 MG/ML AMPUL 25ML</v>
      </c>
      <c r="G760" t="s">
        <v>1613</v>
      </c>
      <c r="H760" t="s">
        <v>64</v>
      </c>
      <c r="I760" t="s">
        <v>33</v>
      </c>
      <c r="J760" s="39">
        <v>10</v>
      </c>
      <c r="K760" t="s">
        <v>19</v>
      </c>
      <c r="L760" s="39">
        <v>10</v>
      </c>
      <c r="M760" t="s">
        <v>20</v>
      </c>
      <c r="N760" t="s">
        <v>1612</v>
      </c>
      <c r="O760" s="31">
        <f>VLOOKUP(A760,[2]Table!$A$2:$N1742,1,FALSE)</f>
        <v>108960</v>
      </c>
    </row>
    <row r="761" spans="1:15">
      <c r="A761">
        <v>102652</v>
      </c>
      <c r="B761" t="s">
        <v>1610</v>
      </c>
      <c r="C761" t="s">
        <v>158</v>
      </c>
      <c r="D761" t="s">
        <v>158</v>
      </c>
      <c r="E761" t="str">
        <f>VLOOKUP($A761,[1]ASSORTIMENTGPK!$A$2:$F$3876,4,FALSE)</f>
        <v>ITRACONAZOL</v>
      </c>
      <c r="F761" t="str">
        <f>VLOOKUP($A761,[1]ASSORTIMENTGPK!$A$2:$F$3876,2,FALSE)</f>
        <v>TRISPORAL OS 10MG/ML DRANK 150ML</v>
      </c>
      <c r="G761" t="s">
        <v>1614</v>
      </c>
      <c r="H761" t="s">
        <v>17</v>
      </c>
      <c r="I761" t="s">
        <v>18</v>
      </c>
      <c r="J761" s="39">
        <v>10</v>
      </c>
      <c r="K761" t="s">
        <v>19</v>
      </c>
      <c r="L761" s="39">
        <v>10</v>
      </c>
      <c r="M761" t="s">
        <v>20</v>
      </c>
      <c r="N761" t="s">
        <v>1612</v>
      </c>
      <c r="O761" s="31">
        <f>VLOOKUP(A761,[2]Table!$A$2:$N1743,1,FALSE)</f>
        <v>102652</v>
      </c>
    </row>
    <row r="762" spans="1:15">
      <c r="A762">
        <v>149349</v>
      </c>
      <c r="B762" t="s">
        <v>1615</v>
      </c>
      <c r="C762" t="s">
        <v>1008</v>
      </c>
      <c r="D762" t="s">
        <v>1008</v>
      </c>
      <c r="E762" t="str">
        <f>VLOOKUP($A762,[1]ASSORTIMENTGPK!$A$2:$F$3876,4,FALSE)</f>
        <v>IVACAFTOR</v>
      </c>
      <c r="F762" t="str">
        <f>VLOOKUP($A762,[1]ASSORTIMENTGPK!$A$2:$F$3876,2,FALSE)</f>
        <v>KALYDECO 150MG TABLET FILMOMHULD</v>
      </c>
      <c r="G762" t="s">
        <v>1616</v>
      </c>
      <c r="H762" t="s">
        <v>23</v>
      </c>
      <c r="I762" t="s">
        <v>18</v>
      </c>
      <c r="J762" s="39">
        <v>150</v>
      </c>
      <c r="K762" t="s">
        <v>24</v>
      </c>
      <c r="L762" s="39">
        <v>150</v>
      </c>
      <c r="M762" t="s">
        <v>20</v>
      </c>
      <c r="N762" t="s">
        <v>1617</v>
      </c>
      <c r="O762" s="31">
        <f>VLOOKUP(A762,[2]Table!$A$2:$N1744,1,FALSE)</f>
        <v>149349</v>
      </c>
    </row>
    <row r="763" spans="1:15">
      <c r="A763">
        <v>30309</v>
      </c>
      <c r="B763" t="s">
        <v>1618</v>
      </c>
      <c r="C763" t="s">
        <v>496</v>
      </c>
      <c r="D763" t="s">
        <v>1619</v>
      </c>
      <c r="E763" t="str">
        <f>VLOOKUP($A763,[1]ASSORTIMENTGPK!$A$2:$F$3876,4,FALSE)</f>
        <v>KALIUMCHLORIDE</v>
      </c>
      <c r="F763" t="str">
        <f>VLOOKUP($A763,[1]ASSORTIMENTGPK!$A$2:$F$3876,2,FALSE)</f>
        <v>KALIUMCHLORIDE 75 MG/ML (= 1 MMOL/ML) DRANK 300 ML</v>
      </c>
      <c r="G763" t="s">
        <v>1620</v>
      </c>
      <c r="H763" t="s">
        <v>17</v>
      </c>
      <c r="I763" t="s">
        <v>18</v>
      </c>
      <c r="J763" s="39">
        <v>75</v>
      </c>
      <c r="K763" t="s">
        <v>19</v>
      </c>
      <c r="L763" s="39">
        <v>75</v>
      </c>
      <c r="M763" t="s">
        <v>20</v>
      </c>
      <c r="N763" t="s">
        <v>1621</v>
      </c>
      <c r="O763" s="31">
        <f>VLOOKUP(A763,[2]Table!$A$2:$N1745,1,FALSE)</f>
        <v>30309</v>
      </c>
    </row>
    <row r="764" spans="1:15">
      <c r="A764">
        <v>8710</v>
      </c>
      <c r="B764" t="s">
        <v>1618</v>
      </c>
      <c r="C764" t="s">
        <v>496</v>
      </c>
      <c r="D764" t="s">
        <v>1619</v>
      </c>
      <c r="E764" t="str">
        <f>VLOOKUP($A764,[1]ASSORTIMENTGPK!$A$2:$F$3876,4,FALSE)</f>
        <v>KALIUMCHLORIDE (RETARD)</v>
      </c>
      <c r="F764" t="str">
        <f>VLOOKUP($A764,[1]ASSORTIMENTGPK!$A$2:$F$3876,2,FALSE)</f>
        <v>SLOW K TABLET MGA 600MG (RETARD)</v>
      </c>
      <c r="G764" t="s">
        <v>1622</v>
      </c>
      <c r="H764" t="s">
        <v>148</v>
      </c>
      <c r="I764" t="s">
        <v>18</v>
      </c>
      <c r="J764" s="39">
        <v>600</v>
      </c>
      <c r="K764" t="s">
        <v>24</v>
      </c>
      <c r="L764" s="39">
        <v>600</v>
      </c>
      <c r="M764" t="s">
        <v>20</v>
      </c>
      <c r="N764" t="s">
        <v>1621</v>
      </c>
      <c r="O764" s="31">
        <f>VLOOKUP(A764,[2]Table!$A$2:$N1746,1,FALSE)</f>
        <v>8710</v>
      </c>
    </row>
    <row r="765" spans="1:15">
      <c r="A765">
        <v>137626</v>
      </c>
      <c r="B765" t="s">
        <v>254</v>
      </c>
      <c r="C765" t="s">
        <v>255</v>
      </c>
      <c r="D765" t="s">
        <v>255</v>
      </c>
      <c r="E765" t="str">
        <f>VLOOKUP($A765,[1]ASSORTIMENTGPK!$A$2:$F$3876,4,FALSE)</f>
        <v>MACROGOL/ZOUTEN CONC. VOOR DRANK</v>
      </c>
      <c r="F765" t="str">
        <f>VLOOKUP($A765,[1]ASSORTIMENTGPK!$A$2:$F$3876,2,FALSE)</f>
        <v>MOVICOLON LIQUID ORANGE CONCENTRAAT VOOR DRANK 500 ML</v>
      </c>
      <c r="G765" t="s">
        <v>1623</v>
      </c>
      <c r="H765" t="s">
        <v>1624</v>
      </c>
      <c r="I765" t="s">
        <v>18</v>
      </c>
      <c r="J765" s="39">
        <v>1.8640000000000001</v>
      </c>
      <c r="K765" t="s">
        <v>19</v>
      </c>
      <c r="L765" s="39">
        <v>1.8640000000000001</v>
      </c>
      <c r="M765" t="s">
        <v>20</v>
      </c>
      <c r="N765" t="s">
        <v>258</v>
      </c>
      <c r="O765" s="31">
        <f>VLOOKUP(A765,[2]Table!$A$2:$N1747,1,FALSE)</f>
        <v>137626</v>
      </c>
    </row>
    <row r="766" spans="1:15">
      <c r="A766">
        <v>138789</v>
      </c>
      <c r="B766" t="s">
        <v>254</v>
      </c>
      <c r="C766" t="s">
        <v>255</v>
      </c>
      <c r="D766" t="s">
        <v>255</v>
      </c>
      <c r="E766" t="str">
        <f>VLOOKUP($A766,[1]ASSORTIMENTGPK!$A$2:$F$3876,4,FALSE)</f>
        <v>MACROGOL/ZOUTEN</v>
      </c>
      <c r="F766" t="str">
        <f>VLOOKUP($A766,[1]ASSORTIMENTGPK!$A$2:$F$3876,2,FALSE)</f>
        <v>MOVICOLON JUNIOR CHOCOLATE PDR V DRANK</v>
      </c>
      <c r="G766" t="s">
        <v>1625</v>
      </c>
      <c r="H766" t="s">
        <v>257</v>
      </c>
      <c r="I766" t="s">
        <v>18</v>
      </c>
      <c r="J766" s="39">
        <v>15.9</v>
      </c>
      <c r="K766" t="s">
        <v>24</v>
      </c>
      <c r="L766" s="39">
        <v>15.9</v>
      </c>
      <c r="M766" t="s">
        <v>20</v>
      </c>
      <c r="N766" t="s">
        <v>258</v>
      </c>
      <c r="O766" s="31">
        <f>VLOOKUP(A766,[2]Table!$A$2:$N1748,1,FALSE)</f>
        <v>138789</v>
      </c>
    </row>
    <row r="767" spans="1:15">
      <c r="A767">
        <v>125520</v>
      </c>
      <c r="B767" t="s">
        <v>254</v>
      </c>
      <c r="C767" t="s">
        <v>255</v>
      </c>
      <c r="D767" t="s">
        <v>255</v>
      </c>
      <c r="E767" t="str">
        <f>VLOOKUP($A767,[1]ASSORTIMENTGPK!$A$2:$F$3876,4,FALSE)</f>
        <v>MACROGOL/ZOUTEN</v>
      </c>
      <c r="F767" t="str">
        <f>VLOOKUP($A767,[1]ASSORTIMENTGPK!$A$2:$F$3876,2,FALSE)</f>
        <v>MOVICOLON JUNIOR NATUREL POEDER V DRANK 6,9 GRAM</v>
      </c>
      <c r="G767" t="s">
        <v>1626</v>
      </c>
      <c r="H767" t="s">
        <v>257</v>
      </c>
      <c r="I767" t="s">
        <v>18</v>
      </c>
      <c r="J767" s="39">
        <v>25.1</v>
      </c>
      <c r="K767" t="s">
        <v>24</v>
      </c>
      <c r="L767" s="39">
        <v>25.1</v>
      </c>
      <c r="M767" t="s">
        <v>20</v>
      </c>
      <c r="N767" t="s">
        <v>258</v>
      </c>
      <c r="O767" s="31">
        <f>VLOOKUP(A767,[2]Table!$A$2:$N1749,1,FALSE)</f>
        <v>125520</v>
      </c>
    </row>
    <row r="768" spans="1:15">
      <c r="A768">
        <v>128783</v>
      </c>
      <c r="B768" t="s">
        <v>254</v>
      </c>
      <c r="C768" t="s">
        <v>255</v>
      </c>
      <c r="D768" t="s">
        <v>255</v>
      </c>
      <c r="E768" t="str">
        <f>VLOOKUP($A768,[1]ASSORTIMENTGPK!$A$2:$F$3876,4,FALSE)</f>
        <v>MACROGOL/ZOUTEN</v>
      </c>
      <c r="F768" t="str">
        <f>VLOOKUP($A768,[1]ASSORTIMENTGPK!$A$2:$F$3876,2,FALSE)</f>
        <v>MOVICOLON NATUREL POEDER VOOR DRANK 13,7 GRAM</v>
      </c>
      <c r="G768" t="s">
        <v>1627</v>
      </c>
      <c r="H768" t="s">
        <v>257</v>
      </c>
      <c r="I768" t="s">
        <v>18</v>
      </c>
      <c r="J768" s="39">
        <v>50.2</v>
      </c>
      <c r="K768" t="s">
        <v>24</v>
      </c>
      <c r="L768" s="39">
        <v>50.2</v>
      </c>
      <c r="M768" t="s">
        <v>20</v>
      </c>
      <c r="N768" t="s">
        <v>258</v>
      </c>
      <c r="O768" s="31">
        <f>VLOOKUP(A768,[2]Table!$A$2:$N1750,1,FALSE)</f>
        <v>128783</v>
      </c>
    </row>
    <row r="769" spans="1:15">
      <c r="A769">
        <v>114820</v>
      </c>
      <c r="B769" t="s">
        <v>254</v>
      </c>
      <c r="C769" t="s">
        <v>255</v>
      </c>
      <c r="D769" t="s">
        <v>255</v>
      </c>
      <c r="E769" t="str">
        <f>VLOOKUP($A769,[1]ASSORTIMENTGPK!$A$2:$F$3876,4,FALSE)</f>
        <v>MACROGOL/ZOUTEN</v>
      </c>
      <c r="F769" t="str">
        <f>VLOOKUP($A769,[1]ASSORTIMENTGPK!$A$2:$F$3876,2,FALSE)</f>
        <v>COLOFORT POEDER V DRANK</v>
      </c>
      <c r="G769" t="s">
        <v>1628</v>
      </c>
      <c r="H769" t="s">
        <v>257</v>
      </c>
      <c r="I769" t="s">
        <v>18</v>
      </c>
      <c r="J769" s="39">
        <v>750</v>
      </c>
      <c r="K769" t="s">
        <v>24</v>
      </c>
      <c r="L769" s="39">
        <v>750</v>
      </c>
      <c r="M769" t="s">
        <v>20</v>
      </c>
      <c r="N769" t="s">
        <v>258</v>
      </c>
      <c r="O769" s="31">
        <f>VLOOKUP(A769,[2]Table!$A$2:$N1751,1,FALSE)</f>
        <v>114820</v>
      </c>
    </row>
    <row r="770" spans="1:15">
      <c r="A770">
        <v>105015</v>
      </c>
      <c r="B770" t="s">
        <v>254</v>
      </c>
      <c r="C770" t="s">
        <v>255</v>
      </c>
      <c r="D770" t="s">
        <v>255</v>
      </c>
      <c r="E770" t="str">
        <f>VLOOKUP($A770,[1]ASSORTIMENTGPK!$A$2:$F$3876,4,FALSE)</f>
        <v>MACROGOL/ZOUTEN</v>
      </c>
      <c r="F770" t="str">
        <f>VLOOKUP($A770,[1]ASSORTIMENTGPK!$A$2:$F$3876,2,FALSE)</f>
        <v>TRANSIPEG POEDER VOOR DRANK</v>
      </c>
      <c r="G770" t="s">
        <v>1629</v>
      </c>
      <c r="H770" t="s">
        <v>257</v>
      </c>
      <c r="I770" t="s">
        <v>18</v>
      </c>
      <c r="J770" s="39">
        <v>37.5</v>
      </c>
      <c r="K770" t="s">
        <v>24</v>
      </c>
      <c r="L770" s="39">
        <v>37.5</v>
      </c>
      <c r="M770" t="s">
        <v>20</v>
      </c>
      <c r="N770" t="s">
        <v>258</v>
      </c>
      <c r="O770" s="31">
        <f>VLOOKUP(A770,[2]Table!$A$2:$N1752,1,FALSE)</f>
        <v>105015</v>
      </c>
    </row>
    <row r="771" spans="1:15">
      <c r="A771">
        <v>146501</v>
      </c>
      <c r="B771" t="s">
        <v>1630</v>
      </c>
      <c r="C771" t="s">
        <v>496</v>
      </c>
      <c r="D771" t="s">
        <v>1619</v>
      </c>
      <c r="E771" t="str">
        <f>VLOOKUP($A771,[1]ASSORTIMENTGPK!$A$2:$F$3876,4,FALSE)</f>
        <v>KALIUMCITRAAT DRANK 144MG/ML</v>
      </c>
      <c r="F771" t="str">
        <f>VLOOKUP($A771,[1]ASSORTIMENTGPK!$A$2:$F$3876,2,FALSE)</f>
        <v>KALIUMCITRAAT DRANK 100 ml (=1,33 mmol/ml K; 0,44 mmol/ml citraat)</v>
      </c>
      <c r="G771" t="s">
        <v>1631</v>
      </c>
      <c r="H771" t="s">
        <v>17</v>
      </c>
      <c r="I771" t="s">
        <v>18</v>
      </c>
      <c r="J771" s="39">
        <v>144</v>
      </c>
      <c r="K771" t="s">
        <v>19</v>
      </c>
      <c r="L771" s="39">
        <v>144</v>
      </c>
      <c r="M771" t="s">
        <v>20</v>
      </c>
      <c r="N771" t="s">
        <v>1632</v>
      </c>
      <c r="O771" s="31">
        <f>VLOOKUP(A771,[2]Table!$A$2:$N1753,1,FALSE)</f>
        <v>146501</v>
      </c>
    </row>
    <row r="772" spans="1:15">
      <c r="A772">
        <v>54828</v>
      </c>
      <c r="B772" t="s">
        <v>1633</v>
      </c>
      <c r="C772" t="s">
        <v>751</v>
      </c>
      <c r="D772" t="s">
        <v>752</v>
      </c>
      <c r="E772" t="str">
        <f>VLOOKUP($A772,[1]ASSORTIMENTGPK!$A$2:$F$3876,4,FALSE)</f>
        <v>KETOCONAZOL</v>
      </c>
      <c r="F772" t="str">
        <f>VLOOKUP($A772,[1]ASSORTIMENTGPK!$A$2:$F$3876,2,FALSE)</f>
        <v>NIZORAL 20 MG/G CREME 30 G</v>
      </c>
      <c r="G772" t="s">
        <v>1634</v>
      </c>
      <c r="H772" t="s">
        <v>387</v>
      </c>
      <c r="I772" t="s">
        <v>79</v>
      </c>
      <c r="J772" s="39">
        <v>20</v>
      </c>
      <c r="K772" t="s">
        <v>80</v>
      </c>
      <c r="L772" s="39">
        <v>20</v>
      </c>
      <c r="M772" t="s">
        <v>20</v>
      </c>
      <c r="N772" t="s">
        <v>1635</v>
      </c>
      <c r="O772" s="31">
        <f>VLOOKUP(A772,[2]Table!$A$2:$N1754,1,FALSE)</f>
        <v>54828</v>
      </c>
    </row>
    <row r="773" spans="1:15">
      <c r="A773">
        <v>125156</v>
      </c>
      <c r="B773" t="s">
        <v>1633</v>
      </c>
      <c r="C773" t="s">
        <v>751</v>
      </c>
      <c r="D773" t="s">
        <v>752</v>
      </c>
      <c r="E773" t="str">
        <f>VLOOKUP($A773,[1]ASSORTIMENTGPK!$A$2:$F$3876,4,FALSE)</f>
        <v>KETOCONAZOL</v>
      </c>
      <c r="F773" t="str">
        <f>VLOOKUP($A773,[1]ASSORTIMENTGPK!$A$2:$F$3876,2,FALSE)</f>
        <v>NIZORAL 20 MG/G SHAMPOO  60 ML</v>
      </c>
      <c r="G773" t="s">
        <v>1636</v>
      </c>
      <c r="H773" t="s">
        <v>719</v>
      </c>
      <c r="I773" t="s">
        <v>79</v>
      </c>
      <c r="J773" s="39">
        <v>20</v>
      </c>
      <c r="K773" t="s">
        <v>80</v>
      </c>
      <c r="L773" s="39">
        <v>20</v>
      </c>
      <c r="M773" t="s">
        <v>20</v>
      </c>
      <c r="N773" t="s">
        <v>1635</v>
      </c>
      <c r="O773" s="31">
        <f>VLOOKUP(A773,[2]Table!$A$2:$N1755,1,FALSE)</f>
        <v>125156</v>
      </c>
    </row>
    <row r="774" spans="1:15">
      <c r="A774">
        <v>112941</v>
      </c>
      <c r="B774" t="s">
        <v>1637</v>
      </c>
      <c r="C774" t="s">
        <v>39</v>
      </c>
      <c r="D774" t="s">
        <v>327</v>
      </c>
      <c r="E774" t="str">
        <f>VLOOKUP($A774,[1]ASSORTIMENTGPK!$A$2:$F$3876,4,FALSE)</f>
        <v>KETOTIFEN</v>
      </c>
      <c r="F774" t="str">
        <f>VLOOKUP($A774,[1]ASSORTIMENTGPK!$A$2:$F$3876,2,FALSE)</f>
        <v>ALTRIABAK OOGDRUPPELS 0,25 MG/ML 5 ML</v>
      </c>
      <c r="G774" t="s">
        <v>1638</v>
      </c>
      <c r="H774" t="s">
        <v>309</v>
      </c>
      <c r="I774" t="s">
        <v>310</v>
      </c>
      <c r="J774" s="39">
        <v>0.25</v>
      </c>
      <c r="K774" t="s">
        <v>19</v>
      </c>
      <c r="L774" s="39">
        <v>0.25</v>
      </c>
      <c r="M774" t="s">
        <v>20</v>
      </c>
      <c r="N774" t="s">
        <v>1038</v>
      </c>
      <c r="O774" s="31">
        <f>VLOOKUP(A774,[2]Table!$A$2:$N1756,1,FALSE)</f>
        <v>112941</v>
      </c>
    </row>
    <row r="775" spans="1:15">
      <c r="A775">
        <v>36587</v>
      </c>
      <c r="B775" t="s">
        <v>1639</v>
      </c>
      <c r="C775" t="s">
        <v>131</v>
      </c>
      <c r="D775" t="s">
        <v>131</v>
      </c>
      <c r="E775" t="str">
        <f>VLOOKUP($A775,[1]ASSORTIMENTGPK!$A$2:$F$3876,4,FALSE)</f>
        <v>KETOTIFEN</v>
      </c>
      <c r="F775" t="str">
        <f>VLOOKUP($A775,[1]ASSORTIMENTGPK!$A$2:$F$3876,2,FALSE)</f>
        <v>ZADITEN 1 MG TABLET</v>
      </c>
      <c r="G775" t="s">
        <v>1640</v>
      </c>
      <c r="H775" t="s">
        <v>23</v>
      </c>
      <c r="I775" t="s">
        <v>18</v>
      </c>
      <c r="J775" s="39">
        <v>1</v>
      </c>
      <c r="K775" t="s">
        <v>24</v>
      </c>
      <c r="L775" s="39">
        <v>0.5</v>
      </c>
      <c r="M775" t="s">
        <v>20</v>
      </c>
      <c r="N775" t="s">
        <v>1641</v>
      </c>
      <c r="O775" s="31">
        <f>VLOOKUP(A775,[2]Table!$A$2:$N1757,1,FALSE)</f>
        <v>36587</v>
      </c>
    </row>
    <row r="776" spans="1:15">
      <c r="A776">
        <v>22985</v>
      </c>
      <c r="B776" t="s">
        <v>1642</v>
      </c>
      <c r="C776" t="s">
        <v>83</v>
      </c>
      <c r="D776" t="s">
        <v>170</v>
      </c>
      <c r="E776" t="str">
        <f>VLOOKUP($A776,[1]ASSORTIMENTGPK!$A$2:$F$3876,4,FALSE)</f>
        <v>KINIDINE</v>
      </c>
      <c r="F776" t="str">
        <f>VLOOKUP($A776,[1]ASSORTIMENTGPK!$A$2:$F$3876,2,FALSE)</f>
        <v>KINIDINE SULFAAT 200 MG DRAGEE</v>
      </c>
      <c r="G776" t="s">
        <v>1643</v>
      </c>
      <c r="H776" t="s">
        <v>800</v>
      </c>
      <c r="I776" t="s">
        <v>18</v>
      </c>
      <c r="J776" s="39">
        <v>200</v>
      </c>
      <c r="K776" t="s">
        <v>24</v>
      </c>
      <c r="L776" s="39">
        <v>200</v>
      </c>
      <c r="M776" t="s">
        <v>20</v>
      </c>
      <c r="N776" t="s">
        <v>1644</v>
      </c>
      <c r="O776" s="31">
        <f>VLOOKUP(A776,[2]Table!$A$2:$N1758,1,FALSE)</f>
        <v>22985</v>
      </c>
    </row>
    <row r="777" spans="1:15">
      <c r="A777">
        <v>112925</v>
      </c>
      <c r="B777" t="s">
        <v>1645</v>
      </c>
      <c r="C777" t="s">
        <v>448</v>
      </c>
      <c r="D777" t="s">
        <v>1646</v>
      </c>
      <c r="E777" t="str">
        <f>VLOOKUP($A777,[1]ASSORTIMENTGPK!$A$2:$F$3876,4,FALSE)</f>
        <v>KOOL GEACTIVEERD</v>
      </c>
      <c r="F777" t="str">
        <f>VLOOKUP($A777,[1]ASSORTIMENTGPK!$A$2:$F$3876,2,FALSE)</f>
        <v>NORIT CARBOMIX 50G/500ML FLACON</v>
      </c>
      <c r="G777" t="s">
        <v>1648</v>
      </c>
      <c r="H777" t="s">
        <v>1091</v>
      </c>
      <c r="I777" t="s">
        <v>18</v>
      </c>
      <c r="J777" s="39">
        <v>920</v>
      </c>
      <c r="K777" t="s">
        <v>80</v>
      </c>
      <c r="L777" s="39">
        <v>920</v>
      </c>
      <c r="M777" t="s">
        <v>20</v>
      </c>
      <c r="N777" t="s">
        <v>1647</v>
      </c>
      <c r="O777" s="31">
        <f>VLOOKUP(A777,[2]Table!$A$2:$N1759,1,FALSE)</f>
        <v>112925</v>
      </c>
    </row>
    <row r="778" spans="1:15">
      <c r="A778">
        <v>36684</v>
      </c>
      <c r="B778" t="s">
        <v>1649</v>
      </c>
      <c r="C778" t="s">
        <v>269</v>
      </c>
      <c r="D778" t="s">
        <v>269</v>
      </c>
      <c r="E778" t="str">
        <f>VLOOKUP($A778,[1]ASSORTIMENTGPK!$A$2:$F$3876,4,FALSE)</f>
        <v>LABETALOL</v>
      </c>
      <c r="F778" t="str">
        <f>VLOOKUP($A778,[1]ASSORTIMENTGPK!$A$2:$F$3876,2,FALSE)</f>
        <v>TRANDATE 5 MG/ML INJVLST 20 ML</v>
      </c>
      <c r="G778" t="s">
        <v>1650</v>
      </c>
      <c r="H778" t="s">
        <v>28</v>
      </c>
      <c r="I778" t="s">
        <v>33</v>
      </c>
      <c r="J778" s="39">
        <v>5</v>
      </c>
      <c r="K778" t="s">
        <v>19</v>
      </c>
      <c r="L778" s="39">
        <v>5</v>
      </c>
      <c r="M778" t="s">
        <v>20</v>
      </c>
      <c r="N778" t="s">
        <v>1651</v>
      </c>
      <c r="O778" s="31">
        <f>VLOOKUP(A778,[2]Table!$A$2:$N1760,1,FALSE)</f>
        <v>36684</v>
      </c>
    </row>
    <row r="779" spans="1:15">
      <c r="A779">
        <v>11282</v>
      </c>
      <c r="B779" t="s">
        <v>1649</v>
      </c>
      <c r="C779" t="s">
        <v>269</v>
      </c>
      <c r="D779" t="s">
        <v>269</v>
      </c>
      <c r="E779" t="str">
        <f>VLOOKUP($A779,[1]ASSORTIMENTGPK!$A$2:$F$3876,4,FALSE)</f>
        <v>LABETALOL</v>
      </c>
      <c r="F779" t="str">
        <f>VLOOKUP($A779,[1]ASSORTIMENTGPK!$A$2:$F$3876,2,FALSE)</f>
        <v>LABETALOL HCL 100 MG TABLET</v>
      </c>
      <c r="G779" t="s">
        <v>1652</v>
      </c>
      <c r="H779" t="s">
        <v>23</v>
      </c>
      <c r="I779" t="s">
        <v>18</v>
      </c>
      <c r="J779" s="39">
        <v>100</v>
      </c>
      <c r="K779" t="s">
        <v>24</v>
      </c>
      <c r="L779" s="39">
        <v>100</v>
      </c>
      <c r="M779" t="s">
        <v>20</v>
      </c>
      <c r="N779" t="s">
        <v>1651</v>
      </c>
      <c r="O779" s="31">
        <f>VLOOKUP(A779,[2]Table!$A$2:$N1761,1,FALSE)</f>
        <v>11282</v>
      </c>
    </row>
    <row r="780" spans="1:15">
      <c r="A780">
        <v>21393</v>
      </c>
      <c r="B780" t="s">
        <v>1649</v>
      </c>
      <c r="C780" t="s">
        <v>269</v>
      </c>
      <c r="D780" t="s">
        <v>269</v>
      </c>
      <c r="E780" t="str">
        <f>VLOOKUP($A780,[1]ASSORTIMENTGPK!$A$2:$F$3876,4,FALSE)</f>
        <v>LABETALOL</v>
      </c>
      <c r="F780" t="str">
        <f>VLOOKUP($A780,[1]ASSORTIMENTGPK!$A$2:$F$3876,2,FALSE)</f>
        <v>LABETALOL HCL 200MG TABLET</v>
      </c>
      <c r="G780" t="s">
        <v>1653</v>
      </c>
      <c r="H780" t="s">
        <v>23</v>
      </c>
      <c r="I780" t="s">
        <v>18</v>
      </c>
      <c r="J780" s="39">
        <v>200</v>
      </c>
      <c r="K780" t="s">
        <v>24</v>
      </c>
      <c r="L780" s="39">
        <v>200</v>
      </c>
      <c r="M780" t="s">
        <v>20</v>
      </c>
      <c r="N780" t="s">
        <v>1651</v>
      </c>
      <c r="O780" s="31">
        <f>VLOOKUP(A780,[2]Table!$A$2:$N1762,1,FALSE)</f>
        <v>21393</v>
      </c>
    </row>
    <row r="781" spans="1:15">
      <c r="A781">
        <v>97373</v>
      </c>
      <c r="B781" t="s">
        <v>1654</v>
      </c>
      <c r="C781" t="s">
        <v>255</v>
      </c>
      <c r="D781" t="s">
        <v>255</v>
      </c>
      <c r="E781" t="str">
        <f>VLOOKUP($A781,[1]ASSORTIMENTGPK!$A$2:$F$3876,4,FALSE)</f>
        <v>LACTITOL</v>
      </c>
      <c r="F781" t="str">
        <f>VLOOKUP($A781,[1]ASSORTIMENTGPK!$A$2:$F$3876,2,FALSE)</f>
        <v>IMPORTAL 10G POEDER SACHET</v>
      </c>
      <c r="G781" t="s">
        <v>1655</v>
      </c>
      <c r="H781" t="s">
        <v>53</v>
      </c>
      <c r="I781" t="s">
        <v>18</v>
      </c>
      <c r="J781" s="39">
        <v>10</v>
      </c>
      <c r="K781" t="s">
        <v>136</v>
      </c>
      <c r="L781" s="39">
        <v>10</v>
      </c>
      <c r="M781" t="s">
        <v>137</v>
      </c>
      <c r="N781" t="s">
        <v>991</v>
      </c>
      <c r="O781" s="31">
        <f>VLOOKUP(A781,[2]Table!$A$2:$N1763,1,FALSE)</f>
        <v>97373</v>
      </c>
    </row>
    <row r="782" spans="1:15">
      <c r="A782">
        <v>89583</v>
      </c>
      <c r="B782" t="s">
        <v>1656</v>
      </c>
      <c r="C782" t="s">
        <v>255</v>
      </c>
      <c r="D782" t="s">
        <v>255</v>
      </c>
      <c r="E782" t="str">
        <f>VLOOKUP($A782,[1]ASSORTIMENTGPK!$A$2:$F$3876,4,FALSE)</f>
        <v>LACTULOSE</v>
      </c>
      <c r="F782" t="str">
        <f>VLOOKUP($A782,[1]ASSORTIMENTGPK!$A$2:$F$3876,2,FALSE)</f>
        <v>LEGENDAL GRANULAAT 12G SACHET</v>
      </c>
      <c r="G782" t="s">
        <v>1657</v>
      </c>
      <c r="H782" t="s">
        <v>793</v>
      </c>
      <c r="I782" t="s">
        <v>18</v>
      </c>
      <c r="J782" s="39">
        <v>12</v>
      </c>
      <c r="K782" t="s">
        <v>136</v>
      </c>
      <c r="L782" s="39">
        <v>6</v>
      </c>
      <c r="M782" t="s">
        <v>137</v>
      </c>
      <c r="N782" t="s">
        <v>1658</v>
      </c>
      <c r="O782" s="31">
        <f>VLOOKUP(A782,[2]Table!$A$2:$N1764,1,FALSE)</f>
        <v>89583</v>
      </c>
    </row>
    <row r="783" spans="1:15">
      <c r="A783">
        <v>2984</v>
      </c>
      <c r="B783" t="s">
        <v>1656</v>
      </c>
      <c r="C783" t="s">
        <v>255</v>
      </c>
      <c r="D783" t="s">
        <v>255</v>
      </c>
      <c r="E783" t="str">
        <f>VLOOKUP($A783,[1]ASSORTIMENTGPK!$A$2:$F$3876,4,FALSE)</f>
        <v>LACTULOSE</v>
      </c>
      <c r="F783" t="str">
        <f>VLOOKUP($A783,[1]ASSORTIMENTGPK!$A$2:$F$3876,2,FALSE)</f>
        <v>LACTULOSE STROOP 670 MG/ML 300 ML</v>
      </c>
      <c r="G783" t="s">
        <v>1659</v>
      </c>
      <c r="H783" t="s">
        <v>1134</v>
      </c>
      <c r="I783" t="s">
        <v>18</v>
      </c>
      <c r="J783" s="39">
        <v>670</v>
      </c>
      <c r="K783" t="s">
        <v>19</v>
      </c>
      <c r="L783" s="39">
        <v>670</v>
      </c>
      <c r="M783" t="s">
        <v>20</v>
      </c>
      <c r="N783" t="s">
        <v>1658</v>
      </c>
      <c r="O783" s="31">
        <f>VLOOKUP(A783,[2]Table!$A$2:$N1765,1,FALSE)</f>
        <v>2984</v>
      </c>
    </row>
    <row r="784" spans="1:15">
      <c r="A784">
        <v>99686</v>
      </c>
      <c r="B784" t="s">
        <v>1660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EPIVIR 10 MG/ML DRANK 240ML</v>
      </c>
      <c r="G784" t="s">
        <v>1661</v>
      </c>
      <c r="H784" t="s">
        <v>17</v>
      </c>
      <c r="I784" t="s">
        <v>18</v>
      </c>
      <c r="J784" s="39">
        <v>10</v>
      </c>
      <c r="K784" t="s">
        <v>19</v>
      </c>
      <c r="L784" s="39">
        <v>10</v>
      </c>
      <c r="M784" t="s">
        <v>20</v>
      </c>
      <c r="N784" t="s">
        <v>1662</v>
      </c>
      <c r="O784" s="31">
        <f>VLOOKUP(A784,[2]Table!$A$2:$N1766,1,FALSE)</f>
        <v>99686</v>
      </c>
    </row>
    <row r="785" spans="1:15">
      <c r="A785">
        <v>110248</v>
      </c>
      <c r="B785" t="s">
        <v>1660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ZEFFIX 100 MG TABLET FILMOMHULD</v>
      </c>
      <c r="G785" t="s">
        <v>1663</v>
      </c>
      <c r="H785" t="s">
        <v>433</v>
      </c>
      <c r="I785" t="s">
        <v>18</v>
      </c>
      <c r="J785" s="39">
        <v>100</v>
      </c>
      <c r="K785" t="s">
        <v>24</v>
      </c>
      <c r="L785" s="39">
        <v>100</v>
      </c>
      <c r="M785" t="s">
        <v>20</v>
      </c>
      <c r="N785" t="s">
        <v>1662</v>
      </c>
      <c r="O785" s="31">
        <f>VLOOKUP(A785,[2]Table!$A$2:$N1767,1,FALSE)</f>
        <v>110248</v>
      </c>
    </row>
    <row r="786" spans="1:15">
      <c r="A786">
        <v>115088</v>
      </c>
      <c r="B786" t="s">
        <v>1660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150 MG TABLET FILMOMHULD</v>
      </c>
      <c r="G786" t="s">
        <v>1664</v>
      </c>
      <c r="H786" t="s">
        <v>433</v>
      </c>
      <c r="I786" t="s">
        <v>18</v>
      </c>
      <c r="J786" s="39">
        <v>150</v>
      </c>
      <c r="K786" t="s">
        <v>24</v>
      </c>
      <c r="L786" s="39">
        <v>150</v>
      </c>
      <c r="M786" t="s">
        <v>20</v>
      </c>
      <c r="N786" t="s">
        <v>1662</v>
      </c>
      <c r="O786" s="31">
        <f>VLOOKUP(A786,[2]Table!$A$2:$N1768,1,FALSE)</f>
        <v>115088</v>
      </c>
    </row>
    <row r="787" spans="1:15">
      <c r="A787">
        <v>115061</v>
      </c>
      <c r="B787" t="s">
        <v>1660</v>
      </c>
      <c r="C787" t="s">
        <v>14</v>
      </c>
      <c r="D787" t="s">
        <v>15</v>
      </c>
      <c r="E787" t="str">
        <f>VLOOKUP($A787,[1]ASSORTIMENTGPK!$A$2:$F$3876,4,FALSE)</f>
        <v>LAMIVUDINE</v>
      </c>
      <c r="F787" t="str">
        <f>VLOOKUP($A787,[1]ASSORTIMENTGPK!$A$2:$F$3876,2,FALSE)</f>
        <v>EPIVIR 300 MG TABLET FILMOMHULD</v>
      </c>
      <c r="G787" t="s">
        <v>1665</v>
      </c>
      <c r="H787" t="s">
        <v>433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1662</v>
      </c>
      <c r="O787" s="31">
        <f>VLOOKUP(A787,[2]Table!$A$2:$N1769,1,FALSE)</f>
        <v>115061</v>
      </c>
    </row>
    <row r="788" spans="1:15">
      <c r="A788">
        <v>165638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ABACAVIR/LAMIVUDINE</v>
      </c>
      <c r="F788" t="str">
        <f>VLOOKUP($A788,[1]ASSORTIMENTGPK!$A$2:$F$3876,2,FALSE)</f>
        <v>KIVEXA TABLET FILMOMHULD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165638</v>
      </c>
    </row>
    <row r="789" spans="1:15">
      <c r="A789">
        <v>165603</v>
      </c>
      <c r="B789" t="s">
        <v>1668</v>
      </c>
      <c r="C789" t="s">
        <v>14</v>
      </c>
      <c r="D789" t="s">
        <v>15</v>
      </c>
      <c r="E789" t="str">
        <f>VLOOKUP($A789,[1]ASSORTIMENTGPK!$A$2:$F$3876,4,FALSE)</f>
        <v>DOLUTEGRAVIR/ABACAVIR/LAMIVUDINE</v>
      </c>
      <c r="F789" t="str">
        <f>VLOOKUP($A789,[1]ASSORTIMENTGPK!$A$2:$F$3876,2,FALSE)</f>
        <v>TRIUMEQ  TABLET (50/600/300MG)</v>
      </c>
      <c r="G789" t="s">
        <v>1669</v>
      </c>
      <c r="H789" t="s">
        <v>23</v>
      </c>
      <c r="I789" t="s">
        <v>18</v>
      </c>
      <c r="J789" s="39">
        <v>300</v>
      </c>
      <c r="K789" t="s">
        <v>24</v>
      </c>
      <c r="L789" s="39">
        <v>300</v>
      </c>
      <c r="M789" t="s">
        <v>20</v>
      </c>
      <c r="N789" t="s">
        <v>21</v>
      </c>
      <c r="O789" s="31">
        <f>VLOOKUP(A789,[2]Table!$A$2:$N1771,1,FALSE)</f>
        <v>165603</v>
      </c>
    </row>
    <row r="790" spans="1:15">
      <c r="A790">
        <v>122440</v>
      </c>
      <c r="B790" t="s">
        <v>1670</v>
      </c>
      <c r="C790" t="s">
        <v>530</v>
      </c>
      <c r="D790" t="s">
        <v>530</v>
      </c>
      <c r="E790" t="str">
        <f>VLOOKUP($A790,[1]ASSORTIMENTGPK!$A$2:$F$3876,4,FALSE)</f>
        <v>LAMOTRIGINE</v>
      </c>
      <c r="F790" t="str">
        <f>VLOOKUP($A790,[1]ASSORTIMENTGPK!$A$2:$F$3876,2,FALSE)</f>
        <v>LAMOTRIGINE DISPER 2 MG TABLET</v>
      </c>
      <c r="G790" t="s">
        <v>1671</v>
      </c>
      <c r="H790" t="s">
        <v>60</v>
      </c>
      <c r="I790" t="s">
        <v>18</v>
      </c>
      <c r="J790" s="39">
        <v>2</v>
      </c>
      <c r="K790" t="s">
        <v>24</v>
      </c>
      <c r="L790" s="39">
        <v>2</v>
      </c>
      <c r="M790" t="s">
        <v>20</v>
      </c>
      <c r="N790" t="s">
        <v>1672</v>
      </c>
      <c r="O790" s="31">
        <f>VLOOKUP(A790,[2]Table!$A$2:$N1772,1,FALSE)</f>
        <v>122440</v>
      </c>
    </row>
    <row r="791" spans="1:15">
      <c r="A791">
        <v>122459</v>
      </c>
      <c r="B791" t="s">
        <v>1670</v>
      </c>
      <c r="C791" t="s">
        <v>530</v>
      </c>
      <c r="D791" t="s">
        <v>530</v>
      </c>
      <c r="E791" t="str">
        <f>VLOOKUP($A791,[1]ASSORTIMENTGPK!$A$2:$F$3876,4,FALSE)</f>
        <v>LAMOTRIGINE</v>
      </c>
      <c r="F791" t="str">
        <f>VLOOKUP($A791,[1]ASSORTIMENTGPK!$A$2:$F$3876,2,FALSE)</f>
        <v>LAMOTRIGINE DISPER 5 MG TABLET</v>
      </c>
      <c r="G791" t="s">
        <v>1673</v>
      </c>
      <c r="H791" t="s">
        <v>60</v>
      </c>
      <c r="I791" t="s">
        <v>18</v>
      </c>
      <c r="J791" s="39">
        <v>5</v>
      </c>
      <c r="K791" t="s">
        <v>24</v>
      </c>
      <c r="L791" s="39">
        <v>2.5</v>
      </c>
      <c r="M791" t="s">
        <v>20</v>
      </c>
      <c r="N791" t="s">
        <v>1672</v>
      </c>
      <c r="O791" s="31">
        <f>VLOOKUP(A791,[2]Table!$A$2:$N1773,1,FALSE)</f>
        <v>122459</v>
      </c>
    </row>
    <row r="792" spans="1:15">
      <c r="A792">
        <v>122467</v>
      </c>
      <c r="B792" t="s">
        <v>1670</v>
      </c>
      <c r="C792" t="s">
        <v>530</v>
      </c>
      <c r="D792" t="s">
        <v>530</v>
      </c>
      <c r="E792" t="str">
        <f>VLOOKUP($A792,[1]ASSORTIMENTGPK!$A$2:$F$3876,4,FALSE)</f>
        <v>LAMOTRIGINE</v>
      </c>
      <c r="F792" t="str">
        <f>VLOOKUP($A792,[1]ASSORTIMENTGPK!$A$2:$F$3876,2,FALSE)</f>
        <v>LAMOTRIGINE DISPER 25 MG TABLET</v>
      </c>
      <c r="G792" t="s">
        <v>1674</v>
      </c>
      <c r="H792" t="s">
        <v>60</v>
      </c>
      <c r="I792" t="s">
        <v>18</v>
      </c>
      <c r="J792" s="39">
        <v>25</v>
      </c>
      <c r="K792" t="s">
        <v>24</v>
      </c>
      <c r="L792" s="39">
        <v>25</v>
      </c>
      <c r="M792" t="s">
        <v>20</v>
      </c>
      <c r="N792" t="s">
        <v>1672</v>
      </c>
      <c r="O792" s="31">
        <f>VLOOKUP(A792,[2]Table!$A$2:$N1774,1,FALSE)</f>
        <v>122467</v>
      </c>
    </row>
    <row r="793" spans="1:15">
      <c r="A793">
        <v>122475</v>
      </c>
      <c r="B793" t="s">
        <v>1670</v>
      </c>
      <c r="C793" t="s">
        <v>530</v>
      </c>
      <c r="D793" t="s">
        <v>530</v>
      </c>
      <c r="E793" t="str">
        <f>VLOOKUP($A793,[1]ASSORTIMENTGPK!$A$2:$F$3876,4,FALSE)</f>
        <v>LAMOTRIGINE</v>
      </c>
      <c r="F793" t="str">
        <f>VLOOKUP($A793,[1]ASSORTIMENTGPK!$A$2:$F$3876,2,FALSE)</f>
        <v>LAMOTRIGINE DISPER 50 MG TABLET</v>
      </c>
      <c r="G793" t="s">
        <v>1675</v>
      </c>
      <c r="H793" t="s">
        <v>60</v>
      </c>
      <c r="I793" t="s">
        <v>18</v>
      </c>
      <c r="J793" s="39">
        <v>50</v>
      </c>
      <c r="K793" t="s">
        <v>24</v>
      </c>
      <c r="L793" s="39">
        <v>50</v>
      </c>
      <c r="M793" t="s">
        <v>20</v>
      </c>
      <c r="N793" t="s">
        <v>1672</v>
      </c>
      <c r="O793" s="31">
        <f>VLOOKUP(A793,[2]Table!$A$2:$N1775,1,FALSE)</f>
        <v>122475</v>
      </c>
    </row>
    <row r="794" spans="1:15">
      <c r="A794">
        <v>122483</v>
      </c>
      <c r="B794" t="s">
        <v>1670</v>
      </c>
      <c r="C794" t="s">
        <v>530</v>
      </c>
      <c r="D794" t="s">
        <v>530</v>
      </c>
      <c r="E794" t="str">
        <f>VLOOKUP($A794,[1]ASSORTIMENTGPK!$A$2:$F$3876,4,FALSE)</f>
        <v>LAMOTRIGINE</v>
      </c>
      <c r="F794" t="str">
        <f>VLOOKUP($A794,[1]ASSORTIMENTGPK!$A$2:$F$3876,2,FALSE)</f>
        <v>LAMOTRIGINE DISPER 100 MG TABLET</v>
      </c>
      <c r="G794" t="s">
        <v>1676</v>
      </c>
      <c r="H794" t="s">
        <v>60</v>
      </c>
      <c r="I794" t="s">
        <v>18</v>
      </c>
      <c r="J794" s="39">
        <v>100</v>
      </c>
      <c r="K794" t="s">
        <v>24</v>
      </c>
      <c r="L794" s="39">
        <v>100</v>
      </c>
      <c r="M794" t="s">
        <v>20</v>
      </c>
      <c r="N794" t="s">
        <v>1672</v>
      </c>
      <c r="O794" s="31">
        <f>VLOOKUP(A794,[2]Table!$A$2:$N1776,1,FALSE)</f>
        <v>122483</v>
      </c>
    </row>
    <row r="795" spans="1:15">
      <c r="A795">
        <v>102059</v>
      </c>
      <c r="B795" t="s">
        <v>1677</v>
      </c>
      <c r="C795" t="s">
        <v>39</v>
      </c>
      <c r="D795" t="s">
        <v>40</v>
      </c>
      <c r="E795" t="str">
        <f>VLOOKUP($A795,[1]ASSORTIMENTGPK!$A$2:$F$3876,4,FALSE)</f>
        <v>LATANOPROST</v>
      </c>
      <c r="F795" t="str">
        <f>VLOOKUP($A795,[1]ASSORTIMENTGPK!$A$2:$F$3876,2,FALSE)</f>
        <v>LATANOPROST 50 MICROGR./ ML OOGRDUPPELS 2,5ML</v>
      </c>
      <c r="G795" t="s">
        <v>1678</v>
      </c>
      <c r="H795" t="s">
        <v>309</v>
      </c>
      <c r="I795" t="s">
        <v>310</v>
      </c>
      <c r="J795" s="39">
        <v>50</v>
      </c>
      <c r="K795" t="s">
        <v>99</v>
      </c>
      <c r="L795" s="39">
        <v>50</v>
      </c>
      <c r="M795" t="s">
        <v>100</v>
      </c>
      <c r="N795" t="s">
        <v>1679</v>
      </c>
      <c r="O795" s="31">
        <f>VLOOKUP(A795,[2]Table!$A$2:$N1777,1,FALSE)</f>
        <v>102059</v>
      </c>
    </row>
    <row r="796" spans="1:15">
      <c r="A796">
        <v>73431</v>
      </c>
      <c r="B796" t="s">
        <v>1680</v>
      </c>
      <c r="C796" t="s">
        <v>1681</v>
      </c>
      <c r="D796" t="s">
        <v>1681</v>
      </c>
      <c r="E796" t="str">
        <f>VLOOKUP($A796,[1]ASSORTIMENTGPK!$A$2:$F$3876,4,FALSE)</f>
        <v>LEUPRORELINE</v>
      </c>
      <c r="F796" t="str">
        <f>VLOOKUP($A796,[1]ASSORTIMENTGPK!$A$2:$F$3876,2,FALSE)</f>
        <v>LUCRIN 5 MG/ML INJVLST 2,8 ML</v>
      </c>
      <c r="G796" t="s">
        <v>1682</v>
      </c>
      <c r="H796" t="s">
        <v>28</v>
      </c>
      <c r="I796" t="s">
        <v>29</v>
      </c>
      <c r="J796" s="39">
        <v>5</v>
      </c>
      <c r="K796" t="s">
        <v>19</v>
      </c>
      <c r="L796" s="39">
        <v>5</v>
      </c>
      <c r="M796" t="s">
        <v>20</v>
      </c>
      <c r="N796" t="s">
        <v>1683</v>
      </c>
      <c r="O796" s="31">
        <f>VLOOKUP(A796,[2]Table!$A$2:$N1778,1,FALSE)</f>
        <v>73431</v>
      </c>
    </row>
    <row r="797" spans="1:15">
      <c r="A797">
        <v>85219</v>
      </c>
      <c r="B797" t="s">
        <v>1680</v>
      </c>
      <c r="C797" t="s">
        <v>1681</v>
      </c>
      <c r="D797" t="s">
        <v>1681</v>
      </c>
      <c r="E797" t="str">
        <f>VLOOKUP($A797,[1]ASSORTIMENTGPK!$A$2:$F$3876,4,FALSE)</f>
        <v>LEUPRORELINE</v>
      </c>
      <c r="F797" t="str">
        <f>VLOOKUP($A797,[1]ASSORTIMENTGPK!$A$2:$F$3876,2,FALSE)</f>
        <v>LUCRIN PDS DEPOT INJPDR WWSP  3,75MG</v>
      </c>
      <c r="G797" t="s">
        <v>1684</v>
      </c>
      <c r="H797" t="s">
        <v>42</v>
      </c>
      <c r="I797" t="s">
        <v>644</v>
      </c>
      <c r="J797" s="39">
        <v>3.75</v>
      </c>
      <c r="K797" t="s">
        <v>24</v>
      </c>
      <c r="L797" s="39">
        <v>3.75</v>
      </c>
      <c r="M797" t="s">
        <v>20</v>
      </c>
      <c r="N797" t="s">
        <v>1683</v>
      </c>
      <c r="O797" s="31">
        <f>VLOOKUP(A797,[2]Table!$A$2:$N1779,1,FALSE)</f>
        <v>85219</v>
      </c>
    </row>
    <row r="798" spans="1:15">
      <c r="A798">
        <v>103802</v>
      </c>
      <c r="B798" t="s">
        <v>1680</v>
      </c>
      <c r="C798" t="s">
        <v>1681</v>
      </c>
      <c r="D798" t="s">
        <v>1681</v>
      </c>
      <c r="E798" t="str">
        <f>VLOOKUP($A798,[1]ASSORTIMENTGPK!$A$2:$F$3876,4,FALSE)</f>
        <v>LEUPRORELINE</v>
      </c>
      <c r="F798" t="str">
        <f>VLOOKUP($A798,[1]ASSORTIMENTGPK!$A$2:$F$3876,2,FALSE)</f>
        <v>LUCRIN PDS DEPOT 11,25MG + SOLVENS INJPDR WEGWERPSPUIT</v>
      </c>
      <c r="G798" t="s">
        <v>1685</v>
      </c>
      <c r="H798" t="s">
        <v>42</v>
      </c>
      <c r="I798" t="s">
        <v>644</v>
      </c>
      <c r="J798" s="39">
        <v>11.25</v>
      </c>
      <c r="K798" t="s">
        <v>24</v>
      </c>
      <c r="L798" s="39">
        <v>11.25</v>
      </c>
      <c r="M798" t="s">
        <v>20</v>
      </c>
      <c r="N798" t="s">
        <v>1683</v>
      </c>
      <c r="O798" s="31">
        <f>VLOOKUP(A798,[2]Table!$A$2:$N1780,1,FALSE)</f>
        <v>103802</v>
      </c>
    </row>
    <row r="799" spans="1:15">
      <c r="A799">
        <v>123986</v>
      </c>
      <c r="B799" t="s">
        <v>1680</v>
      </c>
      <c r="C799" t="s">
        <v>1681</v>
      </c>
      <c r="D799" t="s">
        <v>1681</v>
      </c>
      <c r="E799" t="str">
        <f>VLOOKUP($A799,[1]ASSORTIMENTGPK!$A$2:$F$3876,4,FALSE)</f>
        <v>LEUPRORELINE</v>
      </c>
      <c r="F799" t="str">
        <f>VLOOKUP($A799,[1]ASSORTIMENTGPK!$A$2:$F$3876,2,FALSE)</f>
        <v>ELIGARD DEPOT 3MND INJPDR WWSP 22,5MG + 22,5mg</v>
      </c>
      <c r="G799" t="s">
        <v>1686</v>
      </c>
      <c r="H799" t="s">
        <v>42</v>
      </c>
      <c r="I799" t="s">
        <v>29</v>
      </c>
      <c r="J799" s="39">
        <v>22.5</v>
      </c>
      <c r="K799" t="s">
        <v>24</v>
      </c>
      <c r="L799" s="39">
        <v>22.5</v>
      </c>
      <c r="M799" t="s">
        <v>20</v>
      </c>
      <c r="N799" t="s">
        <v>1683</v>
      </c>
      <c r="O799" s="31">
        <f>VLOOKUP(A799,[2]Table!$A$2:$N1781,1,FALSE)</f>
        <v>123986</v>
      </c>
    </row>
    <row r="800" spans="1:15">
      <c r="A800">
        <v>125482</v>
      </c>
      <c r="B800" t="s">
        <v>1687</v>
      </c>
      <c r="C800" t="s">
        <v>530</v>
      </c>
      <c r="D800" t="s">
        <v>530</v>
      </c>
      <c r="E800" t="str">
        <f>VLOOKUP($A800,[1]ASSORTIMENTGPK!$A$2:$F$3876,4,FALSE)</f>
        <v>LEVETIRACETAM</v>
      </c>
      <c r="F800" t="str">
        <f>VLOOKUP($A800,[1]ASSORTIMENTGPK!$A$2:$F$3876,2,FALSE)</f>
        <v>KEPPRA 100MG/ML FLACON 5ML</v>
      </c>
      <c r="G800" t="s">
        <v>1688</v>
      </c>
      <c r="H800" t="s">
        <v>64</v>
      </c>
      <c r="I800" t="s">
        <v>33</v>
      </c>
      <c r="J800" s="39">
        <v>100</v>
      </c>
      <c r="K800" t="s">
        <v>19</v>
      </c>
      <c r="L800" s="39">
        <v>100</v>
      </c>
      <c r="M800" t="s">
        <v>20</v>
      </c>
      <c r="N800" t="s">
        <v>1689</v>
      </c>
      <c r="O800" s="31">
        <f>VLOOKUP(A800,[2]Table!$A$2:$N1782,1,FALSE)</f>
        <v>125482</v>
      </c>
    </row>
    <row r="801" spans="1:15">
      <c r="A801">
        <v>125474</v>
      </c>
      <c r="B801" t="s">
        <v>1687</v>
      </c>
      <c r="C801" t="s">
        <v>530</v>
      </c>
      <c r="D801" t="s">
        <v>530</v>
      </c>
      <c r="E801" t="str">
        <f>VLOOKUP($A801,[1]ASSORTIMENTGPK!$A$2:$F$3876,4,FALSE)</f>
        <v>LEVETIRACETAM</v>
      </c>
      <c r="F801" t="str">
        <f>VLOOKUP($A801,[1]ASSORTIMENTGPK!$A$2:$F$3876,2,FALSE)</f>
        <v>LEVETIRACETAM 100 MG/ML DRANK</v>
      </c>
      <c r="G801" t="s">
        <v>1690</v>
      </c>
      <c r="H801" t="s">
        <v>17</v>
      </c>
      <c r="I801" t="s">
        <v>18</v>
      </c>
      <c r="J801" s="39">
        <v>100</v>
      </c>
      <c r="K801" t="s">
        <v>19</v>
      </c>
      <c r="L801" s="39">
        <v>100</v>
      </c>
      <c r="M801" t="s">
        <v>20</v>
      </c>
      <c r="N801" t="s">
        <v>1689</v>
      </c>
      <c r="O801" s="31">
        <f>VLOOKUP(A801,[2]Table!$A$2:$N1783,1,FALSE)</f>
        <v>125474</v>
      </c>
    </row>
    <row r="802" spans="1:15">
      <c r="A802">
        <v>114146</v>
      </c>
      <c r="B802" t="s">
        <v>1687</v>
      </c>
      <c r="C802" t="s">
        <v>530</v>
      </c>
      <c r="D802" t="s">
        <v>530</v>
      </c>
      <c r="E802" t="str">
        <f>VLOOKUP($A802,[1]ASSORTIMENTGPK!$A$2:$F$3876,4,FALSE)</f>
        <v>LEVETIRACETAM</v>
      </c>
      <c r="F802" t="str">
        <f>VLOOKUP($A802,[1]ASSORTIMENTGPK!$A$2:$F$3876,2,FALSE)</f>
        <v>KEPPRA 250 MG TABLET FILMOMHULD</v>
      </c>
      <c r="G802" t="s">
        <v>1691</v>
      </c>
      <c r="H802" t="s">
        <v>433</v>
      </c>
      <c r="I802" t="s">
        <v>18</v>
      </c>
      <c r="J802" s="39">
        <v>250</v>
      </c>
      <c r="K802" t="s">
        <v>24</v>
      </c>
      <c r="L802" s="39">
        <v>250</v>
      </c>
      <c r="M802" t="s">
        <v>20</v>
      </c>
      <c r="N802" t="s">
        <v>1689</v>
      </c>
      <c r="O802" s="31">
        <f>VLOOKUP(A802,[2]Table!$A$2:$N1784,1,FALSE)</f>
        <v>114146</v>
      </c>
    </row>
    <row r="803" spans="1:15">
      <c r="A803">
        <v>114154</v>
      </c>
      <c r="B803" t="s">
        <v>1687</v>
      </c>
      <c r="C803" t="s">
        <v>530</v>
      </c>
      <c r="D803" t="s">
        <v>530</v>
      </c>
      <c r="E803" t="str">
        <f>VLOOKUP($A803,[1]ASSORTIMENTGPK!$A$2:$F$3876,4,FALSE)</f>
        <v>LEVETIRACETAM</v>
      </c>
      <c r="F803" t="str">
        <f>VLOOKUP($A803,[1]ASSORTIMENTGPK!$A$2:$F$3876,2,FALSE)</f>
        <v>KEPPRA 500 MG TABLET FILMOMHULD</v>
      </c>
      <c r="G803" t="s">
        <v>1692</v>
      </c>
      <c r="H803" t="s">
        <v>433</v>
      </c>
      <c r="I803" t="s">
        <v>18</v>
      </c>
      <c r="J803" s="39">
        <v>500</v>
      </c>
      <c r="K803" t="s">
        <v>24</v>
      </c>
      <c r="L803" s="39">
        <v>500</v>
      </c>
      <c r="M803" t="s">
        <v>20</v>
      </c>
      <c r="N803" t="s">
        <v>1689</v>
      </c>
      <c r="O803" s="31">
        <f>VLOOKUP(A803,[2]Table!$A$2:$N1785,1,FALSE)</f>
        <v>114154</v>
      </c>
    </row>
    <row r="804" spans="1:15">
      <c r="A804">
        <v>109924</v>
      </c>
      <c r="B804" t="s">
        <v>1693</v>
      </c>
      <c r="C804" t="s">
        <v>95</v>
      </c>
      <c r="D804" t="s">
        <v>96</v>
      </c>
      <c r="E804" t="str">
        <f>VLOOKUP($A804,[1]ASSORTIMENTGPK!$A$2:$F$3876,4,FALSE)</f>
        <v>LEVOBUPIVACAINE</v>
      </c>
      <c r="F804" t="str">
        <f>VLOOKUP($A804,[1]ASSORTIMENTGPK!$A$2:$F$3876,2,FALSE)</f>
        <v>LEVOBUPIVACAINE 2,5 MG/ML INJVLST AMPUL 10 ML</v>
      </c>
      <c r="G804" t="s">
        <v>1694</v>
      </c>
      <c r="H804" t="s">
        <v>28</v>
      </c>
      <c r="I804" t="s">
        <v>1695</v>
      </c>
      <c r="J804" s="39">
        <v>2.5</v>
      </c>
      <c r="K804" t="s">
        <v>19</v>
      </c>
      <c r="L804" s="39">
        <v>2.5</v>
      </c>
      <c r="M804" t="s">
        <v>20</v>
      </c>
      <c r="N804" t="s">
        <v>1696</v>
      </c>
      <c r="O804" s="31">
        <f>VLOOKUP(A804,[2]Table!$A$2:$N1786,1,FALSE)</f>
        <v>109924</v>
      </c>
    </row>
    <row r="805" spans="1:15">
      <c r="A805">
        <v>109932</v>
      </c>
      <c r="B805" t="s">
        <v>1693</v>
      </c>
      <c r="C805" t="s">
        <v>95</v>
      </c>
      <c r="D805" t="s">
        <v>96</v>
      </c>
      <c r="E805" t="str">
        <f>VLOOKUP($A805,[1]ASSORTIMENTGPK!$A$2:$F$3876,4,FALSE)</f>
        <v>LEVOBUPIVACAINE</v>
      </c>
      <c r="F805" t="str">
        <f>VLOOKUP($A805,[1]ASSORTIMENTGPK!$A$2:$F$3876,2,FALSE)</f>
        <v>LEVOBUPIVACAINE 5 MG/ML INJVLST 10 ML</v>
      </c>
      <c r="G805" t="s">
        <v>1697</v>
      </c>
      <c r="H805" t="s">
        <v>28</v>
      </c>
      <c r="I805" t="s">
        <v>1695</v>
      </c>
      <c r="J805" s="39">
        <v>5</v>
      </c>
      <c r="K805" t="s">
        <v>19</v>
      </c>
      <c r="L805" s="39">
        <v>5</v>
      </c>
      <c r="M805" t="s">
        <v>20</v>
      </c>
      <c r="N805" t="s">
        <v>1696</v>
      </c>
      <c r="O805" s="31">
        <f>VLOOKUP(A805,[2]Table!$A$2:$N1787,1,FALSE)</f>
        <v>109932</v>
      </c>
    </row>
    <row r="806" spans="1:15">
      <c r="A806">
        <v>86894</v>
      </c>
      <c r="B806" t="s">
        <v>1698</v>
      </c>
      <c r="C806" t="s">
        <v>320</v>
      </c>
      <c r="D806" t="s">
        <v>321</v>
      </c>
      <c r="E806" t="str">
        <f>VLOOKUP($A806,[1]ASSORTIMENTGPK!$A$2:$F$3876,4,FALSE)</f>
        <v>LEVOCABASTINE</v>
      </c>
      <c r="F806" t="str">
        <f>VLOOKUP($A806,[1]ASSORTIMENTGPK!$A$2:$F$3876,2,FALSE)</f>
        <v>LIVOCAB 0,5MG/ML NEUSSPRAY</v>
      </c>
      <c r="G806" t="s">
        <v>1699</v>
      </c>
      <c r="H806" t="s">
        <v>323</v>
      </c>
      <c r="I806" t="s">
        <v>324</v>
      </c>
      <c r="J806" s="39">
        <v>0.5</v>
      </c>
      <c r="K806" t="s">
        <v>19</v>
      </c>
      <c r="L806" s="39">
        <v>0.5</v>
      </c>
      <c r="M806" t="s">
        <v>20</v>
      </c>
      <c r="N806" t="s">
        <v>372</v>
      </c>
      <c r="O806" s="31">
        <f>VLOOKUP(A806,[2]Table!$A$2:$N1788,1,FALSE)</f>
        <v>86894</v>
      </c>
    </row>
    <row r="807" spans="1:15">
      <c r="A807">
        <v>86371</v>
      </c>
      <c r="B807" t="s">
        <v>1700</v>
      </c>
      <c r="C807" t="s">
        <v>39</v>
      </c>
      <c r="D807" t="s">
        <v>327</v>
      </c>
      <c r="E807" t="str">
        <f>VLOOKUP($A807,[1]ASSORTIMENTGPK!$A$2:$F$3876,4,FALSE)</f>
        <v>LEVOCABASTINE</v>
      </c>
      <c r="F807" t="str">
        <f>VLOOKUP($A807,[1]ASSORTIMENTGPK!$A$2:$F$3876,2,FALSE)</f>
        <v>LIVOCAB 0,5MG/ML OOGDRUPPELS</v>
      </c>
      <c r="G807" t="s">
        <v>1701</v>
      </c>
      <c r="H807" t="s">
        <v>309</v>
      </c>
      <c r="I807" t="s">
        <v>310</v>
      </c>
      <c r="J807" s="39">
        <v>0.5</v>
      </c>
      <c r="K807" t="s">
        <v>19</v>
      </c>
      <c r="L807" s="39">
        <v>0.5</v>
      </c>
      <c r="M807" t="s">
        <v>20</v>
      </c>
      <c r="N807" t="s">
        <v>797</v>
      </c>
      <c r="O807" s="31">
        <f>VLOOKUP(A807,[2]Table!$A$2:$N1789,1,FALSE)</f>
        <v>86371</v>
      </c>
    </row>
    <row r="808" spans="1:15">
      <c r="A808">
        <v>54925</v>
      </c>
      <c r="B808" t="s">
        <v>1702</v>
      </c>
      <c r="C808" t="s">
        <v>552</v>
      </c>
      <c r="D808" t="s">
        <v>552</v>
      </c>
      <c r="E808" t="str">
        <f>VLOOKUP($A808,[1]ASSORTIMENTGPK!$A$2:$F$3876,4,FALSE)</f>
        <v>LEVOCARNITINE</v>
      </c>
      <c r="F808" t="str">
        <f>VLOOKUP($A808,[1]ASSORTIMENTGPK!$A$2:$F$3876,2,FALSE)</f>
        <v>CARNITENE 100MG/ML DRANK 10ML</v>
      </c>
      <c r="G808" t="s">
        <v>1703</v>
      </c>
      <c r="H808" t="s">
        <v>17</v>
      </c>
      <c r="I808" t="s">
        <v>18</v>
      </c>
      <c r="J808" s="39">
        <v>100</v>
      </c>
      <c r="K808" t="s">
        <v>19</v>
      </c>
      <c r="L808" s="39">
        <v>100</v>
      </c>
      <c r="M808" t="s">
        <v>20</v>
      </c>
      <c r="N808" t="s">
        <v>1704</v>
      </c>
      <c r="O808" s="31">
        <f>VLOOKUP(A808,[2]Table!$A$2:$N1790,1,FALSE)</f>
        <v>54925</v>
      </c>
    </row>
    <row r="809" spans="1:15">
      <c r="A809">
        <v>54933</v>
      </c>
      <c r="B809" t="s">
        <v>1702</v>
      </c>
      <c r="C809" t="s">
        <v>552</v>
      </c>
      <c r="D809" t="s">
        <v>552</v>
      </c>
      <c r="E809" t="str">
        <f>VLOOKUP($A809,[1]ASSORTIMENTGPK!$A$2:$F$3876,4,FALSE)</f>
        <v>LEVOCARNITINE</v>
      </c>
      <c r="F809" t="str">
        <f>VLOOKUP($A809,[1]ASSORTIMENTGPK!$A$2:$F$3876,2,FALSE)</f>
        <v>CARNITENE 200MG/ML AMPUL 5ML</v>
      </c>
      <c r="G809" t="s">
        <v>1705</v>
      </c>
      <c r="H809" t="s">
        <v>28</v>
      </c>
      <c r="I809" t="s">
        <v>33</v>
      </c>
      <c r="J809" s="39">
        <v>200</v>
      </c>
      <c r="K809" t="s">
        <v>19</v>
      </c>
      <c r="L809" s="39">
        <v>200</v>
      </c>
      <c r="M809" t="s">
        <v>20</v>
      </c>
      <c r="N809" t="s">
        <v>1704</v>
      </c>
      <c r="O809" s="31">
        <f>VLOOKUP(A809,[2]Table!$A$2:$N1791,1,FALSE)</f>
        <v>54933</v>
      </c>
    </row>
    <row r="810" spans="1:15">
      <c r="A810">
        <v>64203</v>
      </c>
      <c r="B810" t="s">
        <v>1702</v>
      </c>
      <c r="C810" t="s">
        <v>552</v>
      </c>
      <c r="D810" t="s">
        <v>552</v>
      </c>
      <c r="E810" t="str">
        <f>VLOOKUP($A810,[1]ASSORTIMENTGPK!$A$2:$F$3876,4,FALSE)</f>
        <v>LEVOCARNITINE</v>
      </c>
      <c r="F810" t="str">
        <f>VLOOKUP($A810,[1]ASSORTIMENTGPK!$A$2:$F$3876,2,FALSE)</f>
        <v>CARNITENE 330MG TABLET</v>
      </c>
      <c r="G810" t="s">
        <v>1706</v>
      </c>
      <c r="H810" t="s">
        <v>23</v>
      </c>
      <c r="I810" t="s">
        <v>18</v>
      </c>
      <c r="J810" s="39">
        <v>330</v>
      </c>
      <c r="K810" t="s">
        <v>24</v>
      </c>
      <c r="L810" s="39">
        <v>330</v>
      </c>
      <c r="M810" t="s">
        <v>20</v>
      </c>
      <c r="N810" t="s">
        <v>1704</v>
      </c>
      <c r="O810" s="31">
        <f>VLOOKUP(A810,[2]Table!$A$2:$N1792,1,FALSE)</f>
        <v>64203</v>
      </c>
    </row>
    <row r="811" spans="1:15">
      <c r="A811">
        <v>126047</v>
      </c>
      <c r="B811" t="s">
        <v>1707</v>
      </c>
      <c r="C811" t="s">
        <v>131</v>
      </c>
      <c r="D811" t="s">
        <v>131</v>
      </c>
      <c r="E811" t="str">
        <f>VLOOKUP($A811,[1]ASSORTIMENTGPK!$A$2:$F$3876,4,FALSE)</f>
        <v>LEVOCETIRIZINE</v>
      </c>
      <c r="F811" t="str">
        <f>VLOOKUP($A811,[1]ASSORTIMENTGPK!$A$2:$F$3876,2,FALSE)</f>
        <v>XYZAL 0,5 MG/ML DRANK 200 ML</v>
      </c>
      <c r="G811" t="s">
        <v>1708</v>
      </c>
      <c r="H811" t="s">
        <v>17</v>
      </c>
      <c r="I811" t="s">
        <v>18</v>
      </c>
      <c r="J811" s="39">
        <v>0.5</v>
      </c>
      <c r="K811" t="s">
        <v>19</v>
      </c>
      <c r="L811" s="39">
        <v>0.5</v>
      </c>
      <c r="M811" t="s">
        <v>20</v>
      </c>
      <c r="N811" t="s">
        <v>1709</v>
      </c>
      <c r="O811" s="31">
        <f>VLOOKUP(A811,[2]Table!$A$2:$N1793,1,FALSE)</f>
        <v>126047</v>
      </c>
    </row>
    <row r="812" spans="1:15">
      <c r="A812">
        <v>114626</v>
      </c>
      <c r="B812" t="s">
        <v>1707</v>
      </c>
      <c r="C812" t="s">
        <v>131</v>
      </c>
      <c r="D812" t="s">
        <v>131</v>
      </c>
      <c r="E812" t="str">
        <f>VLOOKUP($A812,[1]ASSORTIMENTGPK!$A$2:$F$3876,4,FALSE)</f>
        <v>LEVOCETIRIZINE</v>
      </c>
      <c r="F812" t="str">
        <f>VLOOKUP($A812,[1]ASSORTIMENTGPK!$A$2:$F$3876,2,FALSE)</f>
        <v>XYZAL 5 MG TABLET FILMOMHULD</v>
      </c>
      <c r="G812" t="s">
        <v>1710</v>
      </c>
      <c r="H812" t="s">
        <v>433</v>
      </c>
      <c r="I812" t="s">
        <v>18</v>
      </c>
      <c r="J812" s="39">
        <v>5</v>
      </c>
      <c r="K812" t="s">
        <v>24</v>
      </c>
      <c r="L812" s="39">
        <v>5</v>
      </c>
      <c r="M812" t="s">
        <v>20</v>
      </c>
      <c r="N812" t="s">
        <v>1709</v>
      </c>
      <c r="O812" s="31">
        <f>VLOOKUP(A812,[2]Table!$A$2:$N1794,1,FALSE)</f>
        <v>114626</v>
      </c>
    </row>
    <row r="813" spans="1:15">
      <c r="A813">
        <v>38563</v>
      </c>
      <c r="B813" t="s">
        <v>1711</v>
      </c>
      <c r="C813" t="s">
        <v>402</v>
      </c>
      <c r="D813" t="s">
        <v>1712</v>
      </c>
      <c r="E813" t="str">
        <f>VLOOKUP($A813,[1]ASSORTIMENTGPK!$A$2:$F$3876,4,FALSE)</f>
        <v>LEVODOPA/BENSERAZIDE</v>
      </c>
      <c r="F813" t="str">
        <f>VLOOKUP($A813,[1]ASSORTIMENTGPK!$A$2:$F$3876,2,FALSE)</f>
        <v>MADOPAR 62,5 MG CAPSULE</v>
      </c>
      <c r="G813" t="s">
        <v>1713</v>
      </c>
      <c r="H813" t="s">
        <v>51</v>
      </c>
      <c r="I813" t="s">
        <v>18</v>
      </c>
      <c r="J813" s="39">
        <v>50</v>
      </c>
      <c r="K813" t="s">
        <v>24</v>
      </c>
      <c r="L813" s="39">
        <v>50</v>
      </c>
      <c r="M813" t="s">
        <v>20</v>
      </c>
      <c r="N813" t="s">
        <v>1714</v>
      </c>
      <c r="O813" s="31">
        <f>VLOOKUP(A813,[2]Table!$A$2:$N1795,1,FALSE)</f>
        <v>38563</v>
      </c>
    </row>
    <row r="814" spans="1:15">
      <c r="A814">
        <v>73695</v>
      </c>
      <c r="B814" t="s">
        <v>1711</v>
      </c>
      <c r="C814" t="s">
        <v>402</v>
      </c>
      <c r="D814" t="s">
        <v>1712</v>
      </c>
      <c r="E814" t="str">
        <f>VLOOKUP($A814,[1]ASSORTIMENTGPK!$A$2:$F$3876,4,FALSE)</f>
        <v>LEVODOPA/BENSERAZIDE (RETARD)</v>
      </c>
      <c r="F814" t="str">
        <f>VLOOKUP($A814,[1]ASSORTIMENTGPK!$A$2:$F$3876,2,FALSE)</f>
        <v>MADOPAR HBS 125 MG CAPSULE MGA (RETARD)</v>
      </c>
      <c r="G814" t="s">
        <v>1715</v>
      </c>
      <c r="H814" t="s">
        <v>177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1714</v>
      </c>
      <c r="O814" s="31">
        <f>VLOOKUP(A814,[2]Table!$A$2:$N1796,1,FALSE)</f>
        <v>73695</v>
      </c>
    </row>
    <row r="815" spans="1:15">
      <c r="A815">
        <v>116971</v>
      </c>
      <c r="B815" t="s">
        <v>1711</v>
      </c>
      <c r="C815" t="s">
        <v>402</v>
      </c>
      <c r="D815" t="s">
        <v>1712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DISPER TABLET</v>
      </c>
      <c r="G815" t="s">
        <v>1716</v>
      </c>
      <c r="H815" t="s">
        <v>60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1714</v>
      </c>
      <c r="O815" s="31">
        <f>VLOOKUP(A815,[2]Table!$A$2:$N1797,1,FALSE)</f>
        <v>116971</v>
      </c>
    </row>
    <row r="816" spans="1:15">
      <c r="A816">
        <v>56677</v>
      </c>
      <c r="B816" t="s">
        <v>1711</v>
      </c>
      <c r="C816" t="s">
        <v>402</v>
      </c>
      <c r="D816" t="s">
        <v>1712</v>
      </c>
      <c r="E816" t="str">
        <f>VLOOKUP($A816,[1]ASSORTIMENTGPK!$A$2:$F$3876,4,FALSE)</f>
        <v>LEVODOPA/BENSERAZIDE</v>
      </c>
      <c r="F816" t="str">
        <f>VLOOKUP($A816,[1]ASSORTIMENTGPK!$A$2:$F$3876,2,FALSE)</f>
        <v>MADOPAR 125 MG TABLET</v>
      </c>
      <c r="G816" t="s">
        <v>1717</v>
      </c>
      <c r="H816" t="s">
        <v>23</v>
      </c>
      <c r="I816" t="s">
        <v>18</v>
      </c>
      <c r="J816" s="39">
        <v>100</v>
      </c>
      <c r="K816" t="s">
        <v>24</v>
      </c>
      <c r="L816" s="39">
        <v>100</v>
      </c>
      <c r="M816" t="s">
        <v>20</v>
      </c>
      <c r="N816" t="s">
        <v>1714</v>
      </c>
      <c r="O816" s="31">
        <f>VLOOKUP(A816,[2]Table!$A$2:$N1798,1,FALSE)</f>
        <v>56677</v>
      </c>
    </row>
    <row r="817" spans="1:15">
      <c r="A817">
        <v>56685</v>
      </c>
      <c r="B817" t="s">
        <v>1711</v>
      </c>
      <c r="C817" t="s">
        <v>402</v>
      </c>
      <c r="D817" t="s">
        <v>1712</v>
      </c>
      <c r="E817" t="str">
        <f>VLOOKUP($A817,[1]ASSORTIMENTGPK!$A$2:$F$3876,4,FALSE)</f>
        <v>LEVODOPA/BENSERAZIDE</v>
      </c>
      <c r="F817" t="str">
        <f>VLOOKUP($A817,[1]ASSORTIMENTGPK!$A$2:$F$3876,2,FALSE)</f>
        <v>MADOPAR 250 MG TABLET</v>
      </c>
      <c r="G817" t="s">
        <v>1718</v>
      </c>
      <c r="H817" t="s">
        <v>23</v>
      </c>
      <c r="I817" t="s">
        <v>18</v>
      </c>
      <c r="J817" s="39">
        <v>200</v>
      </c>
      <c r="K817" t="s">
        <v>24</v>
      </c>
      <c r="L817" s="39">
        <v>50</v>
      </c>
      <c r="M817" t="s">
        <v>20</v>
      </c>
      <c r="N817" t="s">
        <v>1714</v>
      </c>
      <c r="O817" s="31">
        <f>VLOOKUP(A817,[2]Table!$A$2:$N1799,1,FALSE)</f>
        <v>56685</v>
      </c>
    </row>
    <row r="818" spans="1:15">
      <c r="A818">
        <v>123579</v>
      </c>
      <c r="B818" t="s">
        <v>1711</v>
      </c>
      <c r="C818" t="s">
        <v>402</v>
      </c>
      <c r="D818" t="s">
        <v>1712</v>
      </c>
      <c r="E818" t="str">
        <f>VLOOKUP($A818,[1]ASSORTIMENTGPK!$A$2:$F$3876,4,FALSE)</f>
        <v>LEVODOPA/CARBIDOPA</v>
      </c>
      <c r="F818" t="str">
        <f>VLOOKUP($A818,[1]ASSORTIMENTGPK!$A$2:$F$3876,2,FALSE)</f>
        <v>DUODOPA 20/5MG/ML GEL 100ML</v>
      </c>
      <c r="G818" t="s">
        <v>1719</v>
      </c>
      <c r="H818" t="s">
        <v>1720</v>
      </c>
      <c r="I818" t="s">
        <v>1721</v>
      </c>
      <c r="J818" s="39">
        <v>20</v>
      </c>
      <c r="K818" t="s">
        <v>19</v>
      </c>
      <c r="L818" s="39">
        <v>20</v>
      </c>
      <c r="M818" t="s">
        <v>20</v>
      </c>
      <c r="N818" t="s">
        <v>1714</v>
      </c>
      <c r="O818" s="31">
        <f>VLOOKUP(A818,[2]Table!$A$2:$N1800,1,FALSE)</f>
        <v>123579</v>
      </c>
    </row>
    <row r="819" spans="1:15">
      <c r="A819">
        <v>65803</v>
      </c>
      <c r="B819" t="s">
        <v>1711</v>
      </c>
      <c r="C819" t="s">
        <v>402</v>
      </c>
      <c r="D819" t="s">
        <v>1712</v>
      </c>
      <c r="E819" t="str">
        <f>VLOOKUP($A819,[1]ASSORTIMENTGPK!$A$2:$F$3876,4,FALSE)</f>
        <v>LEVODOPA/CARBIDOPA</v>
      </c>
      <c r="F819" t="str">
        <f>VLOOKUP($A819,[1]ASSORTIMENTGPK!$A$2:$F$3876,2,FALSE)</f>
        <v>SINEMET   50/12,5 MG TABLET</v>
      </c>
      <c r="G819" t="s">
        <v>1722</v>
      </c>
      <c r="H819" t="s">
        <v>23</v>
      </c>
      <c r="I819" t="s">
        <v>18</v>
      </c>
      <c r="J819" s="39">
        <v>50</v>
      </c>
      <c r="K819" t="s">
        <v>24</v>
      </c>
      <c r="L819" s="39">
        <v>50</v>
      </c>
      <c r="M819" t="s">
        <v>20</v>
      </c>
      <c r="N819" t="s">
        <v>1714</v>
      </c>
      <c r="O819" s="31">
        <f>VLOOKUP(A819,[2]Table!$A$2:$N1801,1,FALSE)</f>
        <v>65803</v>
      </c>
    </row>
    <row r="820" spans="1:15">
      <c r="A820">
        <v>38318</v>
      </c>
      <c r="B820" t="s">
        <v>1711</v>
      </c>
      <c r="C820" t="s">
        <v>402</v>
      </c>
      <c r="D820" t="s">
        <v>1712</v>
      </c>
      <c r="E820" t="str">
        <f>VLOOKUP($A820,[1]ASSORTIMENTGPK!$A$2:$F$3876,4,FALSE)</f>
        <v>LEVODOPA/CARBIDOPA</v>
      </c>
      <c r="F820" t="str">
        <f>VLOOKUP($A820,[1]ASSORTIMENTGPK!$A$2:$F$3876,2,FALSE)</f>
        <v>LEVODOPA/CARBIDOPA 125 TABLET</v>
      </c>
      <c r="G820" t="s">
        <v>1723</v>
      </c>
      <c r="H820" t="s">
        <v>23</v>
      </c>
      <c r="I820" t="s">
        <v>18</v>
      </c>
      <c r="J820" s="39">
        <v>100</v>
      </c>
      <c r="K820" t="s">
        <v>24</v>
      </c>
      <c r="L820" s="39">
        <v>50</v>
      </c>
      <c r="M820" t="s">
        <v>20</v>
      </c>
      <c r="N820" t="s">
        <v>1714</v>
      </c>
      <c r="O820" s="31">
        <f>VLOOKUP(A820,[2]Table!$A$2:$N1802,1,FALSE)</f>
        <v>38318</v>
      </c>
    </row>
    <row r="821" spans="1:15">
      <c r="A821">
        <v>36609</v>
      </c>
      <c r="B821" t="s">
        <v>1711</v>
      </c>
      <c r="C821" t="s">
        <v>402</v>
      </c>
      <c r="D821" t="s">
        <v>1712</v>
      </c>
      <c r="E821" t="str">
        <f>VLOOKUP($A821,[1]ASSORTIMENTGPK!$A$2:$F$3876,4,FALSE)</f>
        <v>LEVODOPA/CARBIDOPA</v>
      </c>
      <c r="F821" t="str">
        <f>VLOOKUP($A821,[1]ASSORTIMENTGPK!$A$2:$F$3876,2,FALSE)</f>
        <v>SINEMET  275 TABLET</v>
      </c>
      <c r="G821" t="s">
        <v>1724</v>
      </c>
      <c r="H821" t="s">
        <v>23</v>
      </c>
      <c r="I821" t="s">
        <v>18</v>
      </c>
      <c r="J821" s="39">
        <v>250</v>
      </c>
      <c r="K821" t="s">
        <v>24</v>
      </c>
      <c r="L821" s="39">
        <v>250</v>
      </c>
      <c r="M821" t="s">
        <v>20</v>
      </c>
      <c r="N821" t="s">
        <v>1714</v>
      </c>
      <c r="O821" s="31">
        <f>VLOOKUP(A821,[2]Table!$A$2:$N1803,1,FALSE)</f>
        <v>36609</v>
      </c>
    </row>
    <row r="822" spans="1:15">
      <c r="A822">
        <v>86851</v>
      </c>
      <c r="B822" t="s">
        <v>1711</v>
      </c>
      <c r="C822" t="s">
        <v>402</v>
      </c>
      <c r="D822" t="s">
        <v>1712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PCH 125 TABLET (RETARD)</v>
      </c>
      <c r="G822" t="s">
        <v>1725</v>
      </c>
      <c r="H822" t="s">
        <v>148</v>
      </c>
      <c r="I822" t="s">
        <v>18</v>
      </c>
      <c r="J822" s="39">
        <v>100</v>
      </c>
      <c r="K822" t="s">
        <v>24</v>
      </c>
      <c r="L822" s="39">
        <v>100</v>
      </c>
      <c r="M822" t="s">
        <v>20</v>
      </c>
      <c r="N822" t="s">
        <v>1714</v>
      </c>
      <c r="O822" s="31">
        <f>VLOOKUP(A822,[2]Table!$A$2:$N1804,1,FALSE)</f>
        <v>86851</v>
      </c>
    </row>
    <row r="823" spans="1:15">
      <c r="A823">
        <v>81337</v>
      </c>
      <c r="B823" t="s">
        <v>1711</v>
      </c>
      <c r="C823" t="s">
        <v>402</v>
      </c>
      <c r="D823" t="s">
        <v>1712</v>
      </c>
      <c r="E823" t="str">
        <f>VLOOKUP($A823,[1]ASSORTIMENTGPK!$A$2:$F$3876,4,FALSE)</f>
        <v>LEVODOPA/CARBIDOPA (RETARD)</v>
      </c>
      <c r="F823" t="str">
        <f>VLOOKUP($A823,[1]ASSORTIMENTGPK!$A$2:$F$3876,2,FALSE)</f>
        <v>LEVODOPA/CARBIDOPA 250 MG TABLET (RETARD)</v>
      </c>
      <c r="G823" t="s">
        <v>1726</v>
      </c>
      <c r="H823" t="s">
        <v>148</v>
      </c>
      <c r="I823" t="s">
        <v>18</v>
      </c>
      <c r="J823" s="39">
        <v>200</v>
      </c>
      <c r="K823" t="s">
        <v>24</v>
      </c>
      <c r="L823" s="39">
        <v>200</v>
      </c>
      <c r="M823" t="s">
        <v>20</v>
      </c>
      <c r="N823" t="s">
        <v>1714</v>
      </c>
      <c r="O823" s="31">
        <f>VLOOKUP(A823,[2]Table!$A$2:$N1805,1,FALSE)</f>
        <v>81337</v>
      </c>
    </row>
    <row r="824" spans="1:15">
      <c r="A824">
        <v>136344</v>
      </c>
      <c r="B824" t="s">
        <v>1727</v>
      </c>
      <c r="C824" t="s">
        <v>164</v>
      </c>
      <c r="D824" t="s">
        <v>673</v>
      </c>
      <c r="E824" t="str">
        <f>VLOOKUP($A824,[1]ASSORTIMENTGPK!$A$2:$F$3876,4,FALSE)</f>
        <v>LEVOFLOXACINE</v>
      </c>
      <c r="F824" t="str">
        <f>VLOOKUP($A824,[1]ASSORTIMENTGPK!$A$2:$F$3876,2,FALSE)</f>
        <v>LEVOFLOXACINE  5 MG/ML INFVLST ZAK 100 ML</v>
      </c>
      <c r="G824" t="s">
        <v>1728</v>
      </c>
      <c r="H824" t="s">
        <v>107</v>
      </c>
      <c r="I824" t="s">
        <v>33</v>
      </c>
      <c r="J824" s="39">
        <v>5</v>
      </c>
      <c r="K824" t="s">
        <v>19</v>
      </c>
      <c r="L824" s="39">
        <v>5</v>
      </c>
      <c r="M824" t="s">
        <v>20</v>
      </c>
      <c r="N824" t="s">
        <v>1729</v>
      </c>
      <c r="O824" s="31">
        <f>VLOOKUP(A824,[2]Table!$A$2:$N1806,1,FALSE)</f>
        <v>136344</v>
      </c>
    </row>
    <row r="825" spans="1:15">
      <c r="A825">
        <v>103926</v>
      </c>
      <c r="B825" t="s">
        <v>1727</v>
      </c>
      <c r="C825" t="s">
        <v>164</v>
      </c>
      <c r="D825" t="s">
        <v>673</v>
      </c>
      <c r="E825" t="str">
        <f>VLOOKUP($A825,[1]ASSORTIMENTGPK!$A$2:$F$3876,4,FALSE)</f>
        <v>LEVOFLOXACINE</v>
      </c>
      <c r="F825" t="str">
        <f>VLOOKUP($A825,[1]ASSORTIMENTGPK!$A$2:$F$3876,2,FALSE)</f>
        <v>LEVOFLOXACINE 250 MG TABLET OMHULD</v>
      </c>
      <c r="G825" t="s">
        <v>1730</v>
      </c>
      <c r="H825" t="s">
        <v>676</v>
      </c>
      <c r="I825" t="s">
        <v>18</v>
      </c>
      <c r="J825" s="39">
        <v>250</v>
      </c>
      <c r="K825" t="s">
        <v>24</v>
      </c>
      <c r="L825" s="39">
        <v>250</v>
      </c>
      <c r="M825" t="s">
        <v>20</v>
      </c>
      <c r="N825" t="s">
        <v>1729</v>
      </c>
      <c r="O825" s="31">
        <f>VLOOKUP(A825,[2]Table!$A$2:$N1807,1,FALSE)</f>
        <v>103926</v>
      </c>
    </row>
    <row r="826" spans="1:15">
      <c r="A826">
        <v>103934</v>
      </c>
      <c r="B826" t="s">
        <v>1727</v>
      </c>
      <c r="C826" t="s">
        <v>164</v>
      </c>
      <c r="D826" t="s">
        <v>673</v>
      </c>
      <c r="E826" t="str">
        <f>VLOOKUP($A826,[1]ASSORTIMENTGPK!$A$2:$F$3876,4,FALSE)</f>
        <v>LEVOFLOXACINE</v>
      </c>
      <c r="F826" t="str">
        <f>VLOOKUP($A826,[1]ASSORTIMENTGPK!$A$2:$F$3876,2,FALSE)</f>
        <v>LEVOFLOXACINE 500 MG TABLET FILMOMHULD</v>
      </c>
      <c r="G826" t="s">
        <v>1731</v>
      </c>
      <c r="H826" t="s">
        <v>676</v>
      </c>
      <c r="I826" t="s">
        <v>18</v>
      </c>
      <c r="J826" s="39">
        <v>500</v>
      </c>
      <c r="K826" t="s">
        <v>24</v>
      </c>
      <c r="L826" s="39">
        <v>250</v>
      </c>
      <c r="M826" t="s">
        <v>20</v>
      </c>
      <c r="N826" t="s">
        <v>1729</v>
      </c>
      <c r="O826" s="31">
        <f>VLOOKUP(A826,[2]Table!$A$2:$N1808,1,FALSE)</f>
        <v>103934</v>
      </c>
    </row>
    <row r="827" spans="1:15">
      <c r="A827">
        <v>160806</v>
      </c>
      <c r="B827" t="s">
        <v>1732</v>
      </c>
      <c r="C827" t="s">
        <v>1733</v>
      </c>
      <c r="D827" t="s">
        <v>1734</v>
      </c>
      <c r="E827" t="str">
        <f>VLOOKUP($A827,[1]ASSORTIMENTGPK!$A$2:$F$3876,4,FALSE)</f>
        <v>LEVOTHYROXINE</v>
      </c>
      <c r="F827" t="str">
        <f>VLOOKUP($A827,[1]ASSORTIMENTGPK!$A$2:$F$3876,2,FALSE)</f>
        <v>TIROSINT 25 MICROG CAPSULE</v>
      </c>
      <c r="G827" t="s">
        <v>1735</v>
      </c>
      <c r="H827" t="s">
        <v>51</v>
      </c>
      <c r="I827" t="s">
        <v>18</v>
      </c>
      <c r="J827" s="39">
        <v>25</v>
      </c>
      <c r="K827" t="s">
        <v>120</v>
      </c>
      <c r="L827" s="39">
        <v>25</v>
      </c>
      <c r="M827" t="s">
        <v>100</v>
      </c>
      <c r="N827" t="s">
        <v>1736</v>
      </c>
      <c r="O827" s="31">
        <f>VLOOKUP(A827,[2]Table!$A$2:$N1809,1,FALSE)</f>
        <v>160806</v>
      </c>
    </row>
    <row r="828" spans="1:15">
      <c r="A828">
        <v>42137</v>
      </c>
      <c r="B828" t="s">
        <v>1732</v>
      </c>
      <c r="C828" t="s">
        <v>1733</v>
      </c>
      <c r="D828" t="s">
        <v>1734</v>
      </c>
      <c r="E828" t="str">
        <f>VLOOKUP($A828,[1]ASSORTIMENTGPK!$A$2:$F$3876,4,FALSE)</f>
        <v>LEVOTHYROXINE</v>
      </c>
      <c r="F828" t="str">
        <f>VLOOKUP($A828,[1]ASSORTIMENTGPK!$A$2:$F$3876,2,FALSE)</f>
        <v>THYRAX DUOTAB 25 MICROG TABLET</v>
      </c>
      <c r="G828" t="s">
        <v>1737</v>
      </c>
      <c r="H828" t="s">
        <v>23</v>
      </c>
      <c r="I828" t="s">
        <v>18</v>
      </c>
      <c r="J828" s="39">
        <v>25</v>
      </c>
      <c r="K828" t="s">
        <v>120</v>
      </c>
      <c r="L828" s="39">
        <v>25</v>
      </c>
      <c r="M828" t="s">
        <v>100</v>
      </c>
      <c r="N828" t="s">
        <v>1736</v>
      </c>
      <c r="O828" s="31">
        <f>VLOOKUP(A828,[2]Table!$A$2:$N1810,1,FALSE)</f>
        <v>42137</v>
      </c>
    </row>
    <row r="829" spans="1:15">
      <c r="A829">
        <v>64580</v>
      </c>
      <c r="B829" t="s">
        <v>1732</v>
      </c>
      <c r="C829" t="s">
        <v>1733</v>
      </c>
      <c r="D829" t="s">
        <v>1734</v>
      </c>
      <c r="E829" t="str">
        <f>VLOOKUP($A829,[1]ASSORTIMENTGPK!$A$2:$F$3876,4,FALSE)</f>
        <v>LEVOTHYROXINE</v>
      </c>
      <c r="F829" t="str">
        <f>VLOOKUP($A829,[1]ASSORTIMENTGPK!$A$2:$F$3876,2,FALSE)</f>
        <v>EUTHYROX 25 MICROGRAM TABLET</v>
      </c>
      <c r="G829" t="s">
        <v>1738</v>
      </c>
      <c r="H829" t="s">
        <v>23</v>
      </c>
      <c r="I829" t="s">
        <v>18</v>
      </c>
      <c r="J829" s="39">
        <v>25</v>
      </c>
      <c r="K829" t="s">
        <v>120</v>
      </c>
      <c r="L829" s="39">
        <v>12.5</v>
      </c>
      <c r="M829" t="s">
        <v>100</v>
      </c>
      <c r="N829" t="s">
        <v>1736</v>
      </c>
      <c r="O829" s="31">
        <f>VLOOKUP(A829,[2]Table!$A$2:$N1811,1,FALSE)</f>
        <v>64580</v>
      </c>
    </row>
    <row r="830" spans="1:15">
      <c r="A830">
        <v>38628</v>
      </c>
      <c r="B830" t="s">
        <v>1732</v>
      </c>
      <c r="C830" t="s">
        <v>1733</v>
      </c>
      <c r="D830" t="s">
        <v>1734</v>
      </c>
      <c r="E830" t="str">
        <f>VLOOKUP($A830,[1]ASSORTIMENTGPK!$A$2:$F$3876,4,FALSE)</f>
        <v>LEVOTHYROXINE</v>
      </c>
      <c r="F830" t="str">
        <f>VLOOKUP($A830,[1]ASSORTIMENTGPK!$A$2:$F$3876,2,FALSE)</f>
        <v>ELTROXIN 50 MICROGRAM TABLET</v>
      </c>
      <c r="G830" t="s">
        <v>1739</v>
      </c>
      <c r="H830" t="s">
        <v>23</v>
      </c>
      <c r="I830" t="s">
        <v>18</v>
      </c>
      <c r="J830" s="39">
        <v>50</v>
      </c>
      <c r="K830" t="s">
        <v>120</v>
      </c>
      <c r="L830" s="39">
        <v>50</v>
      </c>
      <c r="M830" t="s">
        <v>100</v>
      </c>
      <c r="N830" t="s">
        <v>1736</v>
      </c>
      <c r="O830" s="31">
        <f>VLOOKUP(A830,[2]Table!$A$2:$N1812,1,FALSE)</f>
        <v>38628</v>
      </c>
    </row>
    <row r="831" spans="1:15">
      <c r="A831">
        <v>131946</v>
      </c>
      <c r="B831" t="s">
        <v>1732</v>
      </c>
      <c r="C831" t="s">
        <v>1733</v>
      </c>
      <c r="D831" t="s">
        <v>1734</v>
      </c>
      <c r="E831" t="str">
        <f>VLOOKUP($A831,[1]ASSORTIMENTGPK!$A$2:$F$3876,4,FALSE)</f>
        <v>LEVOTHYROXINE</v>
      </c>
      <c r="F831" t="str">
        <f>VLOOKUP($A831,[1]ASSORTIMENTGPK!$A$2:$F$3876,2,FALSE)</f>
        <v>EUTHYROX 88 MICROGRAM TABLET</v>
      </c>
      <c r="G831" t="s">
        <v>1740</v>
      </c>
      <c r="H831" t="s">
        <v>23</v>
      </c>
      <c r="I831" t="s">
        <v>18</v>
      </c>
      <c r="J831" s="39">
        <v>88</v>
      </c>
      <c r="K831" t="s">
        <v>120</v>
      </c>
      <c r="L831" s="39">
        <v>88</v>
      </c>
      <c r="M831" t="s">
        <v>100</v>
      </c>
      <c r="N831" t="s">
        <v>1736</v>
      </c>
      <c r="O831" s="31">
        <f>VLOOKUP(A831,[2]Table!$A$2:$N1813,1,FALSE)</f>
        <v>131946</v>
      </c>
    </row>
    <row r="832" spans="1:15">
      <c r="A832">
        <v>38571</v>
      </c>
      <c r="B832" t="s">
        <v>1732</v>
      </c>
      <c r="C832" t="s">
        <v>1733</v>
      </c>
      <c r="D832" t="s">
        <v>1734</v>
      </c>
      <c r="E832" t="str">
        <f>VLOOKUP($A832,[1]ASSORTIMENTGPK!$A$2:$F$3876,4,FALSE)</f>
        <v>LEVOTHYROXINE</v>
      </c>
      <c r="F832" t="str">
        <f>VLOOKUP($A832,[1]ASSORTIMENTGPK!$A$2:$F$3876,2,FALSE)</f>
        <v>THYRAX DUOTAB 100 MICROG TABLET</v>
      </c>
      <c r="G832" t="s">
        <v>1741</v>
      </c>
      <c r="H832" t="s">
        <v>23</v>
      </c>
      <c r="I832" t="s">
        <v>18</v>
      </c>
      <c r="J832" s="39">
        <v>100</v>
      </c>
      <c r="K832" t="s">
        <v>120</v>
      </c>
      <c r="L832" s="39">
        <v>100</v>
      </c>
      <c r="M832" t="s">
        <v>100</v>
      </c>
      <c r="N832" t="s">
        <v>1736</v>
      </c>
      <c r="O832" s="31">
        <f>VLOOKUP(A832,[2]Table!$A$2:$N1814,1,FALSE)</f>
        <v>38571</v>
      </c>
    </row>
    <row r="833" spans="1:15">
      <c r="A833">
        <v>38636</v>
      </c>
      <c r="B833" t="s">
        <v>1732</v>
      </c>
      <c r="C833" t="s">
        <v>1733</v>
      </c>
      <c r="D833" t="s">
        <v>1734</v>
      </c>
      <c r="E833" t="str">
        <f>VLOOKUP($A833,[1]ASSORTIMENTGPK!$A$2:$F$3876,4,FALSE)</f>
        <v>LEVOTHYROXINE</v>
      </c>
      <c r="F833" t="str">
        <f>VLOOKUP($A833,[1]ASSORTIMENTGPK!$A$2:$F$3876,2,FALSE)</f>
        <v>ELTROXIN 100 MICROGRAM TABLET</v>
      </c>
      <c r="G833" t="s">
        <v>1742</v>
      </c>
      <c r="H833" t="s">
        <v>23</v>
      </c>
      <c r="I833" t="s">
        <v>18</v>
      </c>
      <c r="J833" s="39">
        <v>100</v>
      </c>
      <c r="K833" t="s">
        <v>120</v>
      </c>
      <c r="L833" s="39">
        <v>100</v>
      </c>
      <c r="M833" t="s">
        <v>100</v>
      </c>
      <c r="N833" t="s">
        <v>1736</v>
      </c>
      <c r="O833" s="31">
        <f>VLOOKUP(A833,[2]Table!$A$2:$N1815,1,FALSE)</f>
        <v>38636</v>
      </c>
    </row>
    <row r="834" spans="1:15">
      <c r="A834">
        <v>131954</v>
      </c>
      <c r="B834" t="s">
        <v>1732</v>
      </c>
      <c r="C834" t="s">
        <v>1733</v>
      </c>
      <c r="D834" t="s">
        <v>1734</v>
      </c>
      <c r="E834" t="str">
        <f>VLOOKUP($A834,[1]ASSORTIMENTGPK!$A$2:$F$3876,4,FALSE)</f>
        <v>LEVOTHYROXINE</v>
      </c>
      <c r="F834" t="str">
        <f>VLOOKUP($A834,[1]ASSORTIMENTGPK!$A$2:$F$3876,2,FALSE)</f>
        <v>EUTHYROX 112 MICROGRAM TABLET</v>
      </c>
      <c r="G834" t="s">
        <v>1743</v>
      </c>
      <c r="H834" t="s">
        <v>23</v>
      </c>
      <c r="I834" t="s">
        <v>18</v>
      </c>
      <c r="J834" s="39">
        <v>112</v>
      </c>
      <c r="K834" t="s">
        <v>120</v>
      </c>
      <c r="L834" s="39">
        <v>112</v>
      </c>
      <c r="M834" t="s">
        <v>100</v>
      </c>
      <c r="N834" t="s">
        <v>1736</v>
      </c>
      <c r="O834" s="31">
        <f>VLOOKUP(A834,[2]Table!$A$2:$N1816,1,FALSE)</f>
        <v>131954</v>
      </c>
    </row>
    <row r="835" spans="1:15">
      <c r="A835">
        <v>87823</v>
      </c>
      <c r="B835" t="s">
        <v>1732</v>
      </c>
      <c r="C835" t="s">
        <v>1733</v>
      </c>
      <c r="D835" t="s">
        <v>1734</v>
      </c>
      <c r="E835" t="str">
        <f>VLOOKUP($A835,[1]ASSORTIMENTGPK!$A$2:$F$3876,4,FALSE)</f>
        <v>LEVOTHYROXINE</v>
      </c>
      <c r="F835" t="str">
        <f>VLOOKUP($A835,[1]ASSORTIMENTGPK!$A$2:$F$3876,2,FALSE)</f>
        <v>EUTHYROX 125  MICROGRAM TABLET</v>
      </c>
      <c r="G835" t="s">
        <v>1744</v>
      </c>
      <c r="H835" t="s">
        <v>23</v>
      </c>
      <c r="I835" t="s">
        <v>18</v>
      </c>
      <c r="J835" s="39">
        <v>125</v>
      </c>
      <c r="K835" t="s">
        <v>120</v>
      </c>
      <c r="L835" s="39">
        <v>125</v>
      </c>
      <c r="M835" t="s">
        <v>100</v>
      </c>
      <c r="N835" t="s">
        <v>1736</v>
      </c>
      <c r="O835" s="31">
        <f>VLOOKUP(A835,[2]Table!$A$2:$N1817,1,FALSE)</f>
        <v>87823</v>
      </c>
    </row>
    <row r="836" spans="1:15">
      <c r="A836">
        <v>131962</v>
      </c>
      <c r="B836" t="s">
        <v>1732</v>
      </c>
      <c r="C836" t="s">
        <v>1733</v>
      </c>
      <c r="D836" t="s">
        <v>1734</v>
      </c>
      <c r="E836" t="str">
        <f>VLOOKUP($A836,[1]ASSORTIMENTGPK!$A$2:$F$3876,4,FALSE)</f>
        <v>LEVOTHYROXINE</v>
      </c>
      <c r="F836" t="str">
        <f>VLOOKUP($A836,[1]ASSORTIMENTGPK!$A$2:$F$3876,2,FALSE)</f>
        <v>EUTHYROX  137 MICROGRAM TABLET</v>
      </c>
      <c r="G836" t="s">
        <v>1745</v>
      </c>
      <c r="H836" t="s">
        <v>23</v>
      </c>
      <c r="I836" t="s">
        <v>18</v>
      </c>
      <c r="J836" s="39">
        <v>137</v>
      </c>
      <c r="K836" t="s">
        <v>120</v>
      </c>
      <c r="L836" s="39">
        <v>68.5</v>
      </c>
      <c r="M836" t="s">
        <v>100</v>
      </c>
      <c r="N836" t="s">
        <v>1736</v>
      </c>
      <c r="O836" s="31">
        <f>VLOOKUP(A836,[2]Table!$A$2:$N1818,1,FALSE)</f>
        <v>131962</v>
      </c>
    </row>
    <row r="837" spans="1:15">
      <c r="A837">
        <v>77801</v>
      </c>
      <c r="B837" t="s">
        <v>1732</v>
      </c>
      <c r="C837" t="s">
        <v>1733</v>
      </c>
      <c r="D837" t="s">
        <v>1734</v>
      </c>
      <c r="E837" t="str">
        <f>VLOOKUP($A837,[1]ASSORTIMENTGPK!$A$2:$F$3876,4,FALSE)</f>
        <v>LEVOTHYROXINE</v>
      </c>
      <c r="F837" t="str">
        <f>VLOOKUP($A837,[1]ASSORTIMENTGPK!$A$2:$F$3876,2,FALSE)</f>
        <v>THYRAX DUOTAB 150 MICROGRAM TABLET</v>
      </c>
      <c r="G837" t="s">
        <v>1746</v>
      </c>
      <c r="H837" t="s">
        <v>23</v>
      </c>
      <c r="I837" t="s">
        <v>18</v>
      </c>
      <c r="J837" s="39">
        <v>150</v>
      </c>
      <c r="K837" t="s">
        <v>120</v>
      </c>
      <c r="L837" s="39">
        <v>150</v>
      </c>
      <c r="M837" t="s">
        <v>100</v>
      </c>
      <c r="N837" t="s">
        <v>1736</v>
      </c>
      <c r="O837" s="31">
        <f>VLOOKUP(A837,[2]Table!$A$2:$N1819,1,FALSE)</f>
        <v>77801</v>
      </c>
    </row>
    <row r="838" spans="1:15">
      <c r="A838">
        <v>114669</v>
      </c>
      <c r="B838" t="s">
        <v>1732</v>
      </c>
      <c r="C838" t="s">
        <v>1733</v>
      </c>
      <c r="D838" t="s">
        <v>1734</v>
      </c>
      <c r="E838" t="str">
        <f>VLOOKUP($A838,[1]ASSORTIMENTGPK!$A$2:$F$3876,4,FALSE)</f>
        <v>LEVOTHYROXINE</v>
      </c>
      <c r="F838" t="str">
        <f>VLOOKUP($A838,[1]ASSORTIMENTGPK!$A$2:$F$3876,2,FALSE)</f>
        <v>EUTHYROX 175 MICROGRAM TABLET</v>
      </c>
      <c r="G838" t="s">
        <v>1747</v>
      </c>
      <c r="H838" t="s">
        <v>23</v>
      </c>
      <c r="I838" t="s">
        <v>18</v>
      </c>
      <c r="J838" s="39">
        <v>175</v>
      </c>
      <c r="K838" t="s">
        <v>120</v>
      </c>
      <c r="L838" s="39">
        <v>175</v>
      </c>
      <c r="M838" t="s">
        <v>100</v>
      </c>
      <c r="N838" t="s">
        <v>1736</v>
      </c>
      <c r="O838" s="31">
        <f>VLOOKUP(A838,[2]Table!$A$2:$N1820,1,FALSE)</f>
        <v>114669</v>
      </c>
    </row>
    <row r="839" spans="1:15">
      <c r="A839">
        <v>126225</v>
      </c>
      <c r="B839" t="s">
        <v>1748</v>
      </c>
      <c r="C839" t="s">
        <v>95</v>
      </c>
      <c r="D839" t="s">
        <v>96</v>
      </c>
      <c r="E839" t="str">
        <f>VLOOKUP($A839,[1]ASSORTIMENTGPK!$A$2:$F$3876,4,FALSE)</f>
        <v>LIDOCAINE</v>
      </c>
      <c r="F839" t="str">
        <f>VLOOKUP($A839,[1]ASSORTIMENTGPK!$A$2:$F$3876,2,FALSE)</f>
        <v>XYLOCAINE 20MG/G GEL 30G</v>
      </c>
      <c r="G839" t="s">
        <v>1749</v>
      </c>
      <c r="H839" t="s">
        <v>78</v>
      </c>
      <c r="J839" s="39">
        <v>20</v>
      </c>
      <c r="K839" t="s">
        <v>80</v>
      </c>
      <c r="L839" s="39">
        <v>20</v>
      </c>
      <c r="M839" t="s">
        <v>20</v>
      </c>
      <c r="N839" t="s">
        <v>1750</v>
      </c>
      <c r="O839" s="31">
        <f>VLOOKUP(A839,[2]Table!$A$2:$N1821,1,FALSE)</f>
        <v>126225</v>
      </c>
    </row>
    <row r="840" spans="1:15">
      <c r="A840">
        <v>117552</v>
      </c>
      <c r="B840" t="s">
        <v>1748</v>
      </c>
      <c r="C840" t="s">
        <v>95</v>
      </c>
      <c r="D840" t="s">
        <v>96</v>
      </c>
      <c r="E840" t="str">
        <f>VLOOKUP($A840,[1]ASSORTIMENTGPK!$A$2:$F$3876,4,FALSE)</f>
        <v>LIDOCAINE</v>
      </c>
      <c r="F840" t="str">
        <f>VLOOKUP($A840,[1]ASSORTIMENTGPK!$A$2:$F$3876,2,FALSE)</f>
        <v>LIDOCAINE ORALE GEL 2% 100 ML VOOR ENDOSCOPIE EN BEELD</v>
      </c>
      <c r="G840" t="s">
        <v>1751</v>
      </c>
      <c r="H840" t="s">
        <v>1752</v>
      </c>
      <c r="I840" t="s">
        <v>18</v>
      </c>
      <c r="J840" s="39">
        <v>20</v>
      </c>
      <c r="K840" t="s">
        <v>19</v>
      </c>
      <c r="L840" s="39">
        <v>20</v>
      </c>
      <c r="M840" t="s">
        <v>20</v>
      </c>
      <c r="N840" t="s">
        <v>1750</v>
      </c>
      <c r="O840" s="31">
        <f>VLOOKUP(A840,[2]Table!$A$2:$N1822,1,FALSE)</f>
        <v>117552</v>
      </c>
    </row>
    <row r="841" spans="1:15">
      <c r="A841">
        <v>161268</v>
      </c>
      <c r="B841" t="s">
        <v>1748</v>
      </c>
      <c r="C841" t="s">
        <v>95</v>
      </c>
      <c r="D841" t="s">
        <v>96</v>
      </c>
      <c r="E841" t="str">
        <f>VLOOKUP($A841,[1]ASSORTIMENTGPK!$A$2:$F$3876,4,FALSE)</f>
        <v>LIDOCAINE</v>
      </c>
      <c r="F841" t="str">
        <f>VLOOKUP($A841,[1]ASSORTIMENTGPK!$A$2:$F$3876,2,FALSE)</f>
        <v>DYNEXAN GEL 20 MG/G OROMUCOSAAL 10 GRAM</v>
      </c>
      <c r="G841" t="s">
        <v>1753</v>
      </c>
      <c r="H841" t="s">
        <v>1754</v>
      </c>
      <c r="I841" t="s">
        <v>622</v>
      </c>
      <c r="J841" s="39">
        <v>20</v>
      </c>
      <c r="K841" t="s">
        <v>80</v>
      </c>
      <c r="L841" s="39">
        <v>20</v>
      </c>
      <c r="M841" t="s">
        <v>20</v>
      </c>
      <c r="N841" t="s">
        <v>1750</v>
      </c>
      <c r="O841" s="31">
        <f>VLOOKUP(A841,[2]Table!$A$2:$N1823,1,FALSE)</f>
        <v>161268</v>
      </c>
    </row>
    <row r="842" spans="1:15">
      <c r="A842">
        <v>22438</v>
      </c>
      <c r="B842" t="s">
        <v>1748</v>
      </c>
      <c r="C842" t="s">
        <v>95</v>
      </c>
      <c r="D842" t="s">
        <v>96</v>
      </c>
      <c r="E842" t="str">
        <f>VLOOKUP($A842,[1]ASSORTIMENTGPK!$A$2:$F$3876,4,FALSE)</f>
        <v>LIDOCAINE</v>
      </c>
      <c r="F842" t="str">
        <f>VLOOKUP($A842,[1]ASSORTIMENTGPK!$A$2:$F$3876,2,FALSE)</f>
        <v>XYLOCAINE 20 MG/ML FLACON 20 ML</v>
      </c>
      <c r="G842" t="s">
        <v>1755</v>
      </c>
      <c r="H842" t="s">
        <v>28</v>
      </c>
      <c r="I842" t="s">
        <v>1756</v>
      </c>
      <c r="J842" s="39">
        <v>20</v>
      </c>
      <c r="K842" t="s">
        <v>19</v>
      </c>
      <c r="L842" s="39">
        <v>20</v>
      </c>
      <c r="M842" t="s">
        <v>20</v>
      </c>
      <c r="N842" t="s">
        <v>1750</v>
      </c>
      <c r="O842" s="31">
        <f>VLOOKUP(A842,[2]Table!$A$2:$N1824,1,FALSE)</f>
        <v>22438</v>
      </c>
    </row>
    <row r="843" spans="1:15">
      <c r="A843">
        <v>22411</v>
      </c>
      <c r="B843" t="s">
        <v>1748</v>
      </c>
      <c r="C843" t="s">
        <v>95</v>
      </c>
      <c r="D843" t="s">
        <v>96</v>
      </c>
      <c r="E843" t="str">
        <f>VLOOKUP($A843,[1]ASSORTIMENTGPK!$A$2:$F$3876,4,FALSE)</f>
        <v>LIDOCAINE</v>
      </c>
      <c r="F843" t="str">
        <f>VLOOKUP($A843,[1]ASSORTIMENTGPK!$A$2:$F$3876,2,FALSE)</f>
        <v>XYLOCAINE 10 MG/ML FLACON 20ML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1750</v>
      </c>
      <c r="O843" s="31">
        <f>VLOOKUP(A843,[2]Table!$A$2:$N1825,1,FALSE)</f>
        <v>22411</v>
      </c>
    </row>
    <row r="844" spans="1:15">
      <c r="A844">
        <v>72362</v>
      </c>
      <c r="B844" t="s">
        <v>1748</v>
      </c>
      <c r="C844" t="s">
        <v>95</v>
      </c>
      <c r="D844" t="s">
        <v>96</v>
      </c>
      <c r="E844" t="str">
        <f>VLOOKUP($A844,[1]ASSORTIMENTGPK!$A$2:$F$3876,4,FALSE)</f>
        <v>LIDOCAINE</v>
      </c>
      <c r="F844" t="str">
        <f>VLOOKUP($A844,[1]ASSORTIMENTGPK!$A$2:$F$3876,2,FALSE)</f>
        <v>LIDOCAINE HCL 10 MG/ML AMPUL 10 ML</v>
      </c>
      <c r="G844" t="s">
        <v>1759</v>
      </c>
      <c r="H844" t="s">
        <v>28</v>
      </c>
      <c r="I844" t="s">
        <v>1760</v>
      </c>
      <c r="J844" s="39">
        <v>10</v>
      </c>
      <c r="K844" t="s">
        <v>19</v>
      </c>
      <c r="L844" s="39">
        <v>10</v>
      </c>
      <c r="M844" t="s">
        <v>20</v>
      </c>
      <c r="N844" t="s">
        <v>1750</v>
      </c>
      <c r="O844" s="31">
        <f>VLOOKUP(A844,[2]Table!$A$2:$N1826,1,FALSE)</f>
        <v>72362</v>
      </c>
    </row>
    <row r="845" spans="1:15">
      <c r="A845">
        <v>31682</v>
      </c>
      <c r="B845" t="s">
        <v>1761</v>
      </c>
      <c r="C845" t="s">
        <v>331</v>
      </c>
      <c r="D845" t="s">
        <v>1762</v>
      </c>
      <c r="E845" t="str">
        <f>VLOOKUP($A845,[1]ASSORTIMENTGPK!$A$2:$F$3876,4,FALSE)</f>
        <v>LIDOCAINE</v>
      </c>
      <c r="F845" t="str">
        <f>VLOOKUP($A845,[1]ASSORTIMENTGPK!$A$2:$F$3876,2,FALSE)</f>
        <v>OTALGAN OORDRUPPELS</v>
      </c>
      <c r="G845" t="s">
        <v>1763</v>
      </c>
      <c r="H845" t="s">
        <v>334</v>
      </c>
      <c r="I845" t="s">
        <v>335</v>
      </c>
      <c r="J845" s="39">
        <v>5</v>
      </c>
      <c r="K845" t="s">
        <v>80</v>
      </c>
      <c r="L845" s="39">
        <v>5</v>
      </c>
      <c r="M845" t="s">
        <v>20</v>
      </c>
      <c r="N845" t="s">
        <v>1764</v>
      </c>
      <c r="O845" s="31">
        <f>VLOOKUP(A845,[2]Table!$A$2:$N1827,1,FALSE)</f>
        <v>31682</v>
      </c>
    </row>
    <row r="846" spans="1:15">
      <c r="A846">
        <v>126217</v>
      </c>
      <c r="B846" t="s">
        <v>1748</v>
      </c>
      <c r="C846" t="s">
        <v>95</v>
      </c>
      <c r="D846" t="s">
        <v>96</v>
      </c>
      <c r="E846" t="str">
        <f>VLOOKUP($A846,[1]ASSORTIMENTGPK!$A$2:$F$3876,4,FALSE)</f>
        <v>LIDOCAINE</v>
      </c>
      <c r="F846" t="str">
        <f>VLOOKUP($A846,[1]ASSORTIMENTGPK!$A$2:$F$3876,2,FALSE)</f>
        <v>XYLOCAINE 100MG/ML SPRAY IN VERSTUIVER 5000 MG</v>
      </c>
      <c r="G846" t="s">
        <v>1765</v>
      </c>
      <c r="H846" t="s">
        <v>1766</v>
      </c>
      <c r="J846" s="39">
        <v>100</v>
      </c>
      <c r="K846" t="s">
        <v>19</v>
      </c>
      <c r="L846" s="39">
        <v>100</v>
      </c>
      <c r="M846" t="s">
        <v>20</v>
      </c>
      <c r="N846" t="s">
        <v>1750</v>
      </c>
      <c r="O846" s="31">
        <f>VLOOKUP(A846,[2]Table!$A$2:$N1828,1,FALSE)</f>
        <v>126217</v>
      </c>
    </row>
    <row r="847" spans="1:15">
      <c r="A847">
        <v>66184</v>
      </c>
      <c r="B847" t="s">
        <v>1767</v>
      </c>
      <c r="C847" t="s">
        <v>95</v>
      </c>
      <c r="D847" t="s">
        <v>96</v>
      </c>
      <c r="E847" t="str">
        <f>VLOOKUP($A847,[1]ASSORTIMENTGPK!$A$2:$F$3876,4,FALSE)</f>
        <v>LIDOCAINE/PRILOCAINE</v>
      </c>
      <c r="F847" t="str">
        <f>VLOOKUP($A847,[1]ASSORTIMENTGPK!$A$2:$F$3876,2,FALSE)</f>
        <v>EMLA CREME 5G</v>
      </c>
      <c r="G847" t="s">
        <v>1768</v>
      </c>
      <c r="H847" t="s">
        <v>387</v>
      </c>
      <c r="I847" t="s">
        <v>79</v>
      </c>
      <c r="J847" s="39">
        <v>25</v>
      </c>
      <c r="K847" t="s">
        <v>80</v>
      </c>
      <c r="L847" s="39">
        <v>25</v>
      </c>
      <c r="M847" t="s">
        <v>20</v>
      </c>
      <c r="N847" t="s">
        <v>1769</v>
      </c>
      <c r="O847" s="31">
        <f>VLOOKUP(A847,[2]Table!$A$2:$N1829,1,FALSE)</f>
        <v>66184</v>
      </c>
    </row>
    <row r="848" spans="1:15">
      <c r="A848">
        <v>93424</v>
      </c>
      <c r="B848" t="s">
        <v>1767</v>
      </c>
      <c r="C848" t="s">
        <v>95</v>
      </c>
      <c r="D848" t="s">
        <v>96</v>
      </c>
      <c r="E848" t="str">
        <f>VLOOKUP($A848,[1]ASSORTIMENTGPK!$A$2:$F$3876,4,FALSE)</f>
        <v>LIDOCAINE/PRILOCAINE</v>
      </c>
      <c r="F848" t="str">
        <f>VLOOKUP($A848,[1]ASSORTIMENTGPK!$A$2:$F$3876,2,FALSE)</f>
        <v>EMLA PLEISTER</v>
      </c>
      <c r="G848" t="s">
        <v>1770</v>
      </c>
      <c r="H848" t="s">
        <v>1771</v>
      </c>
      <c r="I848" t="s">
        <v>79</v>
      </c>
      <c r="J848" s="39">
        <v>25</v>
      </c>
      <c r="K848" t="s">
        <v>24</v>
      </c>
      <c r="L848" s="39">
        <v>25</v>
      </c>
      <c r="M848" t="s">
        <v>20</v>
      </c>
      <c r="N848" t="s">
        <v>1769</v>
      </c>
      <c r="O848" s="31">
        <f>VLOOKUP(A848,[2]Table!$A$2:$N1830,1,FALSE)</f>
        <v>93424</v>
      </c>
    </row>
    <row r="849" spans="1:15">
      <c r="A849">
        <v>128716</v>
      </c>
      <c r="B849" t="s">
        <v>1767</v>
      </c>
      <c r="C849" t="s">
        <v>95</v>
      </c>
      <c r="D849" t="s">
        <v>96</v>
      </c>
      <c r="E849" t="str">
        <f>VLOOKUP($A849,[1]ASSORTIMENTGPK!$A$2:$F$3876,4,FALSE)</f>
        <v>LIDOCAINE/TETRACAINE</v>
      </c>
      <c r="F849" t="str">
        <f>VLOOKUP($A849,[1]ASSORTIMENTGPK!$A$2:$F$3876,2,FALSE)</f>
        <v>RAPYDAN 70 MG/70 MG PLEISTER</v>
      </c>
      <c r="G849" t="s">
        <v>1772</v>
      </c>
      <c r="H849" t="s">
        <v>1771</v>
      </c>
      <c r="I849" t="s">
        <v>79</v>
      </c>
      <c r="J849" s="39">
        <v>70</v>
      </c>
      <c r="K849" t="s">
        <v>24</v>
      </c>
      <c r="L849" s="39">
        <v>70</v>
      </c>
      <c r="M849" t="s">
        <v>20</v>
      </c>
      <c r="N849" t="s">
        <v>1769</v>
      </c>
      <c r="O849" s="31">
        <f>VLOOKUP(A849,[2]Table!$A$2:$N1831,1,FALSE)</f>
        <v>128716</v>
      </c>
    </row>
    <row r="850" spans="1:15">
      <c r="A850">
        <v>114766</v>
      </c>
      <c r="B850" t="s">
        <v>1773</v>
      </c>
      <c r="C850" t="s">
        <v>164</v>
      </c>
      <c r="D850" t="s">
        <v>784</v>
      </c>
      <c r="E850" t="str">
        <f>VLOOKUP($A850,[1]ASSORTIMENTGPK!$A$2:$F$3876,4,FALSE)</f>
        <v>LINEZOLID</v>
      </c>
      <c r="F850" t="str">
        <f>VLOOKUP($A850,[1]ASSORTIMENTGPK!$A$2:$F$3876,2,FALSE)</f>
        <v>LINEZOLID 600MG TABLET FILMOMHULD</v>
      </c>
      <c r="G850" t="s">
        <v>1774</v>
      </c>
      <c r="H850" t="s">
        <v>433</v>
      </c>
      <c r="I850" t="s">
        <v>18</v>
      </c>
      <c r="J850" s="39">
        <v>600</v>
      </c>
      <c r="K850" t="s">
        <v>24</v>
      </c>
      <c r="L850" s="39">
        <v>600</v>
      </c>
      <c r="M850" t="s">
        <v>20</v>
      </c>
      <c r="N850" t="s">
        <v>1775</v>
      </c>
      <c r="O850" s="31">
        <f>VLOOKUP(A850,[2]Table!$A$2:$N1832,1,FALSE)</f>
        <v>114766</v>
      </c>
    </row>
    <row r="851" spans="1:15">
      <c r="A851">
        <v>114758</v>
      </c>
      <c r="B851" t="s">
        <v>1773</v>
      </c>
      <c r="C851" t="s">
        <v>164</v>
      </c>
      <c r="D851" t="s">
        <v>784</v>
      </c>
      <c r="E851" t="str">
        <f>VLOOKUP($A851,[1]ASSORTIMENTGPK!$A$2:$F$3876,4,FALSE)</f>
        <v>LINEZOLID</v>
      </c>
      <c r="F851" t="str">
        <f>VLOOKUP($A851,[1]ASSORTIMENTGPK!$A$2:$F$3876,2,FALSE)</f>
        <v>ZYVOXID 2 MG/ML ZAK 300ML</v>
      </c>
      <c r="G851" t="s">
        <v>1776</v>
      </c>
      <c r="H851" t="s">
        <v>107</v>
      </c>
      <c r="I851" t="s">
        <v>33</v>
      </c>
      <c r="J851" s="39">
        <v>2</v>
      </c>
      <c r="K851" t="s">
        <v>19</v>
      </c>
      <c r="L851" s="39">
        <v>2</v>
      </c>
      <c r="M851" t="s">
        <v>20</v>
      </c>
      <c r="N851" t="s">
        <v>1775</v>
      </c>
      <c r="O851" s="31">
        <f>VLOOKUP(A851,[2]Table!$A$2:$N1833,1,FALSE)</f>
        <v>114758</v>
      </c>
    </row>
    <row r="852" spans="1:15">
      <c r="A852">
        <v>71579</v>
      </c>
      <c r="B852" t="s">
        <v>1777</v>
      </c>
      <c r="C852" t="s">
        <v>517</v>
      </c>
      <c r="D852" t="s">
        <v>523</v>
      </c>
      <c r="E852" t="str">
        <f>VLOOKUP($A852,[1]ASSORTIMENTGPK!$A$2:$F$3876,4,FALSE)</f>
        <v>LISINOPRIL</v>
      </c>
      <c r="F852" t="str">
        <f>VLOOKUP($A852,[1]ASSORTIMENTGPK!$A$2:$F$3876,2,FALSE)</f>
        <v>LISINOPRIL 5 MG TABLET</v>
      </c>
      <c r="G852" t="s">
        <v>1778</v>
      </c>
      <c r="H852" t="s">
        <v>23</v>
      </c>
      <c r="I852" t="s">
        <v>18</v>
      </c>
      <c r="J852" s="39">
        <v>5</v>
      </c>
      <c r="K852" t="s">
        <v>24</v>
      </c>
      <c r="L852" s="39">
        <v>2.5</v>
      </c>
      <c r="M852" t="s">
        <v>20</v>
      </c>
      <c r="N852" t="s">
        <v>185</v>
      </c>
      <c r="O852" s="31">
        <f>VLOOKUP(A852,[2]Table!$A$2:$N1834,1,FALSE)</f>
        <v>71579</v>
      </c>
    </row>
    <row r="853" spans="1:15">
      <c r="A853">
        <v>71587</v>
      </c>
      <c r="B853" t="s">
        <v>1777</v>
      </c>
      <c r="C853" t="s">
        <v>517</v>
      </c>
      <c r="D853" t="s">
        <v>523</v>
      </c>
      <c r="E853" t="str">
        <f>VLOOKUP($A853,[1]ASSORTIMENTGPK!$A$2:$F$3876,4,FALSE)</f>
        <v>LISINOPRIL</v>
      </c>
      <c r="F853" t="str">
        <f>VLOOKUP($A853,[1]ASSORTIMENTGPK!$A$2:$F$3876,2,FALSE)</f>
        <v>LISINOPRIL 10 MG TABLET</v>
      </c>
      <c r="G853" t="s">
        <v>1779</v>
      </c>
      <c r="H853" t="s">
        <v>23</v>
      </c>
      <c r="I853" t="s">
        <v>18</v>
      </c>
      <c r="J853" s="39">
        <v>10</v>
      </c>
      <c r="K853" t="s">
        <v>24</v>
      </c>
      <c r="L853" s="39">
        <v>5</v>
      </c>
      <c r="M853" t="s">
        <v>20</v>
      </c>
      <c r="N853" t="s">
        <v>185</v>
      </c>
      <c r="O853" s="31">
        <f>VLOOKUP(A853,[2]Table!$A$2:$N1835,1,FALSE)</f>
        <v>71587</v>
      </c>
    </row>
    <row r="854" spans="1:15">
      <c r="A854">
        <v>71595</v>
      </c>
      <c r="B854" t="s">
        <v>1777</v>
      </c>
      <c r="C854" t="s">
        <v>517</v>
      </c>
      <c r="D854" t="s">
        <v>523</v>
      </c>
      <c r="E854" t="str">
        <f>VLOOKUP($A854,[1]ASSORTIMENTGPK!$A$2:$F$3876,4,FALSE)</f>
        <v>LISINOPRIL</v>
      </c>
      <c r="F854" t="str">
        <f>VLOOKUP($A854,[1]ASSORTIMENTGPK!$A$2:$F$3876,2,FALSE)</f>
        <v>LISINOPRIL 20 MG TABLET</v>
      </c>
      <c r="G854" t="s">
        <v>1780</v>
      </c>
      <c r="H854" t="s">
        <v>23</v>
      </c>
      <c r="I854" t="s">
        <v>18</v>
      </c>
      <c r="J854" s="39">
        <v>20</v>
      </c>
      <c r="K854" t="s">
        <v>24</v>
      </c>
      <c r="L854" s="39">
        <v>10</v>
      </c>
      <c r="M854" t="s">
        <v>20</v>
      </c>
      <c r="N854" t="s">
        <v>185</v>
      </c>
      <c r="O854" s="31">
        <f>VLOOKUP(A854,[2]Table!$A$2:$N1836,1,FALSE)</f>
        <v>71595</v>
      </c>
    </row>
    <row r="855" spans="1:15">
      <c r="A855">
        <v>23396</v>
      </c>
      <c r="B855" t="s">
        <v>1781</v>
      </c>
      <c r="C855" t="s">
        <v>142</v>
      </c>
      <c r="D855" t="s">
        <v>235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200 MG TABLET</v>
      </c>
      <c r="G855" t="s">
        <v>1782</v>
      </c>
      <c r="H855" t="s">
        <v>23</v>
      </c>
      <c r="I855" t="s">
        <v>18</v>
      </c>
      <c r="J855" s="39">
        <v>200</v>
      </c>
      <c r="K855" t="s">
        <v>24</v>
      </c>
      <c r="L855" s="39">
        <v>100</v>
      </c>
      <c r="M855" t="s">
        <v>20</v>
      </c>
      <c r="N855" t="s">
        <v>1783</v>
      </c>
      <c r="O855" s="31">
        <f>VLOOKUP(A855,[2]Table!$A$2:$N1837,1,FALSE)</f>
        <v>23396</v>
      </c>
    </row>
    <row r="856" spans="1:15">
      <c r="A856">
        <v>53228</v>
      </c>
      <c r="B856" t="s">
        <v>1781</v>
      </c>
      <c r="C856" t="s">
        <v>142</v>
      </c>
      <c r="D856" t="s">
        <v>235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300 MG TABLET</v>
      </c>
      <c r="G856" t="s">
        <v>1784</v>
      </c>
      <c r="H856" t="s">
        <v>23</v>
      </c>
      <c r="I856" t="s">
        <v>18</v>
      </c>
      <c r="J856" s="39">
        <v>300</v>
      </c>
      <c r="K856" t="s">
        <v>24</v>
      </c>
      <c r="L856" s="39">
        <v>300</v>
      </c>
      <c r="M856" t="s">
        <v>20</v>
      </c>
      <c r="N856" t="s">
        <v>1783</v>
      </c>
      <c r="O856" s="31">
        <f>VLOOKUP(A856,[2]Table!$A$2:$N1838,1,FALSE)</f>
        <v>53228</v>
      </c>
    </row>
    <row r="857" spans="1:15">
      <c r="A857">
        <v>53236</v>
      </c>
      <c r="B857" t="s">
        <v>1781</v>
      </c>
      <c r="C857" t="s">
        <v>142</v>
      </c>
      <c r="D857" t="s">
        <v>235</v>
      </c>
      <c r="E857" t="str">
        <f>VLOOKUP($A857,[1]ASSORTIMENTGPK!$A$2:$F$3876,4,FALSE)</f>
        <v>LITHIUMCARBONAAT</v>
      </c>
      <c r="F857" t="str">
        <f>VLOOKUP($A857,[1]ASSORTIMENTGPK!$A$2:$F$3876,2,FALSE)</f>
        <v>LITHIUM CARBONAAT 400 MG TABLET</v>
      </c>
      <c r="G857" t="s">
        <v>1785</v>
      </c>
      <c r="H857" t="s">
        <v>23</v>
      </c>
      <c r="I857" t="s">
        <v>18</v>
      </c>
      <c r="J857" s="39">
        <v>400</v>
      </c>
      <c r="K857" t="s">
        <v>24</v>
      </c>
      <c r="L857" s="39">
        <v>200</v>
      </c>
      <c r="M857" t="s">
        <v>20</v>
      </c>
      <c r="N857" t="s">
        <v>1783</v>
      </c>
      <c r="O857" s="31">
        <f>VLOOKUP(A857,[2]Table!$A$2:$N1839,1,FALSE)</f>
        <v>53236</v>
      </c>
    </row>
    <row r="858" spans="1:15">
      <c r="A858">
        <v>8621</v>
      </c>
      <c r="B858" t="s">
        <v>1781</v>
      </c>
      <c r="C858" t="s">
        <v>142</v>
      </c>
      <c r="D858" t="s">
        <v>235</v>
      </c>
      <c r="E858" t="str">
        <f>VLOOKUP($A858,[1]ASSORTIMENTGPK!$A$2:$F$3876,4,FALSE)</f>
        <v>LITHIUMCARBONAAT (RETARD)</v>
      </c>
      <c r="F858" t="str">
        <f>VLOOKUP($A858,[1]ASSORTIMENTGPK!$A$2:$F$3876,2,FALSE)</f>
        <v>CAMCOLIT 400 MG TABLET</v>
      </c>
      <c r="G858" t="s">
        <v>1786</v>
      </c>
      <c r="H858" t="s">
        <v>148</v>
      </c>
      <c r="I858" t="s">
        <v>18</v>
      </c>
      <c r="J858" s="39">
        <v>400</v>
      </c>
      <c r="K858" t="s">
        <v>24</v>
      </c>
      <c r="L858" s="39">
        <v>400</v>
      </c>
      <c r="M858" t="s">
        <v>20</v>
      </c>
      <c r="N858" t="s">
        <v>1783</v>
      </c>
      <c r="O858" s="31">
        <f>VLOOKUP(A858,[2]Table!$A$2:$N1840,1,FALSE)</f>
        <v>8621</v>
      </c>
    </row>
    <row r="859" spans="1:15">
      <c r="A859">
        <v>136379</v>
      </c>
      <c r="B859" t="s">
        <v>1781</v>
      </c>
      <c r="C859" t="s">
        <v>142</v>
      </c>
      <c r="D859" t="s">
        <v>235</v>
      </c>
      <c r="E859" t="str">
        <f>VLOOKUP($A859,[1]ASSORTIMENTGPK!$A$2:$F$3876,4,FALSE)</f>
        <v>LITHIUMCITRAAT</v>
      </c>
      <c r="F859" t="str">
        <f>VLOOKUP($A859,[1]ASSORTIMENTGPK!$A$2:$F$3876,2,FALSE)</f>
        <v>LITHIUMCITRAAT 34 MG/ML DRANK 300 ML</v>
      </c>
      <c r="G859" t="s">
        <v>1787</v>
      </c>
      <c r="H859" t="s">
        <v>17</v>
      </c>
      <c r="I859" t="s">
        <v>18</v>
      </c>
      <c r="J859" s="39">
        <v>34</v>
      </c>
      <c r="K859" t="s">
        <v>19</v>
      </c>
      <c r="L859" s="39">
        <v>34</v>
      </c>
      <c r="M859" t="s">
        <v>20</v>
      </c>
      <c r="N859" t="s">
        <v>1783</v>
      </c>
      <c r="O859" s="31">
        <f>VLOOKUP(A859,[2]Table!$A$2:$N1841,1,FALSE)</f>
        <v>136379</v>
      </c>
    </row>
    <row r="860" spans="1:15">
      <c r="A860">
        <v>10766</v>
      </c>
      <c r="B860" t="s">
        <v>1788</v>
      </c>
      <c r="C860" t="s">
        <v>448</v>
      </c>
      <c r="D860" t="s">
        <v>1789</v>
      </c>
      <c r="E860" t="str">
        <f>VLOOKUP($A860,[1]ASSORTIMENTGPK!$A$2:$F$3876,4,FALSE)</f>
        <v>LOPERAMIDE</v>
      </c>
      <c r="F860" t="str">
        <f>VLOOKUP($A860,[1]ASSORTIMENTGPK!$A$2:$F$3876,2,FALSE)</f>
        <v>LOPERAMIDE  2 MG CAPSULE</v>
      </c>
      <c r="G860" t="s">
        <v>1790</v>
      </c>
      <c r="H860" t="s">
        <v>51</v>
      </c>
      <c r="I860" t="s">
        <v>18</v>
      </c>
      <c r="J860" s="39">
        <v>2</v>
      </c>
      <c r="K860" t="s">
        <v>24</v>
      </c>
      <c r="L860" s="39">
        <v>2</v>
      </c>
      <c r="M860" t="s">
        <v>20</v>
      </c>
      <c r="N860" t="s">
        <v>1791</v>
      </c>
      <c r="O860" s="31">
        <f>VLOOKUP(A860,[2]Table!$A$2:$N1842,1,FALSE)</f>
        <v>10766</v>
      </c>
    </row>
    <row r="861" spans="1:15">
      <c r="A861">
        <v>38415</v>
      </c>
      <c r="B861" t="s">
        <v>1788</v>
      </c>
      <c r="C861" t="s">
        <v>448</v>
      </c>
      <c r="D861" t="s">
        <v>1789</v>
      </c>
      <c r="E861" t="str">
        <f>VLOOKUP($A861,[1]ASSORTIMENTGPK!$A$2:$F$3876,4,FALSE)</f>
        <v>LOPERAMIDE</v>
      </c>
      <c r="F861" t="str">
        <f>VLOOKUP($A861,[1]ASSORTIMENTGPK!$A$2:$F$3876,2,FALSE)</f>
        <v>IMODIUM 0.2 MG/ML DRANK 100ML</v>
      </c>
      <c r="G861" t="s">
        <v>1792</v>
      </c>
      <c r="H861" t="s">
        <v>17</v>
      </c>
      <c r="I861" t="s">
        <v>18</v>
      </c>
      <c r="J861" s="39">
        <v>0.2</v>
      </c>
      <c r="K861" t="s">
        <v>19</v>
      </c>
      <c r="L861" s="39">
        <v>0.2</v>
      </c>
      <c r="M861" t="s">
        <v>20</v>
      </c>
      <c r="N861" t="s">
        <v>1791</v>
      </c>
      <c r="O861" s="31">
        <f>VLOOKUP(A861,[2]Table!$A$2:$N1843,1,FALSE)</f>
        <v>38415</v>
      </c>
    </row>
    <row r="862" spans="1:15">
      <c r="A862">
        <v>104337</v>
      </c>
      <c r="B862" t="s">
        <v>1788</v>
      </c>
      <c r="C862" t="s">
        <v>448</v>
      </c>
      <c r="D862" t="s">
        <v>1789</v>
      </c>
      <c r="E862" t="str">
        <f>VLOOKUP($A862,[1]ASSORTIMENTGPK!$A$2:$F$3876,4,FALSE)</f>
        <v>LOPERAMIDE</v>
      </c>
      <c r="F862" t="str">
        <f>VLOOKUP($A862,[1]ASSORTIMENTGPK!$A$2:$F$3876,2,FALSE)</f>
        <v>IMODIUM 2 MG SMELTTABLET</v>
      </c>
      <c r="G862" t="s">
        <v>1793</v>
      </c>
      <c r="H862" t="s">
        <v>1794</v>
      </c>
      <c r="I862" t="s">
        <v>18</v>
      </c>
      <c r="J862" s="39">
        <v>2</v>
      </c>
      <c r="K862" t="s">
        <v>24</v>
      </c>
      <c r="L862" s="39">
        <v>2</v>
      </c>
      <c r="M862" t="s">
        <v>20</v>
      </c>
      <c r="N862" t="s">
        <v>1791</v>
      </c>
      <c r="O862" s="31">
        <f>VLOOKUP(A862,[2]Table!$A$2:$N1844,1,FALSE)</f>
        <v>104337</v>
      </c>
    </row>
    <row r="863" spans="1:15">
      <c r="A863">
        <v>78824</v>
      </c>
      <c r="B863" t="s">
        <v>1795</v>
      </c>
      <c r="C863" t="s">
        <v>131</v>
      </c>
      <c r="D863" t="s">
        <v>131</v>
      </c>
      <c r="E863" t="str">
        <f>VLOOKUP($A863,[1]ASSORTIMENTGPK!$A$2:$F$3876,4,FALSE)</f>
        <v>LORATADINE</v>
      </c>
      <c r="F863" t="str">
        <f>VLOOKUP($A863,[1]ASSORTIMENTGPK!$A$2:$F$3876,2,FALSE)</f>
        <v>CLARITINE 1MG/ML STROOP 60 ML</v>
      </c>
      <c r="G863" t="s">
        <v>1796</v>
      </c>
      <c r="H863" t="s">
        <v>1134</v>
      </c>
      <c r="I863" t="s">
        <v>18</v>
      </c>
      <c r="J863" s="39">
        <v>1</v>
      </c>
      <c r="K863" t="s">
        <v>19</v>
      </c>
      <c r="L863" s="39">
        <v>1</v>
      </c>
      <c r="M863" t="s">
        <v>20</v>
      </c>
      <c r="N863" t="s">
        <v>870</v>
      </c>
      <c r="O863" s="31">
        <f>VLOOKUP(A863,[2]Table!$A$2:$N1845,1,FALSE)</f>
        <v>78824</v>
      </c>
    </row>
    <row r="864" spans="1:15">
      <c r="A864">
        <v>73563</v>
      </c>
      <c r="B864" t="s">
        <v>1795</v>
      </c>
      <c r="C864" t="s">
        <v>131</v>
      </c>
      <c r="D864" t="s">
        <v>131</v>
      </c>
      <c r="E864" t="str">
        <f>VLOOKUP($A864,[1]ASSORTIMENTGPK!$A$2:$F$3876,4,FALSE)</f>
        <v>LORATADINE</v>
      </c>
      <c r="F864" t="str">
        <f>VLOOKUP($A864,[1]ASSORTIMENTGPK!$A$2:$F$3876,2,FALSE)</f>
        <v>LORATADINE 10 MG TABLET</v>
      </c>
      <c r="G864" t="s">
        <v>1797</v>
      </c>
      <c r="H864" t="s">
        <v>23</v>
      </c>
      <c r="I864" t="s">
        <v>18</v>
      </c>
      <c r="J864" s="39">
        <v>10</v>
      </c>
      <c r="K864" t="s">
        <v>24</v>
      </c>
      <c r="L864" s="39">
        <v>5</v>
      </c>
      <c r="M864" t="s">
        <v>20</v>
      </c>
      <c r="N864" t="s">
        <v>870</v>
      </c>
      <c r="O864" s="31">
        <f>VLOOKUP(A864,[2]Table!$A$2:$N1846,1,FALSE)</f>
        <v>73563</v>
      </c>
    </row>
    <row r="865" spans="1:15">
      <c r="A865">
        <v>73377</v>
      </c>
      <c r="B865" t="s">
        <v>1798</v>
      </c>
      <c r="C865" t="s">
        <v>142</v>
      </c>
      <c r="D865" t="s">
        <v>143</v>
      </c>
      <c r="E865" t="str">
        <f>VLOOKUP($A865,[1]ASSORTIMENTGPK!$A$2:$F$3876,4,FALSE)</f>
        <v>LORAZEPAM</v>
      </c>
      <c r="F865" t="str">
        <f>VLOOKUP($A865,[1]ASSORTIMENTGPK!$A$2:$F$3876,2,FALSE)</f>
        <v>TEMESTA 4 MG/ML AMPUL 1ML</v>
      </c>
      <c r="G865" t="s">
        <v>1799</v>
      </c>
      <c r="H865" t="s">
        <v>28</v>
      </c>
      <c r="I865" t="s">
        <v>167</v>
      </c>
      <c r="J865" s="39">
        <v>4</v>
      </c>
      <c r="K865" t="s">
        <v>19</v>
      </c>
      <c r="L865" s="39">
        <v>4</v>
      </c>
      <c r="M865" t="s">
        <v>20</v>
      </c>
      <c r="N865" t="s">
        <v>1800</v>
      </c>
      <c r="O865" s="31">
        <f>VLOOKUP(A865,[2]Table!$A$2:$N1847,1,FALSE)</f>
        <v>73377</v>
      </c>
    </row>
    <row r="866" spans="1:15">
      <c r="A866">
        <v>143715</v>
      </c>
      <c r="B866" t="s">
        <v>1798</v>
      </c>
      <c r="C866" t="s">
        <v>142</v>
      </c>
      <c r="D866" t="s">
        <v>143</v>
      </c>
      <c r="E866" t="str">
        <f>VLOOKUP($A866,[1]ASSORTIMENTGPK!$A$2:$F$3876,4,FALSE)</f>
        <v>LORAZEPAM</v>
      </c>
      <c r="F866" t="str">
        <f>VLOOKUP($A866,[1]ASSORTIMENTGPK!$A$2:$F$3876,2,FALSE)</f>
        <v>LORAZEPAM 0,5 MG TABLET</v>
      </c>
      <c r="G866" t="s">
        <v>1801</v>
      </c>
      <c r="H866" t="s">
        <v>23</v>
      </c>
      <c r="I866" t="s">
        <v>18</v>
      </c>
      <c r="J866" s="39">
        <v>0.5</v>
      </c>
      <c r="K866" t="s">
        <v>24</v>
      </c>
      <c r="L866" s="39">
        <v>0.5</v>
      </c>
      <c r="M866" t="s">
        <v>20</v>
      </c>
      <c r="N866" t="s">
        <v>1800</v>
      </c>
      <c r="O866" s="31">
        <f>VLOOKUP(A866,[2]Table!$A$2:$N1848,1,FALSE)</f>
        <v>143715</v>
      </c>
    </row>
    <row r="867" spans="1:15">
      <c r="A867">
        <v>8990</v>
      </c>
      <c r="B867" t="s">
        <v>1798</v>
      </c>
      <c r="C867" t="s">
        <v>142</v>
      </c>
      <c r="D867" t="s">
        <v>143</v>
      </c>
      <c r="E867" t="str">
        <f>VLOOKUP($A867,[1]ASSORTIMENTGPK!$A$2:$F$3876,4,FALSE)</f>
        <v>LORAZEPAM</v>
      </c>
      <c r="F867" t="str">
        <f>VLOOKUP($A867,[1]ASSORTIMENTGPK!$A$2:$F$3876,2,FALSE)</f>
        <v>LORAZEPAM 1 MG  TABLET</v>
      </c>
      <c r="G867" t="s">
        <v>1802</v>
      </c>
      <c r="H867" t="s">
        <v>23</v>
      </c>
      <c r="I867" t="s">
        <v>18</v>
      </c>
      <c r="J867" s="39">
        <v>1</v>
      </c>
      <c r="K867" t="s">
        <v>24</v>
      </c>
      <c r="L867" s="39">
        <v>1</v>
      </c>
      <c r="M867" t="s">
        <v>20</v>
      </c>
      <c r="N867" t="s">
        <v>1800</v>
      </c>
      <c r="O867" s="31">
        <f>VLOOKUP(A867,[2]Table!$A$2:$N1849,1,FALSE)</f>
        <v>8990</v>
      </c>
    </row>
    <row r="868" spans="1:15">
      <c r="A868">
        <v>21024</v>
      </c>
      <c r="B868" t="s">
        <v>1798</v>
      </c>
      <c r="C868" t="s">
        <v>142</v>
      </c>
      <c r="D868" t="s">
        <v>143</v>
      </c>
      <c r="E868" t="str">
        <f>VLOOKUP($A868,[1]ASSORTIMENTGPK!$A$2:$F$3876,4,FALSE)</f>
        <v>LORAZEPAM</v>
      </c>
      <c r="F868" t="str">
        <f>VLOOKUP($A868,[1]ASSORTIMENTGPK!$A$2:$F$3876,2,FALSE)</f>
        <v>LORAZEPAM 2,5 MG TABLET</v>
      </c>
      <c r="G868" t="s">
        <v>1803</v>
      </c>
      <c r="H868" t="s">
        <v>23</v>
      </c>
      <c r="I868" t="s">
        <v>18</v>
      </c>
      <c r="J868" s="39">
        <v>2.5</v>
      </c>
      <c r="K868" t="s">
        <v>24</v>
      </c>
      <c r="L868" s="39">
        <v>1.25</v>
      </c>
      <c r="M868" t="s">
        <v>20</v>
      </c>
      <c r="N868" t="s">
        <v>1800</v>
      </c>
      <c r="O868" s="31">
        <f>VLOOKUP(A868,[2]Table!$A$2:$N1850,1,FALSE)</f>
        <v>21024</v>
      </c>
    </row>
    <row r="869" spans="1:15">
      <c r="A869">
        <v>115258</v>
      </c>
      <c r="B869" t="s">
        <v>1804</v>
      </c>
      <c r="C869" t="s">
        <v>517</v>
      </c>
      <c r="D869" t="s">
        <v>518</v>
      </c>
      <c r="E869" t="str">
        <f>VLOOKUP($A869,[1]ASSORTIMENTGPK!$A$2:$F$3876,4,FALSE)</f>
        <v>LOSARTAN</v>
      </c>
      <c r="F869" t="str">
        <f>VLOOKUP($A869,[1]ASSORTIMENTGPK!$A$2:$F$3876,2,FALSE)</f>
        <v>LOSARTAN KALIUM 50 MG TABLET OMHULD</v>
      </c>
      <c r="G869" t="s">
        <v>1805</v>
      </c>
      <c r="H869" t="s">
        <v>433</v>
      </c>
      <c r="I869" t="s">
        <v>18</v>
      </c>
      <c r="J869" s="39">
        <v>50</v>
      </c>
      <c r="K869" t="s">
        <v>24</v>
      </c>
      <c r="L869" s="39">
        <v>25</v>
      </c>
      <c r="M869" t="s">
        <v>20</v>
      </c>
      <c r="N869" t="s">
        <v>1806</v>
      </c>
      <c r="O869" s="31">
        <f>VLOOKUP(A869,[2]Table!$A$2:$N1851,1,FALSE)</f>
        <v>115258</v>
      </c>
    </row>
    <row r="870" spans="1:15">
      <c r="A870">
        <v>115266</v>
      </c>
      <c r="B870" t="s">
        <v>1804</v>
      </c>
      <c r="C870" t="s">
        <v>517</v>
      </c>
      <c r="D870" t="s">
        <v>518</v>
      </c>
      <c r="E870" t="str">
        <f>VLOOKUP($A870,[1]ASSORTIMENTGPK!$A$2:$F$3876,4,FALSE)</f>
        <v>LOSARTAN</v>
      </c>
      <c r="F870" t="str">
        <f>VLOOKUP($A870,[1]ASSORTIMENTGPK!$A$2:$F$3876,2,FALSE)</f>
        <v>LOSARTAN KALIUM 100 MG TABLET OMHULD</v>
      </c>
      <c r="G870" t="s">
        <v>1807</v>
      </c>
      <c r="H870" t="s">
        <v>433</v>
      </c>
      <c r="I870" t="s">
        <v>18</v>
      </c>
      <c r="J870" s="39">
        <v>100</v>
      </c>
      <c r="K870" t="s">
        <v>24</v>
      </c>
      <c r="L870" s="39">
        <v>50</v>
      </c>
      <c r="M870" t="s">
        <v>20</v>
      </c>
      <c r="N870" t="s">
        <v>1806</v>
      </c>
      <c r="O870" s="31">
        <f>VLOOKUP(A870,[2]Table!$A$2:$N1852,1,FALSE)</f>
        <v>115266</v>
      </c>
    </row>
    <row r="871" spans="1:15">
      <c r="A871">
        <v>131679</v>
      </c>
      <c r="B871" t="s">
        <v>1804</v>
      </c>
      <c r="C871" t="s">
        <v>517</v>
      </c>
      <c r="D871" t="s">
        <v>518</v>
      </c>
      <c r="E871" t="str">
        <f>VLOOKUP($A871,[1]ASSORTIMENTGPK!$A$2:$F$3876,4,FALSE)</f>
        <v>LOSARTAN</v>
      </c>
      <c r="F871" t="str">
        <f>VLOOKUP($A871,[1]ASSORTIMENTGPK!$A$2:$F$3876,2,FALSE)</f>
        <v>COZAAR 2,5 MG/ML POEDER VOOR SUSPENSIE + SOLVENS FLACON 200 ML</v>
      </c>
      <c r="G871" t="s">
        <v>1808</v>
      </c>
      <c r="H871" t="s">
        <v>67</v>
      </c>
      <c r="I871" t="s">
        <v>18</v>
      </c>
      <c r="J871" s="39">
        <v>2.5</v>
      </c>
      <c r="K871" t="s">
        <v>19</v>
      </c>
      <c r="L871" s="39">
        <v>2.5</v>
      </c>
      <c r="M871" t="s">
        <v>20</v>
      </c>
      <c r="N871" t="s">
        <v>1806</v>
      </c>
      <c r="O871" s="31">
        <f>VLOOKUP(A871,[2]Table!$A$2:$N1853,1,FALSE)</f>
        <v>131679</v>
      </c>
    </row>
    <row r="872" spans="1:15">
      <c r="A872">
        <v>7498</v>
      </c>
      <c r="B872" t="s">
        <v>1809</v>
      </c>
      <c r="C872" t="s">
        <v>641</v>
      </c>
      <c r="D872" t="s">
        <v>1810</v>
      </c>
      <c r="E872" t="str">
        <f>VLOOKUP($A872,[1]ASSORTIMENTGPK!$A$2:$F$3876,4,FALSE)</f>
        <v>LYNESTRENOL</v>
      </c>
      <c r="F872" t="str">
        <f>VLOOKUP($A872,[1]ASSORTIMENTGPK!$A$2:$F$3876,2,FALSE)</f>
        <v>ORGAMETRIL 5 MG TABLET</v>
      </c>
      <c r="G872" t="s">
        <v>1811</v>
      </c>
      <c r="H872" t="s">
        <v>23</v>
      </c>
      <c r="I872" t="s">
        <v>18</v>
      </c>
      <c r="J872" s="39">
        <v>5</v>
      </c>
      <c r="K872" t="s">
        <v>24</v>
      </c>
      <c r="L872" s="39">
        <v>2.5</v>
      </c>
      <c r="M872" t="s">
        <v>20</v>
      </c>
      <c r="N872" t="s">
        <v>1812</v>
      </c>
      <c r="O872" s="31">
        <f>VLOOKUP(A872,[2]Table!$A$2:$N1854,1,FALSE)</f>
        <v>7498</v>
      </c>
    </row>
    <row r="873" spans="1:15">
      <c r="A873">
        <v>119520</v>
      </c>
      <c r="B873" t="s">
        <v>1813</v>
      </c>
      <c r="C873" t="s">
        <v>255</v>
      </c>
      <c r="D873" t="s">
        <v>255</v>
      </c>
      <c r="E873" t="str">
        <f>VLOOKUP($A873,[1]ASSORTIMENTGPK!$A$2:$F$3876,4,FALSE)</f>
        <v>MACROGOL</v>
      </c>
      <c r="F873" t="str">
        <f>VLOOKUP($A873,[1]ASSORTIMENTGPK!$A$2:$F$3876,2,FALSE)</f>
        <v>FORLAX JUNIOR 4G SACHET PDR VOOR DRANK</v>
      </c>
      <c r="G873" t="s">
        <v>1814</v>
      </c>
      <c r="H873" t="s">
        <v>257</v>
      </c>
      <c r="I873" t="s">
        <v>18</v>
      </c>
      <c r="J873" s="39">
        <v>4</v>
      </c>
      <c r="K873" t="s">
        <v>136</v>
      </c>
      <c r="L873" s="39">
        <v>4</v>
      </c>
      <c r="M873" t="s">
        <v>137</v>
      </c>
      <c r="N873" t="s">
        <v>991</v>
      </c>
      <c r="O873" s="31">
        <f>VLOOKUP(A873,[2]Table!$A$2:$N1855,1,FALSE)</f>
        <v>119520</v>
      </c>
    </row>
    <row r="874" spans="1:15">
      <c r="A874">
        <v>107654</v>
      </c>
      <c r="B874" t="s">
        <v>1813</v>
      </c>
      <c r="C874" t="s">
        <v>255</v>
      </c>
      <c r="D874" t="s">
        <v>255</v>
      </c>
      <c r="E874" t="str">
        <f>VLOOKUP($A874,[1]ASSORTIMENTGPK!$A$2:$F$3876,4,FALSE)</f>
        <v>MACROGOL</v>
      </c>
      <c r="F874" t="str">
        <f>VLOOKUP($A874,[1]ASSORTIMENTGPK!$A$2:$F$3876,2,FALSE)</f>
        <v>FORLAX 10G SACHET POEDER VOOR DRANK</v>
      </c>
      <c r="G874" t="s">
        <v>1815</v>
      </c>
      <c r="H874" t="s">
        <v>257</v>
      </c>
      <c r="I874" t="s">
        <v>18</v>
      </c>
      <c r="J874" s="39">
        <v>10</v>
      </c>
      <c r="K874" t="s">
        <v>136</v>
      </c>
      <c r="L874" s="39">
        <v>10</v>
      </c>
      <c r="M874" t="s">
        <v>137</v>
      </c>
      <c r="N874" t="s">
        <v>991</v>
      </c>
      <c r="O874" s="31">
        <f>VLOOKUP(A874,[2]Table!$A$2:$N1856,1,FALSE)</f>
        <v>107654</v>
      </c>
    </row>
    <row r="875" spans="1:15">
      <c r="A875">
        <v>156590</v>
      </c>
      <c r="B875" t="s">
        <v>1816</v>
      </c>
      <c r="C875" t="s">
        <v>496</v>
      </c>
      <c r="D875" t="s">
        <v>1817</v>
      </c>
      <c r="E875" t="str">
        <f>VLOOKUP($A875,[1]ASSORTIMENTGPK!$A$2:$F$3876,4,FALSE)</f>
        <v>MAGNESIUMCITRAAT</v>
      </c>
      <c r="F875" t="str">
        <f>VLOOKUP($A875,[1]ASSORTIMENTGPK!$A$2:$F$3876,2,FALSE)</f>
        <v>MAGNESIUMCITRAAT 376 MG (=2,5MMOL MAGNESIUM) CAPSULE</v>
      </c>
      <c r="G875" t="s">
        <v>1818</v>
      </c>
      <c r="H875" t="s">
        <v>51</v>
      </c>
      <c r="I875" t="s">
        <v>18</v>
      </c>
      <c r="J875" s="39">
        <v>376</v>
      </c>
      <c r="K875" t="s">
        <v>24</v>
      </c>
      <c r="L875" s="39">
        <v>376</v>
      </c>
      <c r="M875" t="s">
        <v>20</v>
      </c>
      <c r="N875" t="s">
        <v>1819</v>
      </c>
      <c r="O875" s="31">
        <f>VLOOKUP(A875,[2]Table!$A$2:$N1857,1,FALSE)</f>
        <v>156590</v>
      </c>
    </row>
    <row r="876" spans="1:15">
      <c r="A876">
        <v>56634</v>
      </c>
      <c r="B876" t="s">
        <v>1820</v>
      </c>
      <c r="C876" t="s">
        <v>104</v>
      </c>
      <c r="D876" t="s">
        <v>505</v>
      </c>
      <c r="E876" t="str">
        <f>VLOOKUP($A876,[1]ASSORTIMENTGPK!$A$2:$F$3876,4,FALSE)</f>
        <v>MANNITOL</v>
      </c>
      <c r="F876" t="str">
        <f>VLOOKUP($A876,[1]ASSORTIMENTGPK!$A$2:$F$3876,2,FALSE)</f>
        <v>MANNITOL 10% INFUUSZAK 500ML WE5613</v>
      </c>
      <c r="G876" t="s">
        <v>1821</v>
      </c>
      <c r="H876" t="s">
        <v>107</v>
      </c>
      <c r="I876" t="s">
        <v>33</v>
      </c>
      <c r="J876" s="39">
        <v>100</v>
      </c>
      <c r="K876" t="s">
        <v>19</v>
      </c>
      <c r="L876" s="39">
        <v>100</v>
      </c>
      <c r="M876" t="s">
        <v>20</v>
      </c>
      <c r="N876" t="s">
        <v>1822</v>
      </c>
      <c r="O876" s="31">
        <f>VLOOKUP(A876,[2]Table!$A$2:$N1858,1,FALSE)</f>
        <v>56634</v>
      </c>
    </row>
    <row r="877" spans="1:15">
      <c r="A877">
        <v>134619</v>
      </c>
      <c r="B877" t="s">
        <v>1820</v>
      </c>
      <c r="C877" t="s">
        <v>104</v>
      </c>
      <c r="D877" t="s">
        <v>505</v>
      </c>
      <c r="E877" t="str">
        <f>VLOOKUP($A877,[1]ASSORTIMENTGPK!$A$2:$F$3876,4,FALSE)</f>
        <v>MANNITOL</v>
      </c>
      <c r="F877" t="str">
        <f>VLOOKUP($A877,[1]ASSORTIMENTGPK!$A$2:$F$3876,2,FALSE)</f>
        <v>MANNITOL 150 MG/ML ZAK 500ML INFVLST WE5623</v>
      </c>
      <c r="G877" t="s">
        <v>1823</v>
      </c>
      <c r="H877" t="s">
        <v>107</v>
      </c>
      <c r="I877" t="s">
        <v>33</v>
      </c>
      <c r="J877" s="39">
        <v>150</v>
      </c>
      <c r="K877" t="s">
        <v>19</v>
      </c>
      <c r="L877" s="39">
        <v>150</v>
      </c>
      <c r="M877" t="s">
        <v>20</v>
      </c>
      <c r="N877" t="s">
        <v>1822</v>
      </c>
      <c r="O877" s="31">
        <f>VLOOKUP(A877,[2]Table!$A$2:$N1859,1,FALSE)</f>
        <v>134619</v>
      </c>
    </row>
    <row r="878" spans="1:15">
      <c r="A878">
        <v>130699</v>
      </c>
      <c r="B878" t="s">
        <v>1824</v>
      </c>
      <c r="C878" t="s">
        <v>952</v>
      </c>
      <c r="D878" t="s">
        <v>1391</v>
      </c>
      <c r="E878" t="str">
        <f>VLOOKUP($A878,[1]ASSORTIMENTGPK!$A$2:$F$3876,4,FALSE)</f>
        <v>BOF/MAZELEN/RUBELLAVACCIN</v>
      </c>
      <c r="F878" t="str">
        <f>VLOOKUP($A878,[1]ASSORTIMENTGPK!$A$2:$F$3876,2,FALSE)</f>
        <v>MMRVAXPRO INJPDR FLACON + SOLVENS 0.5ML</v>
      </c>
      <c r="G878" t="s">
        <v>1825</v>
      </c>
      <c r="H878" t="s">
        <v>239</v>
      </c>
      <c r="I878" t="s">
        <v>644</v>
      </c>
      <c r="J878" s="39">
        <v>1000</v>
      </c>
      <c r="K878" t="s">
        <v>1826</v>
      </c>
      <c r="L878" s="39">
        <v>1000</v>
      </c>
      <c r="M878" t="s">
        <v>1827</v>
      </c>
      <c r="N878" t="s">
        <v>1828</v>
      </c>
      <c r="O878" s="31">
        <f>VLOOKUP(A878,[2]Table!$A$2:$N1860,1,FALSE)</f>
        <v>130699</v>
      </c>
    </row>
    <row r="879" spans="1:15">
      <c r="A879">
        <v>9954</v>
      </c>
      <c r="B879" t="s">
        <v>1829</v>
      </c>
      <c r="C879" t="s">
        <v>1830</v>
      </c>
      <c r="D879" t="s">
        <v>1831</v>
      </c>
      <c r="E879" t="str">
        <f>VLOOKUP($A879,[1]ASSORTIMENTGPK!$A$2:$F$3876,4,FALSE)</f>
        <v>MEBENDAZOL</v>
      </c>
      <c r="F879" t="str">
        <f>VLOOKUP($A879,[1]ASSORTIMENTGPK!$A$2:$F$3876,2,FALSE)</f>
        <v>MEBENDAZOL 100 MG TABLET</v>
      </c>
      <c r="G879" t="s">
        <v>1832</v>
      </c>
      <c r="H879" t="s">
        <v>23</v>
      </c>
      <c r="I879" t="s">
        <v>18</v>
      </c>
      <c r="J879" s="39">
        <v>100</v>
      </c>
      <c r="K879" t="s">
        <v>24</v>
      </c>
      <c r="L879" s="39">
        <v>50</v>
      </c>
      <c r="M879" t="s">
        <v>20</v>
      </c>
      <c r="N879" t="s">
        <v>1833</v>
      </c>
      <c r="O879" s="31">
        <f>VLOOKUP(A879,[2]Table!$A$2:$N1861,1,FALSE)</f>
        <v>9954</v>
      </c>
    </row>
    <row r="880" spans="1:15">
      <c r="A880">
        <v>65390</v>
      </c>
      <c r="B880" t="s">
        <v>1834</v>
      </c>
      <c r="C880" t="s">
        <v>300</v>
      </c>
      <c r="D880" t="s">
        <v>300</v>
      </c>
      <c r="E880" t="str">
        <f>VLOOKUP($A880,[1]ASSORTIMENTGPK!$A$2:$F$3876,4,FALSE)</f>
        <v>MEBEVERINE</v>
      </c>
      <c r="F880" t="str">
        <f>VLOOKUP($A880,[1]ASSORTIMENTGPK!$A$2:$F$3876,2,FALSE)</f>
        <v>DUSPATAL RETARD 200 MG CAPSULE MGA</v>
      </c>
      <c r="G880" t="s">
        <v>1835</v>
      </c>
      <c r="H880" t="s">
        <v>177</v>
      </c>
      <c r="I880" t="s">
        <v>18</v>
      </c>
      <c r="J880" s="39">
        <v>200</v>
      </c>
      <c r="K880" t="s">
        <v>24</v>
      </c>
      <c r="L880" s="39">
        <v>200</v>
      </c>
      <c r="M880" t="s">
        <v>20</v>
      </c>
      <c r="N880" t="s">
        <v>1836</v>
      </c>
      <c r="O880" s="31">
        <f>VLOOKUP(A880,[2]Table!$A$2:$N1862,1,FALSE)</f>
        <v>65390</v>
      </c>
    </row>
    <row r="881" spans="1:15">
      <c r="A881">
        <v>128724</v>
      </c>
      <c r="B881" t="s">
        <v>1837</v>
      </c>
      <c r="C881" t="s">
        <v>873</v>
      </c>
      <c r="D881" t="s">
        <v>1838</v>
      </c>
      <c r="E881" t="str">
        <f>VLOOKUP($A881,[1]ASSORTIMENTGPK!$A$2:$F$3876,4,FALSE)</f>
        <v>MECASERMINE</v>
      </c>
      <c r="F881" t="str">
        <f>VLOOKUP($A881,[1]ASSORTIMENTGPK!$A$2:$F$3876,2,FALSE)</f>
        <v>INCRELEX 10 MG/ML INJVLST FLACON 4 ML</v>
      </c>
      <c r="G881" t="s">
        <v>1839</v>
      </c>
      <c r="H881" t="s">
        <v>28</v>
      </c>
      <c r="I881" t="s">
        <v>29</v>
      </c>
      <c r="J881" s="39">
        <v>10</v>
      </c>
      <c r="K881" t="s">
        <v>19</v>
      </c>
      <c r="L881" s="39">
        <v>10</v>
      </c>
      <c r="M881" t="s">
        <v>20</v>
      </c>
      <c r="N881" t="s">
        <v>1840</v>
      </c>
      <c r="O881" s="31">
        <f>VLOOKUP(A881,[2]Table!$A$2:$N1863,1,FALSE)</f>
        <v>128724</v>
      </c>
    </row>
    <row r="882" spans="1:15">
      <c r="A882">
        <v>116092</v>
      </c>
      <c r="B882" t="s">
        <v>1841</v>
      </c>
      <c r="C882" t="s">
        <v>641</v>
      </c>
      <c r="D882" t="s">
        <v>1842</v>
      </c>
      <c r="E882" t="str">
        <f>VLOOKUP($A882,[1]ASSORTIMENTGPK!$A$2:$F$3876,4,FALSE)</f>
        <v>MEDROXYPROGESTERON</v>
      </c>
      <c r="F882" t="str">
        <f>VLOOKUP($A882,[1]ASSORTIMENTGPK!$A$2:$F$3876,2,FALSE)</f>
        <v>DEPO PROVERA 150MG/ML WWSP 1ML</v>
      </c>
      <c r="G882" t="s">
        <v>1843</v>
      </c>
      <c r="H882" t="s">
        <v>813</v>
      </c>
      <c r="I882" t="s">
        <v>90</v>
      </c>
      <c r="J882" s="39">
        <v>150</v>
      </c>
      <c r="K882" t="s">
        <v>19</v>
      </c>
      <c r="L882" s="39">
        <v>150</v>
      </c>
      <c r="M882" t="s">
        <v>20</v>
      </c>
      <c r="N882" t="s">
        <v>1844</v>
      </c>
      <c r="O882" s="31">
        <f>VLOOKUP(A882,[2]Table!$A$2:$N1864,1,FALSE)</f>
        <v>116092</v>
      </c>
    </row>
    <row r="883" spans="1:15">
      <c r="A883">
        <v>66478</v>
      </c>
      <c r="B883" t="s">
        <v>1845</v>
      </c>
      <c r="C883" t="s">
        <v>245</v>
      </c>
      <c r="D883" t="s">
        <v>246</v>
      </c>
      <c r="E883" t="str">
        <f>VLOOKUP($A883,[1]ASSORTIMENTGPK!$A$2:$F$3876,4,FALSE)</f>
        <v>MEFLOQUINE</v>
      </c>
      <c r="F883" t="str">
        <f>VLOOKUP($A883,[1]ASSORTIMENTGPK!$A$2:$F$3876,2,FALSE)</f>
        <v>LARIAM 250 MG TABLET</v>
      </c>
      <c r="G883" t="s">
        <v>1846</v>
      </c>
      <c r="H883" t="s">
        <v>23</v>
      </c>
      <c r="I883" t="s">
        <v>18</v>
      </c>
      <c r="J883" s="39">
        <v>250</v>
      </c>
      <c r="K883" t="s">
        <v>24</v>
      </c>
      <c r="L883" s="39">
        <v>62.5</v>
      </c>
      <c r="M883" t="s">
        <v>20</v>
      </c>
      <c r="N883" t="s">
        <v>639</v>
      </c>
      <c r="O883" s="31">
        <f>VLOOKUP(A883,[2]Table!$A$2:$N1865,1,FALSE)</f>
        <v>66478</v>
      </c>
    </row>
    <row r="884" spans="1:15">
      <c r="A884">
        <v>142573</v>
      </c>
      <c r="B884" t="s">
        <v>1847</v>
      </c>
      <c r="C884" t="s">
        <v>142</v>
      </c>
      <c r="D884" t="s">
        <v>634</v>
      </c>
      <c r="E884" t="str">
        <f>VLOOKUP($A884,[1]ASSORTIMENTGPK!$A$2:$F$3876,4,FALSE)</f>
        <v>MELATONINE</v>
      </c>
      <c r="F884" t="str">
        <f>VLOOKUP($A884,[1]ASSORTIMENTGPK!$A$2:$F$3876,2,FALSE)</f>
        <v>MELATONINE 1 MG TABLET</v>
      </c>
      <c r="G884" t="s">
        <v>1848</v>
      </c>
      <c r="H884" t="s">
        <v>23</v>
      </c>
      <c r="I884" t="s">
        <v>18</v>
      </c>
      <c r="J884" s="39">
        <v>1</v>
      </c>
      <c r="K884" t="s">
        <v>24</v>
      </c>
      <c r="L884" s="39">
        <v>1</v>
      </c>
      <c r="M884" t="s">
        <v>20</v>
      </c>
      <c r="N884" t="s">
        <v>1849</v>
      </c>
      <c r="O884" s="31">
        <f>VLOOKUP(A884,[2]Table!$A$2:$N1866,1,FALSE)</f>
        <v>142573</v>
      </c>
    </row>
    <row r="885" spans="1:15">
      <c r="A885">
        <v>142581</v>
      </c>
      <c r="B885" t="s">
        <v>1847</v>
      </c>
      <c r="C885" t="s">
        <v>142</v>
      </c>
      <c r="D885" t="s">
        <v>634</v>
      </c>
      <c r="E885" t="str">
        <f>VLOOKUP($A885,[1]ASSORTIMENTGPK!$A$2:$F$3876,4,FALSE)</f>
        <v>MELATONINE</v>
      </c>
      <c r="F885" t="str">
        <f>VLOOKUP($A885,[1]ASSORTIMENTGPK!$A$2:$F$3876,2,FALSE)</f>
        <v>MELATONINE 3 MG TABLET</v>
      </c>
      <c r="G885" t="s">
        <v>1850</v>
      </c>
      <c r="H885" t="s">
        <v>23</v>
      </c>
      <c r="I885" t="s">
        <v>18</v>
      </c>
      <c r="J885" s="39">
        <v>3</v>
      </c>
      <c r="K885" t="s">
        <v>24</v>
      </c>
      <c r="L885" s="39">
        <v>3</v>
      </c>
      <c r="M885" t="s">
        <v>20</v>
      </c>
      <c r="N885" t="s">
        <v>1849</v>
      </c>
      <c r="O885" s="31">
        <f>VLOOKUP(A885,[2]Table!$A$2:$N1867,1,FALSE)</f>
        <v>142581</v>
      </c>
    </row>
    <row r="886" spans="1:15">
      <c r="A886">
        <v>129615</v>
      </c>
      <c r="B886" t="s">
        <v>1847</v>
      </c>
      <c r="C886" t="s">
        <v>142</v>
      </c>
      <c r="D886" t="s">
        <v>634</v>
      </c>
      <c r="E886" t="str">
        <f>VLOOKUP($A886,[1]ASSORTIMENTGPK!$A$2:$F$3876,4,FALSE)</f>
        <v>MELATONINE</v>
      </c>
      <c r="F886" t="str">
        <f>VLOOKUP($A886,[1]ASSORTIMENTGPK!$A$2:$F$3876,2,FALSE)</f>
        <v>CIRCADIN 2 MG TABLET MVA (RETARD)</v>
      </c>
      <c r="G886" t="s">
        <v>1851</v>
      </c>
      <c r="H886" t="s">
        <v>148</v>
      </c>
      <c r="I886" t="s">
        <v>18</v>
      </c>
      <c r="J886" s="39">
        <v>2</v>
      </c>
      <c r="K886" t="s">
        <v>24</v>
      </c>
      <c r="L886" s="39">
        <v>2</v>
      </c>
      <c r="M886" t="s">
        <v>20</v>
      </c>
      <c r="N886" t="s">
        <v>1849</v>
      </c>
      <c r="O886" s="31">
        <f>VLOOKUP(A886,[2]Table!$A$2:$N1868,1,FALSE)</f>
        <v>129615</v>
      </c>
    </row>
    <row r="887" spans="1:15">
      <c r="A887">
        <v>20052</v>
      </c>
      <c r="B887" t="s">
        <v>1852</v>
      </c>
      <c r="C887" t="s">
        <v>95</v>
      </c>
      <c r="D887" t="s">
        <v>96</v>
      </c>
      <c r="E887" t="str">
        <f>VLOOKUP($A887,[1]ASSORTIMENTGPK!$A$2:$F$3876,4,FALSE)</f>
        <v>MEPIVACAINE</v>
      </c>
      <c r="F887" t="str">
        <f>VLOOKUP($A887,[1]ASSORTIMENTGPK!$A$2:$F$3876,2,FALSE)</f>
        <v>MEPIVACAINE 10MG/ML AMPUL 20 ML</v>
      </c>
      <c r="G887" t="s">
        <v>1853</v>
      </c>
      <c r="H887" t="s">
        <v>28</v>
      </c>
      <c r="I887" t="s">
        <v>98</v>
      </c>
      <c r="J887" s="39">
        <v>10</v>
      </c>
      <c r="K887" t="s">
        <v>19</v>
      </c>
      <c r="L887" s="39">
        <v>10</v>
      </c>
      <c r="M887" t="s">
        <v>20</v>
      </c>
      <c r="N887" t="s">
        <v>1854</v>
      </c>
      <c r="O887" s="31">
        <f>VLOOKUP(A887,[2]Table!$A$2:$N1869,1,FALSE)</f>
        <v>20052</v>
      </c>
    </row>
    <row r="888" spans="1:15">
      <c r="A888">
        <v>20060</v>
      </c>
      <c r="B888" t="s">
        <v>1852</v>
      </c>
      <c r="C888" t="s">
        <v>95</v>
      </c>
      <c r="D888" t="s">
        <v>96</v>
      </c>
      <c r="E888" t="str">
        <f>VLOOKUP($A888,[1]ASSORTIMENTGPK!$A$2:$F$3876,4,FALSE)</f>
        <v>MEPIVACAINE</v>
      </c>
      <c r="F888" t="str">
        <f>VLOOKUP($A888,[1]ASSORTIMENTGPK!$A$2:$F$3876,2,FALSE)</f>
        <v>MEPIVACAINE 20 MG/ML AMPUL 10 ML</v>
      </c>
      <c r="G888" t="s">
        <v>1855</v>
      </c>
      <c r="H888" t="s">
        <v>28</v>
      </c>
      <c r="I888" t="s">
        <v>98</v>
      </c>
      <c r="J888" s="39">
        <v>20</v>
      </c>
      <c r="K888" t="s">
        <v>19</v>
      </c>
      <c r="L888" s="39">
        <v>20</v>
      </c>
      <c r="M888" t="s">
        <v>20</v>
      </c>
      <c r="N888" t="s">
        <v>1854</v>
      </c>
      <c r="O888" s="31">
        <f>VLOOKUP(A888,[2]Table!$A$2:$N1870,1,FALSE)</f>
        <v>20060</v>
      </c>
    </row>
    <row r="889" spans="1:15">
      <c r="A889">
        <v>110000</v>
      </c>
      <c r="B889" t="s">
        <v>1856</v>
      </c>
      <c r="C889" t="s">
        <v>552</v>
      </c>
      <c r="D889" t="s">
        <v>552</v>
      </c>
      <c r="E889" t="str">
        <f>VLOOKUP($A889,[1]ASSORTIMENTGPK!$A$2:$F$3876,4,FALSE)</f>
        <v>MERCAPTAMINE</v>
      </c>
      <c r="F889" t="str">
        <f>VLOOKUP($A889,[1]ASSORTIMENTGPK!$A$2:$F$3876,2,FALSE)</f>
        <v>CYSTAGON 50 MG CAPSULE</v>
      </c>
      <c r="G889" t="s">
        <v>1857</v>
      </c>
      <c r="H889" t="s">
        <v>51</v>
      </c>
      <c r="I889" t="s">
        <v>18</v>
      </c>
      <c r="J889" s="39">
        <v>50</v>
      </c>
      <c r="K889" t="s">
        <v>24</v>
      </c>
      <c r="L889" s="39">
        <v>50</v>
      </c>
      <c r="M889" t="s">
        <v>20</v>
      </c>
      <c r="N889" t="s">
        <v>1858</v>
      </c>
      <c r="O889" s="31">
        <f>VLOOKUP(A889,[2]Table!$A$2:$N1871,1,FALSE)</f>
        <v>110000</v>
      </c>
    </row>
    <row r="890" spans="1:15">
      <c r="A890">
        <v>110019</v>
      </c>
      <c r="B890" t="s">
        <v>1856</v>
      </c>
      <c r="C890" t="s">
        <v>552</v>
      </c>
      <c r="D890" t="s">
        <v>552</v>
      </c>
      <c r="E890" t="str">
        <f>VLOOKUP($A890,[1]ASSORTIMENTGPK!$A$2:$F$3876,4,FALSE)</f>
        <v>MERCAPTAMINE</v>
      </c>
      <c r="F890" t="str">
        <f>VLOOKUP($A890,[1]ASSORTIMENTGPK!$A$2:$F$3876,2,FALSE)</f>
        <v>CYSTAGON 150 MG CAPSULE</v>
      </c>
      <c r="G890" t="s">
        <v>1859</v>
      </c>
      <c r="H890" t="s">
        <v>51</v>
      </c>
      <c r="I890" t="s">
        <v>18</v>
      </c>
      <c r="J890" s="39">
        <v>150</v>
      </c>
      <c r="K890" t="s">
        <v>24</v>
      </c>
      <c r="L890" s="39">
        <v>150</v>
      </c>
      <c r="M890" t="s">
        <v>20</v>
      </c>
      <c r="N890" t="s">
        <v>1858</v>
      </c>
      <c r="O890" s="31">
        <f>VLOOKUP(A890,[2]Table!$A$2:$N1872,1,FALSE)</f>
        <v>110019</v>
      </c>
    </row>
    <row r="891" spans="1:15">
      <c r="A891">
        <v>38598</v>
      </c>
      <c r="B891" t="s">
        <v>1860</v>
      </c>
      <c r="C891" t="s">
        <v>860</v>
      </c>
      <c r="D891" t="s">
        <v>860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100MG/ML AMPUL 4ML</v>
      </c>
      <c r="G891" t="s">
        <v>1861</v>
      </c>
      <c r="H891" t="s">
        <v>28</v>
      </c>
      <c r="I891" t="s">
        <v>33</v>
      </c>
      <c r="J891" s="39">
        <v>100</v>
      </c>
      <c r="K891" t="s">
        <v>19</v>
      </c>
      <c r="L891" s="39">
        <v>100</v>
      </c>
      <c r="M891" t="s">
        <v>20</v>
      </c>
      <c r="N891" t="s">
        <v>1862</v>
      </c>
      <c r="O891" s="31">
        <f>VLOOKUP(A891,[2]Table!$A$2:$N1873,1,FALSE)</f>
        <v>38598</v>
      </c>
    </row>
    <row r="892" spans="1:15">
      <c r="A892">
        <v>97632</v>
      </c>
      <c r="B892" t="s">
        <v>1860</v>
      </c>
      <c r="C892" t="s">
        <v>860</v>
      </c>
      <c r="D892" t="s">
        <v>860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400 MG TABLET OMHULD</v>
      </c>
      <c r="G892" t="s">
        <v>1863</v>
      </c>
      <c r="H892" t="s">
        <v>23</v>
      </c>
      <c r="I892" t="s">
        <v>18</v>
      </c>
      <c r="J892" s="39">
        <v>400</v>
      </c>
      <c r="K892" t="s">
        <v>24</v>
      </c>
      <c r="L892" s="39">
        <v>400</v>
      </c>
      <c r="M892" t="s">
        <v>20</v>
      </c>
      <c r="N892" t="s">
        <v>1862</v>
      </c>
      <c r="O892" s="31">
        <f>VLOOKUP(A892,[2]Table!$A$2:$N1874,1,FALSE)</f>
        <v>97632</v>
      </c>
    </row>
    <row r="893" spans="1:15">
      <c r="A893">
        <v>97640</v>
      </c>
      <c r="B893" t="s">
        <v>1860</v>
      </c>
      <c r="C893" t="s">
        <v>860</v>
      </c>
      <c r="D893" t="s">
        <v>860</v>
      </c>
      <c r="E893" t="str">
        <f>VLOOKUP($A893,[1]ASSORTIMENTGPK!$A$2:$F$3876,4,FALSE)</f>
        <v>MERCAPTO-ETHAANSULFONZUUR</v>
      </c>
      <c r="F893" t="str">
        <f>VLOOKUP($A893,[1]ASSORTIMENTGPK!$A$2:$F$3876,2,FALSE)</f>
        <v>UROMITEXAN 600 MG TABLET OMHULD</v>
      </c>
      <c r="G893" t="s">
        <v>1864</v>
      </c>
      <c r="H893" t="s">
        <v>23</v>
      </c>
      <c r="I893" t="s">
        <v>18</v>
      </c>
      <c r="J893" s="39">
        <v>600</v>
      </c>
      <c r="K893" t="s">
        <v>24</v>
      </c>
      <c r="L893" s="39">
        <v>600</v>
      </c>
      <c r="M893" t="s">
        <v>20</v>
      </c>
      <c r="N893" t="s">
        <v>1862</v>
      </c>
      <c r="O893" s="31">
        <f>VLOOKUP(A893,[2]Table!$A$2:$N1875,1,FALSE)</f>
        <v>97640</v>
      </c>
    </row>
    <row r="894" spans="1:15">
      <c r="A894">
        <v>140929</v>
      </c>
      <c r="B894" t="s">
        <v>1865</v>
      </c>
      <c r="C894" t="s">
        <v>208</v>
      </c>
      <c r="D894" t="s">
        <v>726</v>
      </c>
      <c r="E894" t="str">
        <f>VLOOKUP($A894,[1]ASSORTIMENTGPK!$A$2:$F$3876,4,FALSE)</f>
        <v>MERCAPTOPURINE</v>
      </c>
      <c r="F894" t="str">
        <f>VLOOKUP($A894,[1]ASSORTIMENTGPK!$A$2:$F$3876,2,FALSE)</f>
        <v>XALUPRINE 20 MG/ML SUSPENSIE 100 ML</v>
      </c>
      <c r="G894" t="s">
        <v>1866</v>
      </c>
      <c r="H894" t="s">
        <v>67</v>
      </c>
      <c r="I894" t="s">
        <v>18</v>
      </c>
      <c r="J894" s="39">
        <v>20</v>
      </c>
      <c r="K894" t="s">
        <v>19</v>
      </c>
      <c r="L894" s="39">
        <v>20</v>
      </c>
      <c r="M894" t="s">
        <v>20</v>
      </c>
      <c r="N894" t="s">
        <v>1867</v>
      </c>
      <c r="O894" s="31">
        <f>VLOOKUP(A894,[2]Table!$A$2:$N1876,1,FALSE)</f>
        <v>140929</v>
      </c>
    </row>
    <row r="895" spans="1:15">
      <c r="A895">
        <v>469</v>
      </c>
      <c r="B895" t="s">
        <v>1865</v>
      </c>
      <c r="C895" t="s">
        <v>208</v>
      </c>
      <c r="D895" t="s">
        <v>726</v>
      </c>
      <c r="E895" t="str">
        <f>VLOOKUP($A895,[1]ASSORTIMENTGPK!$A$2:$F$3876,4,FALSE)</f>
        <v>MERCAPTOPURINE</v>
      </c>
      <c r="F895" t="str">
        <f>VLOOKUP($A895,[1]ASSORTIMENTGPK!$A$2:$F$3876,2,FALSE)</f>
        <v>PURINETHOL 50 MG TABLET</v>
      </c>
      <c r="G895" t="s">
        <v>1868</v>
      </c>
      <c r="H895" t="s">
        <v>23</v>
      </c>
      <c r="I895" t="s">
        <v>18</v>
      </c>
      <c r="J895" s="39">
        <v>50</v>
      </c>
      <c r="K895" t="s">
        <v>24</v>
      </c>
      <c r="L895" s="39">
        <v>50</v>
      </c>
      <c r="M895" t="s">
        <v>20</v>
      </c>
      <c r="N895" t="s">
        <v>1867</v>
      </c>
      <c r="O895" s="31">
        <f>VLOOKUP(A895,[2]Table!$A$2:$N1877,1,FALSE)</f>
        <v>469</v>
      </c>
    </row>
    <row r="896" spans="1:15">
      <c r="A896">
        <v>134627</v>
      </c>
      <c r="B896" t="s">
        <v>1869</v>
      </c>
      <c r="C896" t="s">
        <v>164</v>
      </c>
      <c r="D896" t="s">
        <v>348</v>
      </c>
      <c r="E896" t="str">
        <f>VLOOKUP($A896,[1]ASSORTIMENTGPK!$A$2:$F$3876,4,FALSE)</f>
        <v>MEROPENEM</v>
      </c>
      <c r="F896" t="str">
        <f>VLOOKUP($A896,[1]ASSORTIMENTGPK!$A$2:$F$3876,2,FALSE)</f>
        <v>MEROPENEM 500 MG POEDER VOOR INJECTIE</v>
      </c>
      <c r="G896" t="s">
        <v>1870</v>
      </c>
      <c r="H896" t="s">
        <v>835</v>
      </c>
      <c r="I896" t="s">
        <v>33</v>
      </c>
      <c r="J896" s="39">
        <v>500</v>
      </c>
      <c r="K896" t="s">
        <v>24</v>
      </c>
      <c r="L896" s="39">
        <v>500</v>
      </c>
      <c r="M896" t="s">
        <v>20</v>
      </c>
      <c r="N896" t="s">
        <v>1871</v>
      </c>
      <c r="O896" s="31">
        <f>VLOOKUP(A896,[2]Table!$A$2:$N1878,1,FALSE)</f>
        <v>134627</v>
      </c>
    </row>
    <row r="897" spans="1:15">
      <c r="A897">
        <v>134635</v>
      </c>
      <c r="B897" t="s">
        <v>1869</v>
      </c>
      <c r="C897" t="s">
        <v>164</v>
      </c>
      <c r="D897" t="s">
        <v>348</v>
      </c>
      <c r="E897" t="str">
        <f>VLOOKUP($A897,[1]ASSORTIMENTGPK!$A$2:$F$3876,4,FALSE)</f>
        <v>MEROPENEM</v>
      </c>
      <c r="F897" t="str">
        <f>VLOOKUP($A897,[1]ASSORTIMENTGPK!$A$2:$F$3876,2,FALSE)</f>
        <v>MEROPENEM 1000 MG POEDER VOOR INJECTIE</v>
      </c>
      <c r="G897" t="s">
        <v>1872</v>
      </c>
      <c r="H897" t="s">
        <v>835</v>
      </c>
      <c r="I897" t="s">
        <v>33</v>
      </c>
      <c r="J897" s="39">
        <v>1000</v>
      </c>
      <c r="K897" t="s">
        <v>24</v>
      </c>
      <c r="L897" s="39">
        <v>1000</v>
      </c>
      <c r="M897" t="s">
        <v>20</v>
      </c>
      <c r="N897" t="s">
        <v>1871</v>
      </c>
      <c r="O897" s="31">
        <f>VLOOKUP(A897,[2]Table!$A$2:$N1879,1,FALSE)</f>
        <v>134635</v>
      </c>
    </row>
    <row r="898" spans="1:15">
      <c r="A898">
        <v>98116</v>
      </c>
      <c r="B898" t="s">
        <v>1873</v>
      </c>
      <c r="C898" t="s">
        <v>448</v>
      </c>
      <c r="D898" t="s">
        <v>449</v>
      </c>
      <c r="E898" t="str">
        <f>VLOOKUP($A898,[1]ASSORTIMENTGPK!$A$2:$F$3876,4,FALSE)</f>
        <v>MESALAZINE</v>
      </c>
      <c r="F898" t="str">
        <f>VLOOKUP($A898,[1]ASSORTIMENTGPK!$A$2:$F$3876,2,FALSE)</f>
        <v>PENTASA COMPACT GRANULAAT MVA 1G IN SACHET</v>
      </c>
      <c r="G898" t="s">
        <v>1874</v>
      </c>
      <c r="H898" t="s">
        <v>1875</v>
      </c>
      <c r="I898" t="s">
        <v>18</v>
      </c>
      <c r="J898" s="39">
        <v>1</v>
      </c>
      <c r="K898" t="s">
        <v>136</v>
      </c>
      <c r="L898" s="39">
        <v>1</v>
      </c>
      <c r="M898" t="s">
        <v>137</v>
      </c>
      <c r="N898" t="s">
        <v>1876</v>
      </c>
      <c r="O898" s="31">
        <f>VLOOKUP(A898,[2]Table!$A$2:$N1880,1,FALSE)</f>
        <v>98116</v>
      </c>
    </row>
    <row r="899" spans="1:15">
      <c r="A899">
        <v>117293</v>
      </c>
      <c r="B899" t="s">
        <v>1873</v>
      </c>
      <c r="C899" t="s">
        <v>448</v>
      </c>
      <c r="D899" t="s">
        <v>449</v>
      </c>
      <c r="E899" t="str">
        <f>VLOOKUP($A899,[1]ASSORTIMENTGPK!$A$2:$F$3876,4,FALSE)</f>
        <v>MESALAZINE</v>
      </c>
      <c r="F899" t="str">
        <f>VLOOKUP($A899,[1]ASSORTIMENTGPK!$A$2:$F$3876,2,FALSE)</f>
        <v>SALOFALK 500 MG GRANULAAT MGA SACHET</v>
      </c>
      <c r="G899" t="s">
        <v>1877</v>
      </c>
      <c r="H899" t="s">
        <v>1875</v>
      </c>
      <c r="I899" t="s">
        <v>18</v>
      </c>
      <c r="J899" s="39">
        <v>500</v>
      </c>
      <c r="K899" t="s">
        <v>24</v>
      </c>
      <c r="L899" s="39">
        <v>500</v>
      </c>
      <c r="M899" t="s">
        <v>20</v>
      </c>
      <c r="N899" t="s">
        <v>1876</v>
      </c>
      <c r="O899" s="31">
        <f>VLOOKUP(A899,[2]Table!$A$2:$N1881,1,FALSE)</f>
        <v>117293</v>
      </c>
    </row>
    <row r="900" spans="1:15">
      <c r="A900">
        <v>65684</v>
      </c>
      <c r="B900" t="s">
        <v>1873</v>
      </c>
      <c r="C900" t="s">
        <v>448</v>
      </c>
      <c r="D900" t="s">
        <v>449</v>
      </c>
      <c r="E900" t="str">
        <f>VLOOKUP($A900,[1]ASSORTIMENTGPK!$A$2:$F$3876,4,FALSE)</f>
        <v>MESALAZINE</v>
      </c>
      <c r="F900" t="str">
        <f>VLOOKUP($A900,[1]ASSORTIMENTGPK!$A$2:$F$3876,2,FALSE)</f>
        <v>PENTASA 10 MG/ML KLYSMA 100 ML</v>
      </c>
      <c r="G900" t="s">
        <v>1878</v>
      </c>
      <c r="H900" t="s">
        <v>925</v>
      </c>
      <c r="I900" t="s">
        <v>413</v>
      </c>
      <c r="J900" s="39">
        <v>10</v>
      </c>
      <c r="K900" t="s">
        <v>19</v>
      </c>
      <c r="L900" s="39">
        <v>10</v>
      </c>
      <c r="M900" t="s">
        <v>20</v>
      </c>
      <c r="N900" t="s">
        <v>1876</v>
      </c>
      <c r="O900" s="31">
        <f>VLOOKUP(A900,[2]Table!$A$2:$N1882,1,FALSE)</f>
        <v>65684</v>
      </c>
    </row>
    <row r="901" spans="1:15">
      <c r="A901">
        <v>63509</v>
      </c>
      <c r="B901" t="s">
        <v>1873</v>
      </c>
      <c r="C901" t="s">
        <v>448</v>
      </c>
      <c r="D901" t="s">
        <v>449</v>
      </c>
      <c r="E901" t="str">
        <f>VLOOKUP($A901,[1]ASSORTIMENTGPK!$A$2:$F$3876,4,FALSE)</f>
        <v>MESALAZINE</v>
      </c>
      <c r="F901" t="str">
        <f>VLOOKUP($A901,[1]ASSORTIMENTGPK!$A$2:$F$3876,2,FALSE)</f>
        <v>SALOFALK 2 G/30G KLYSMA</v>
      </c>
      <c r="G901" t="s">
        <v>1879</v>
      </c>
      <c r="H901" t="s">
        <v>925</v>
      </c>
      <c r="I901" t="s">
        <v>413</v>
      </c>
      <c r="J901" s="39">
        <v>66.7</v>
      </c>
      <c r="K901" t="s">
        <v>80</v>
      </c>
      <c r="L901" s="39">
        <v>66.7</v>
      </c>
      <c r="M901" t="s">
        <v>20</v>
      </c>
      <c r="N901" t="s">
        <v>1876</v>
      </c>
      <c r="O901" s="31">
        <f>VLOOKUP(A901,[2]Table!$A$2:$N1883,1,FALSE)</f>
        <v>63509</v>
      </c>
    </row>
    <row r="902" spans="1:15">
      <c r="A902">
        <v>66095</v>
      </c>
      <c r="B902" t="s">
        <v>1873</v>
      </c>
      <c r="C902" t="s">
        <v>448</v>
      </c>
      <c r="D902" t="s">
        <v>449</v>
      </c>
      <c r="E902" t="str">
        <f>VLOOKUP($A902,[1]ASSORTIMENTGPK!$A$2:$F$3876,4,FALSE)</f>
        <v>MESALAZINE</v>
      </c>
      <c r="F902" t="str">
        <f>VLOOKUP($A902,[1]ASSORTIMENTGPK!$A$2:$F$3876,2,FALSE)</f>
        <v>SALOFALK 250 MG TABLET MSR</v>
      </c>
      <c r="G902" t="s">
        <v>1880</v>
      </c>
      <c r="H902" t="s">
        <v>409</v>
      </c>
      <c r="I902" t="s">
        <v>18</v>
      </c>
      <c r="J902" s="39">
        <v>250</v>
      </c>
      <c r="K902" t="s">
        <v>24</v>
      </c>
      <c r="L902" s="39">
        <v>250</v>
      </c>
      <c r="M902" t="s">
        <v>20</v>
      </c>
      <c r="N902" t="s">
        <v>1876</v>
      </c>
      <c r="O902" s="31">
        <f>VLOOKUP(A902,[2]Table!$A$2:$N1884,1,FALSE)</f>
        <v>66095</v>
      </c>
    </row>
    <row r="903" spans="1:15">
      <c r="A903">
        <v>60577</v>
      </c>
      <c r="B903" t="s">
        <v>1873</v>
      </c>
      <c r="C903" t="s">
        <v>448</v>
      </c>
      <c r="D903" t="s">
        <v>449</v>
      </c>
      <c r="E903" t="str">
        <f>VLOOKUP($A903,[1]ASSORTIMENTGPK!$A$2:$F$3876,4,FALSE)</f>
        <v>MESALAZINE</v>
      </c>
      <c r="F903" t="str">
        <f>VLOOKUP($A903,[1]ASSORTIMENTGPK!$A$2:$F$3876,2,FALSE)</f>
        <v>ASACOL 400 MG TABLET MSR</v>
      </c>
      <c r="G903" t="s">
        <v>1881</v>
      </c>
      <c r="H903" t="s">
        <v>409</v>
      </c>
      <c r="I903" t="s">
        <v>18</v>
      </c>
      <c r="J903" s="39">
        <v>400</v>
      </c>
      <c r="K903" t="s">
        <v>24</v>
      </c>
      <c r="L903" s="39">
        <v>400</v>
      </c>
      <c r="M903" t="s">
        <v>20</v>
      </c>
      <c r="N903" t="s">
        <v>1876</v>
      </c>
      <c r="O903" s="31">
        <f>VLOOKUP(A903,[2]Table!$A$2:$N1885,1,FALSE)</f>
        <v>60577</v>
      </c>
    </row>
    <row r="904" spans="1:15">
      <c r="A904">
        <v>66494</v>
      </c>
      <c r="B904" t="s">
        <v>1873</v>
      </c>
      <c r="C904" t="s">
        <v>448</v>
      </c>
      <c r="D904" t="s">
        <v>449</v>
      </c>
      <c r="E904" t="str">
        <f>VLOOKUP($A904,[1]ASSORTIMENTGPK!$A$2:$F$3876,4,FALSE)</f>
        <v>MESALAZINE</v>
      </c>
      <c r="F904" t="str">
        <f>VLOOKUP($A904,[1]ASSORTIMENTGPK!$A$2:$F$3876,2,FALSE)</f>
        <v>SALOFALK 500 MG TABLET MSR</v>
      </c>
      <c r="G904" t="s">
        <v>1882</v>
      </c>
      <c r="H904" t="s">
        <v>409</v>
      </c>
      <c r="I904" t="s">
        <v>18</v>
      </c>
      <c r="J904" s="39">
        <v>500</v>
      </c>
      <c r="K904" t="s">
        <v>24</v>
      </c>
      <c r="L904" s="39">
        <v>500</v>
      </c>
      <c r="M904" t="s">
        <v>20</v>
      </c>
      <c r="N904" t="s">
        <v>1876</v>
      </c>
      <c r="O904" s="31">
        <f>VLOOKUP(A904,[2]Table!$A$2:$N1886,1,FALSE)</f>
        <v>66494</v>
      </c>
    </row>
    <row r="905" spans="1:15">
      <c r="A905">
        <v>117633</v>
      </c>
      <c r="B905" t="s">
        <v>1873</v>
      </c>
      <c r="C905" t="s">
        <v>448</v>
      </c>
      <c r="D905" t="s">
        <v>449</v>
      </c>
      <c r="E905" t="str">
        <f>VLOOKUP($A905,[1]ASSORTIMENTGPK!$A$2:$F$3876,4,FALSE)</f>
        <v>MESALAZINE</v>
      </c>
      <c r="F905" t="str">
        <f>VLOOKUP($A905,[1]ASSORTIMENTGPK!$A$2:$F$3876,2,FALSE)</f>
        <v>SALOFALK SCHUIM 1G/DOSIS FLACON 14DOSES</v>
      </c>
      <c r="G905" t="s">
        <v>1883</v>
      </c>
      <c r="H905" t="s">
        <v>1884</v>
      </c>
      <c r="I905" t="s">
        <v>413</v>
      </c>
      <c r="J905" s="39">
        <v>1</v>
      </c>
      <c r="K905" t="s">
        <v>1885</v>
      </c>
      <c r="L905" s="39">
        <v>1</v>
      </c>
      <c r="M905" t="s">
        <v>137</v>
      </c>
      <c r="N905" t="s">
        <v>1876</v>
      </c>
      <c r="O905" s="31">
        <f>VLOOKUP(A905,[2]Table!$A$2:$N1887,1,FALSE)</f>
        <v>117633</v>
      </c>
    </row>
    <row r="906" spans="1:15">
      <c r="A906">
        <v>129526</v>
      </c>
      <c r="B906" t="s">
        <v>1873</v>
      </c>
      <c r="C906" t="s">
        <v>448</v>
      </c>
      <c r="D906" t="s">
        <v>449</v>
      </c>
      <c r="E906" t="str">
        <f>VLOOKUP($A906,[1]ASSORTIMENTGPK!$A$2:$F$3876,4,FALSE)</f>
        <v>MESALAZINE</v>
      </c>
      <c r="F906" t="str">
        <f>VLOOKUP($A906,[1]ASSORTIMENTGPK!$A$2:$F$3876,2,FALSE)</f>
        <v>MEZAVANT 1200 MG TABLET MVA (RETARD)</v>
      </c>
      <c r="G906" t="s">
        <v>1886</v>
      </c>
      <c r="H906" t="s">
        <v>148</v>
      </c>
      <c r="I906" t="s">
        <v>18</v>
      </c>
      <c r="J906" s="39">
        <v>1.2</v>
      </c>
      <c r="K906" t="s">
        <v>136</v>
      </c>
      <c r="L906" s="39">
        <v>1.2</v>
      </c>
      <c r="M906" t="s">
        <v>137</v>
      </c>
      <c r="N906" t="s">
        <v>1876</v>
      </c>
      <c r="O906" s="31">
        <f>VLOOKUP(A906,[2]Table!$A$2:$N1888,1,FALSE)</f>
        <v>129526</v>
      </c>
    </row>
    <row r="907" spans="1:15">
      <c r="A907">
        <v>82139</v>
      </c>
      <c r="B907" t="s">
        <v>1873</v>
      </c>
      <c r="C907" t="s">
        <v>448</v>
      </c>
      <c r="D907" t="s">
        <v>449</v>
      </c>
      <c r="E907" t="str">
        <f>VLOOKUP($A907,[1]ASSORTIMENTGPK!$A$2:$F$3876,4,FALSE)</f>
        <v>MESALAZINE (RETARD)</v>
      </c>
      <c r="F907" t="str">
        <f>VLOOKUP($A907,[1]ASSORTIMENTGPK!$A$2:$F$3876,2,FALSE)</f>
        <v>PENTASA 500 TABLET MGA (RETARD)</v>
      </c>
      <c r="G907" t="s">
        <v>1887</v>
      </c>
      <c r="H907" t="s">
        <v>148</v>
      </c>
      <c r="I907" t="s">
        <v>18</v>
      </c>
      <c r="J907" s="39">
        <v>500</v>
      </c>
      <c r="K907" t="s">
        <v>24</v>
      </c>
      <c r="L907" s="39">
        <v>250</v>
      </c>
      <c r="M907" t="s">
        <v>20</v>
      </c>
      <c r="N907" t="s">
        <v>1876</v>
      </c>
      <c r="O907" s="31">
        <f>VLOOKUP(A907,[2]Table!$A$2:$N1889,1,FALSE)</f>
        <v>82139</v>
      </c>
    </row>
    <row r="908" spans="1:15">
      <c r="A908">
        <v>53023</v>
      </c>
      <c r="B908" t="s">
        <v>1873</v>
      </c>
      <c r="C908" t="s">
        <v>448</v>
      </c>
      <c r="D908" t="s">
        <v>449</v>
      </c>
      <c r="E908" t="str">
        <f>VLOOKUP($A908,[1]ASSORTIMENTGPK!$A$2:$F$3876,4,FALSE)</f>
        <v>MESALAZINE</v>
      </c>
      <c r="F908" t="str">
        <f>VLOOKUP($A908,[1]ASSORTIMENTGPK!$A$2:$F$3876,2,FALSE)</f>
        <v>SALOFALK 250 MG ZETPIL</v>
      </c>
      <c r="G908" t="s">
        <v>1888</v>
      </c>
      <c r="H908" t="s">
        <v>412</v>
      </c>
      <c r="I908" t="s">
        <v>413</v>
      </c>
      <c r="J908" s="39">
        <v>250</v>
      </c>
      <c r="K908" t="s">
        <v>24</v>
      </c>
      <c r="L908" s="39">
        <v>250</v>
      </c>
      <c r="M908" t="s">
        <v>20</v>
      </c>
      <c r="N908" t="s">
        <v>1876</v>
      </c>
      <c r="O908" s="31">
        <f>VLOOKUP(A908,[2]Table!$A$2:$N1890,1,FALSE)</f>
        <v>53023</v>
      </c>
    </row>
    <row r="909" spans="1:15">
      <c r="A909">
        <v>63827</v>
      </c>
      <c r="B909" t="s">
        <v>1873</v>
      </c>
      <c r="C909" t="s">
        <v>448</v>
      </c>
      <c r="D909" t="s">
        <v>449</v>
      </c>
      <c r="E909" t="str">
        <f>VLOOKUP($A909,[1]ASSORTIMENTGPK!$A$2:$F$3876,4,FALSE)</f>
        <v>MESALAZINE</v>
      </c>
      <c r="F909" t="str">
        <f>VLOOKUP($A909,[1]ASSORTIMENTGPK!$A$2:$F$3876,2,FALSE)</f>
        <v>SALOFALK 500 MG ZETPIL</v>
      </c>
      <c r="G909" t="s">
        <v>1889</v>
      </c>
      <c r="H909" t="s">
        <v>412</v>
      </c>
      <c r="I909" t="s">
        <v>413</v>
      </c>
      <c r="J909" s="39">
        <v>500</v>
      </c>
      <c r="K909" t="s">
        <v>24</v>
      </c>
      <c r="L909" s="39">
        <v>500</v>
      </c>
      <c r="M909" t="s">
        <v>20</v>
      </c>
      <c r="N909" t="s">
        <v>1876</v>
      </c>
      <c r="O909" s="31">
        <f>VLOOKUP(A909,[2]Table!$A$2:$N1891,1,FALSE)</f>
        <v>63827</v>
      </c>
    </row>
    <row r="910" spans="1:15">
      <c r="A910">
        <v>3816</v>
      </c>
      <c r="B910" t="s">
        <v>1890</v>
      </c>
      <c r="C910" t="s">
        <v>1560</v>
      </c>
      <c r="D910" t="s">
        <v>1891</v>
      </c>
      <c r="E910" t="str">
        <f>VLOOKUP($A910,[1]ASSORTIMENTGPK!$A$2:$F$3876,4,FALSE)</f>
        <v>METFORMINE</v>
      </c>
      <c r="F910" t="str">
        <f>VLOOKUP($A910,[1]ASSORTIMENTGPK!$A$2:$F$3876,2,FALSE)</f>
        <v>METFORMINE 500MG TABLET</v>
      </c>
      <c r="G910" t="s">
        <v>1892</v>
      </c>
      <c r="H910" t="s">
        <v>23</v>
      </c>
      <c r="I910" t="s">
        <v>18</v>
      </c>
      <c r="J910" s="39">
        <v>500</v>
      </c>
      <c r="K910" t="s">
        <v>24</v>
      </c>
      <c r="L910" s="39">
        <v>500</v>
      </c>
      <c r="M910" t="s">
        <v>20</v>
      </c>
      <c r="N910" t="s">
        <v>1893</v>
      </c>
      <c r="O910" s="31">
        <f>VLOOKUP(A910,[2]Table!$A$2:$N1892,1,FALSE)</f>
        <v>3816</v>
      </c>
    </row>
    <row r="911" spans="1:15">
      <c r="A911">
        <v>15865</v>
      </c>
      <c r="B911" t="s">
        <v>1890</v>
      </c>
      <c r="C911" t="s">
        <v>1560</v>
      </c>
      <c r="D911" t="s">
        <v>1891</v>
      </c>
      <c r="E911" t="str">
        <f>VLOOKUP($A911,[1]ASSORTIMENTGPK!$A$2:$F$3876,4,FALSE)</f>
        <v>METFORMINE</v>
      </c>
      <c r="F911" t="str">
        <f>VLOOKUP($A911,[1]ASSORTIMENTGPK!$A$2:$F$3876,2,FALSE)</f>
        <v>METFORMINE HCL 850 MG TABLET</v>
      </c>
      <c r="G911" t="s">
        <v>1894</v>
      </c>
      <c r="H911" t="s">
        <v>23</v>
      </c>
      <c r="I911" t="s">
        <v>18</v>
      </c>
      <c r="J911" s="39">
        <v>850</v>
      </c>
      <c r="K911" t="s">
        <v>24</v>
      </c>
      <c r="L911" s="39">
        <v>850</v>
      </c>
      <c r="M911" t="s">
        <v>20</v>
      </c>
      <c r="N911" t="s">
        <v>1893</v>
      </c>
      <c r="O911" s="31">
        <f>VLOOKUP(A911,[2]Table!$A$2:$N1893,1,FALSE)</f>
        <v>15865</v>
      </c>
    </row>
    <row r="912" spans="1:15">
      <c r="A912">
        <v>114421</v>
      </c>
      <c r="B912" t="s">
        <v>1890</v>
      </c>
      <c r="C912" t="s">
        <v>1560</v>
      </c>
      <c r="D912" t="s">
        <v>1891</v>
      </c>
      <c r="E912" t="str">
        <f>VLOOKUP($A912,[1]ASSORTIMENTGPK!$A$2:$F$3876,4,FALSE)</f>
        <v>METFORMINE</v>
      </c>
      <c r="F912" t="str">
        <f>VLOOKUP($A912,[1]ASSORTIMENTGPK!$A$2:$F$3876,2,FALSE)</f>
        <v>METFORMINE 1000 MG TABLET</v>
      </c>
      <c r="G912" t="s">
        <v>1895</v>
      </c>
      <c r="H912" t="s">
        <v>23</v>
      </c>
      <c r="I912" t="s">
        <v>18</v>
      </c>
      <c r="J912" s="39">
        <v>1000</v>
      </c>
      <c r="K912" t="s">
        <v>24</v>
      </c>
      <c r="L912" s="39">
        <v>500</v>
      </c>
      <c r="M912" t="s">
        <v>20</v>
      </c>
      <c r="N912" t="s">
        <v>1893</v>
      </c>
      <c r="O912" s="31">
        <f>VLOOKUP(A912,[2]Table!$A$2:$N1894,1,FALSE)</f>
        <v>114421</v>
      </c>
    </row>
    <row r="913" spans="1:15">
      <c r="A913">
        <v>120316</v>
      </c>
      <c r="B913" t="s">
        <v>1896</v>
      </c>
      <c r="C913" t="s">
        <v>666</v>
      </c>
      <c r="D913" t="s">
        <v>1897</v>
      </c>
      <c r="E913" t="str">
        <f>VLOOKUP($A913,[1]ASSORTIMENTGPK!$A$2:$F$3876,4,FALSE)</f>
        <v>METHADON</v>
      </c>
      <c r="F913" t="str">
        <f>VLOOKUP($A913,[1]ASSORTIMENTGPK!$A$2:$F$3876,2,FALSE)</f>
        <v>METHADON 5 MG/ML DRANK 100 ML</v>
      </c>
      <c r="G913" t="s">
        <v>1898</v>
      </c>
      <c r="H913" t="s">
        <v>17</v>
      </c>
      <c r="I913" t="s">
        <v>18</v>
      </c>
      <c r="J913" s="39">
        <v>5</v>
      </c>
      <c r="K913" t="s">
        <v>19</v>
      </c>
      <c r="L913" s="39">
        <v>5</v>
      </c>
      <c r="M913" t="s">
        <v>20</v>
      </c>
      <c r="N913" t="s">
        <v>1899</v>
      </c>
      <c r="O913" s="31">
        <f>VLOOKUP(A913,[2]Table!$A$2:$N1895,1,FALSE)</f>
        <v>120316</v>
      </c>
    </row>
    <row r="914" spans="1:15">
      <c r="A914">
        <v>1368</v>
      </c>
      <c r="B914" t="s">
        <v>1896</v>
      </c>
      <c r="C914" t="s">
        <v>666</v>
      </c>
      <c r="D914" t="s">
        <v>1897</v>
      </c>
      <c r="E914" t="str">
        <f>VLOOKUP($A914,[1]ASSORTIMENTGPK!$A$2:$F$3876,4,FALSE)</f>
        <v>METHADON</v>
      </c>
      <c r="F914" t="str">
        <f>VLOOKUP($A914,[1]ASSORTIMENTGPK!$A$2:$F$3876,2,FALSE)</f>
        <v>METHADON 10 MG/ML AMPUL 1ML INJVLST</v>
      </c>
      <c r="G914" t="s">
        <v>1900</v>
      </c>
      <c r="H914" t="s">
        <v>28</v>
      </c>
      <c r="I914" t="s">
        <v>261</v>
      </c>
      <c r="J914" s="39">
        <v>10</v>
      </c>
      <c r="K914" t="s">
        <v>19</v>
      </c>
      <c r="L914" s="39">
        <v>10</v>
      </c>
      <c r="M914" t="s">
        <v>20</v>
      </c>
      <c r="N914" t="s">
        <v>1899</v>
      </c>
      <c r="O914" s="31">
        <f>VLOOKUP(A914,[2]Table!$A$2:$N1896,1,FALSE)</f>
        <v>1368</v>
      </c>
    </row>
    <row r="915" spans="1:15">
      <c r="A915">
        <v>20796</v>
      </c>
      <c r="B915" t="s">
        <v>1896</v>
      </c>
      <c r="C915" t="s">
        <v>666</v>
      </c>
      <c r="D915" t="s">
        <v>1897</v>
      </c>
      <c r="E915" t="str">
        <f>VLOOKUP($A915,[1]ASSORTIMENTGPK!$A$2:$F$3876,4,FALSE)</f>
        <v>METHADON</v>
      </c>
      <c r="F915" t="str">
        <f>VLOOKUP($A915,[1]ASSORTIMENTGPK!$A$2:$F$3876,2,FALSE)</f>
        <v>METHADON TABLET 5 MG</v>
      </c>
      <c r="G915" t="s">
        <v>1901</v>
      </c>
      <c r="H915" t="s">
        <v>23</v>
      </c>
      <c r="I915" t="s">
        <v>18</v>
      </c>
      <c r="J915" s="39">
        <v>5</v>
      </c>
      <c r="K915" t="s">
        <v>24</v>
      </c>
      <c r="L915" s="39">
        <v>2.5</v>
      </c>
      <c r="M915" t="s">
        <v>20</v>
      </c>
      <c r="N915" t="s">
        <v>1899</v>
      </c>
      <c r="O915" s="31">
        <f>VLOOKUP(A915,[2]Table!$A$2:$N1897,1,FALSE)</f>
        <v>20796</v>
      </c>
    </row>
    <row r="916" spans="1:15">
      <c r="A916">
        <v>129208</v>
      </c>
      <c r="B916" t="s">
        <v>1896</v>
      </c>
      <c r="C916" t="s">
        <v>666</v>
      </c>
      <c r="D916" t="s">
        <v>1897</v>
      </c>
      <c r="E916" t="str">
        <f>VLOOKUP($A916,[1]ASSORTIMENTGPK!$A$2:$F$3876,4,FALSE)</f>
        <v>METHADON</v>
      </c>
      <c r="F916" t="str">
        <f>VLOOKUP($A916,[1]ASSORTIMENTGPK!$A$2:$F$3876,2,FALSE)</f>
        <v>METHADON 20 MG TABLET</v>
      </c>
      <c r="G916" t="s">
        <v>1902</v>
      </c>
      <c r="H916" t="s">
        <v>23</v>
      </c>
      <c r="I916" t="s">
        <v>18</v>
      </c>
      <c r="J916" s="39">
        <v>20</v>
      </c>
      <c r="K916" t="s">
        <v>24</v>
      </c>
      <c r="L916" s="39">
        <v>20</v>
      </c>
      <c r="M916" t="s">
        <v>20</v>
      </c>
      <c r="N916" t="s">
        <v>1899</v>
      </c>
      <c r="O916" s="31">
        <f>VLOOKUP(A916,[2]Table!$A$2:$N1898,1,FALSE)</f>
        <v>129208</v>
      </c>
    </row>
    <row r="917" spans="1:15">
      <c r="A917" s="19">
        <v>16918</v>
      </c>
      <c r="B917" t="s">
        <v>1903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2,5 MG TABLET</v>
      </c>
      <c r="G917" t="s">
        <v>1904</v>
      </c>
      <c r="H917" t="s">
        <v>23</v>
      </c>
      <c r="I917" t="s">
        <v>18</v>
      </c>
      <c r="J917" s="39">
        <v>2.5</v>
      </c>
      <c r="K917" t="s">
        <v>24</v>
      </c>
      <c r="L917" s="39">
        <v>2.5</v>
      </c>
      <c r="M917" t="s">
        <v>20</v>
      </c>
      <c r="N917" t="s">
        <v>1905</v>
      </c>
      <c r="O917" s="31">
        <f>VLOOKUP(A917,[2]Table!$A$2:$N1899,1,FALSE)</f>
        <v>16918</v>
      </c>
    </row>
    <row r="918" spans="1:15">
      <c r="A918" s="20">
        <v>168459</v>
      </c>
      <c r="B918" t="s">
        <v>1903</v>
      </c>
      <c r="C918" t="s">
        <v>26</v>
      </c>
      <c r="D918" t="s">
        <v>26</v>
      </c>
      <c r="E918" t="str">
        <f>VLOOKUP($A918,[1]ASSORTIMENTGPK!$A$2:$F$3876,4,FALSE)</f>
        <v>METHOTREXAAT</v>
      </c>
      <c r="F918" t="str">
        <f>VLOOKUP($A918,[1]ASSORTIMENTGPK!$A$2:$F$3876,2,FALSE)</f>
        <v>METHOTREXAAT 10 MG TABLET</v>
      </c>
      <c r="G918" t="s">
        <v>1906</v>
      </c>
      <c r="H918" t="s">
        <v>23</v>
      </c>
      <c r="I918" t="s">
        <v>18</v>
      </c>
      <c r="J918" s="39">
        <v>10</v>
      </c>
      <c r="K918" t="s">
        <v>24</v>
      </c>
      <c r="L918" s="39">
        <v>5</v>
      </c>
      <c r="M918" t="s">
        <v>20</v>
      </c>
      <c r="N918" t="s">
        <v>1905</v>
      </c>
      <c r="O918" s="31">
        <f>VLOOKUP(A918,[2]Table!$A$2:$N1900,1,FALSE)</f>
        <v>168459</v>
      </c>
    </row>
    <row r="919" spans="1:15">
      <c r="A919">
        <v>83364</v>
      </c>
      <c r="B919" t="s">
        <v>545</v>
      </c>
      <c r="C919" t="s">
        <v>39</v>
      </c>
      <c r="D919" t="s">
        <v>546</v>
      </c>
      <c r="E919" t="str">
        <f>VLOOKUP($A919,[1]ASSORTIMENTGPK!$A$2:$F$3876,4,FALSE)</f>
        <v>METHYLCELLULOSE</v>
      </c>
      <c r="F919" t="str">
        <f>VLOOKUP($A919,[1]ASSORTIMENTGPK!$A$2:$F$3876,2,FALSE)</f>
        <v>METHYLCELLULOSE 0,5% OOGDR  FLACON 10 ML</v>
      </c>
      <c r="G919" t="s">
        <v>1907</v>
      </c>
      <c r="H919" t="s">
        <v>309</v>
      </c>
      <c r="I919" t="s">
        <v>310</v>
      </c>
      <c r="J919" s="39">
        <v>5</v>
      </c>
      <c r="K919" t="s">
        <v>19</v>
      </c>
      <c r="L919" s="39">
        <v>5</v>
      </c>
      <c r="M919" t="s">
        <v>20</v>
      </c>
      <c r="N919" t="s">
        <v>549</v>
      </c>
      <c r="O919" s="31">
        <f>VLOOKUP(A919,[2]Table!$A$2:$N1901,1,FALSE)</f>
        <v>83364</v>
      </c>
    </row>
    <row r="920" spans="1:15">
      <c r="A920">
        <v>130354</v>
      </c>
      <c r="B920" t="s">
        <v>1908</v>
      </c>
      <c r="C920" t="s">
        <v>175</v>
      </c>
      <c r="D920" t="s">
        <v>276</v>
      </c>
      <c r="E920" t="str">
        <f>VLOOKUP($A920,[1]ASSORTIMENTGPK!$A$2:$F$3876,4,FALSE)</f>
        <v>METHYLFENIDAAT</v>
      </c>
      <c r="F920" t="str">
        <f>VLOOKUP($A920,[1]ASSORTIMENTGPK!$A$2:$F$3876,2,FALSE)</f>
        <v>MEDIKINET CR 5 MG CAPSULE</v>
      </c>
      <c r="G920" t="s">
        <v>1909</v>
      </c>
      <c r="H920" t="s">
        <v>177</v>
      </c>
      <c r="I920" t="s">
        <v>18</v>
      </c>
      <c r="J920" s="39">
        <v>5</v>
      </c>
      <c r="K920" t="s">
        <v>24</v>
      </c>
      <c r="L920" s="39">
        <v>5</v>
      </c>
      <c r="M920" t="s">
        <v>20</v>
      </c>
      <c r="N920" t="s">
        <v>915</v>
      </c>
      <c r="O920" s="31">
        <f>VLOOKUP(A920,[2]Table!$A$2:$N1902,1,FALSE)</f>
        <v>130354</v>
      </c>
    </row>
    <row r="921" spans="1:15">
      <c r="A921">
        <v>126489</v>
      </c>
      <c r="B921" t="s">
        <v>1908</v>
      </c>
      <c r="C921" t="s">
        <v>175</v>
      </c>
      <c r="D921" t="s">
        <v>276</v>
      </c>
      <c r="E921" t="str">
        <f>VLOOKUP($A921,[1]ASSORTIMENTGPK!$A$2:$F$3876,4,FALSE)</f>
        <v>METHYLFENIDAAT</v>
      </c>
      <c r="F921" t="str">
        <f>VLOOKUP($A921,[1]ASSORTIMENTGPK!$A$2:$F$3876,2,FALSE)</f>
        <v>EQUASYM XL 10 MG CAPSULE MGA (RETARD)</v>
      </c>
      <c r="G921" t="s">
        <v>1910</v>
      </c>
      <c r="H921" t="s">
        <v>177</v>
      </c>
      <c r="I921" t="s">
        <v>18</v>
      </c>
      <c r="J921" s="39">
        <v>10</v>
      </c>
      <c r="K921" t="s">
        <v>24</v>
      </c>
      <c r="L921" s="39">
        <v>10</v>
      </c>
      <c r="M921" t="s">
        <v>20</v>
      </c>
      <c r="N921" t="s">
        <v>915</v>
      </c>
      <c r="O921" s="31">
        <f>VLOOKUP(A921,[2]Table!$A$2:$N1903,1,FALSE)</f>
        <v>126489</v>
      </c>
    </row>
    <row r="922" spans="1:15">
      <c r="A922">
        <v>126497</v>
      </c>
      <c r="B922" t="s">
        <v>1908</v>
      </c>
      <c r="C922" t="s">
        <v>175</v>
      </c>
      <c r="D922" t="s">
        <v>276</v>
      </c>
      <c r="E922" t="str">
        <f>VLOOKUP($A922,[1]ASSORTIMENTGPK!$A$2:$F$3876,4,FALSE)</f>
        <v>METHYLFENIDAAT</v>
      </c>
      <c r="F922" t="str">
        <f>VLOOKUP($A922,[1]ASSORTIMENTGPK!$A$2:$F$3876,2,FALSE)</f>
        <v>EQUASYM XL 20 MG CAPSULE MGA (RETARD)</v>
      </c>
      <c r="G922" t="s">
        <v>1911</v>
      </c>
      <c r="H922" t="s">
        <v>177</v>
      </c>
      <c r="I922" t="s">
        <v>18</v>
      </c>
      <c r="J922" s="39">
        <v>20</v>
      </c>
      <c r="K922" t="s">
        <v>24</v>
      </c>
      <c r="L922" s="39">
        <v>20</v>
      </c>
      <c r="M922" t="s">
        <v>20</v>
      </c>
      <c r="N922" t="s">
        <v>915</v>
      </c>
      <c r="O922" s="31">
        <f>VLOOKUP(A922,[2]Table!$A$2:$N1904,1,FALSE)</f>
        <v>126497</v>
      </c>
    </row>
    <row r="923" spans="1:15">
      <c r="A923">
        <v>126500</v>
      </c>
      <c r="B923" t="s">
        <v>1908</v>
      </c>
      <c r="C923" t="s">
        <v>175</v>
      </c>
      <c r="D923" t="s">
        <v>276</v>
      </c>
      <c r="E923" t="str">
        <f>VLOOKUP($A923,[1]ASSORTIMENTGPK!$A$2:$F$3876,4,FALSE)</f>
        <v>METHYLFENIDAAT</v>
      </c>
      <c r="F923" t="str">
        <f>VLOOKUP($A923,[1]ASSORTIMENTGPK!$A$2:$F$3876,2,FALSE)</f>
        <v>EQUASYM XL 30 MG CAPSULE MGA (RETARD)</v>
      </c>
      <c r="G923" t="s">
        <v>1912</v>
      </c>
      <c r="H923" t="s">
        <v>177</v>
      </c>
      <c r="I923" t="s">
        <v>18</v>
      </c>
      <c r="J923" s="39">
        <v>30</v>
      </c>
      <c r="K923" t="s">
        <v>24</v>
      </c>
      <c r="L923" s="39">
        <v>30</v>
      </c>
      <c r="M923" t="s">
        <v>20</v>
      </c>
      <c r="N923" t="s">
        <v>915</v>
      </c>
      <c r="O923" s="31">
        <f>VLOOKUP(A923,[2]Table!$A$2:$N1905,1,FALSE)</f>
        <v>126500</v>
      </c>
    </row>
    <row r="924" spans="1:15">
      <c r="A924">
        <v>127086</v>
      </c>
      <c r="B924" t="s">
        <v>1908</v>
      </c>
      <c r="C924" t="s">
        <v>175</v>
      </c>
      <c r="D924" t="s">
        <v>276</v>
      </c>
      <c r="E924" t="str">
        <f>VLOOKUP($A924,[1]ASSORTIMENTGPK!$A$2:$F$3876,4,FALSE)</f>
        <v>METHYLFENIDAAT</v>
      </c>
      <c r="F924" t="str">
        <f>VLOOKUP($A924,[1]ASSORTIMENTGPK!$A$2:$F$3876,2,FALSE)</f>
        <v>MEDIKINET CR 40 MG CAPSULE MGA (RETARD)</v>
      </c>
      <c r="G924" t="s">
        <v>1913</v>
      </c>
      <c r="H924" t="s">
        <v>177</v>
      </c>
      <c r="I924" t="s">
        <v>18</v>
      </c>
      <c r="J924" s="39">
        <v>40</v>
      </c>
      <c r="K924" t="s">
        <v>24</v>
      </c>
      <c r="L924" s="39">
        <v>40</v>
      </c>
      <c r="M924" t="s">
        <v>20</v>
      </c>
      <c r="N924" t="s">
        <v>915</v>
      </c>
      <c r="O924" s="31">
        <f>VLOOKUP(A924,[2]Table!$A$2:$N1906,1,FALSE)</f>
        <v>127086</v>
      </c>
    </row>
    <row r="925" spans="1:15">
      <c r="A925">
        <v>123668</v>
      </c>
      <c r="B925" t="s">
        <v>1908</v>
      </c>
      <c r="C925" t="s">
        <v>175</v>
      </c>
      <c r="D925" t="s">
        <v>276</v>
      </c>
      <c r="E925" t="str">
        <f>VLOOKUP($A925,[1]ASSORTIMENTGPK!$A$2:$F$3876,4,FALSE)</f>
        <v>METHYLFENIDAAT</v>
      </c>
      <c r="F925" t="str">
        <f>VLOOKUP($A925,[1]ASSORTIMENTGPK!$A$2:$F$3876,2,FALSE)</f>
        <v>METHYLFENIDAAT HCL 5 MG TABLET</v>
      </c>
      <c r="G925" t="s">
        <v>1914</v>
      </c>
      <c r="H925" t="s">
        <v>23</v>
      </c>
      <c r="I925" t="s">
        <v>18</v>
      </c>
      <c r="J925" s="39">
        <v>5</v>
      </c>
      <c r="K925" t="s">
        <v>24</v>
      </c>
      <c r="L925" s="39">
        <v>5</v>
      </c>
      <c r="M925" t="s">
        <v>20</v>
      </c>
      <c r="N925" t="s">
        <v>915</v>
      </c>
      <c r="O925" s="31">
        <f>VLOOKUP(A925,[2]Table!$A$2:$N1907,1,FALSE)</f>
        <v>123668</v>
      </c>
    </row>
    <row r="926" spans="1:15">
      <c r="A926">
        <v>8354</v>
      </c>
      <c r="B926" t="s">
        <v>1908</v>
      </c>
      <c r="C926" t="s">
        <v>175</v>
      </c>
      <c r="D926" t="s">
        <v>276</v>
      </c>
      <c r="E926" t="str">
        <f>VLOOKUP($A926,[1]ASSORTIMENTGPK!$A$2:$F$3876,4,FALSE)</f>
        <v>METHYLFENIDAAT</v>
      </c>
      <c r="F926" t="str">
        <f>VLOOKUP($A926,[1]ASSORTIMENTGPK!$A$2:$F$3876,2,FALSE)</f>
        <v>METHYLFENIDAAT 10 MG TABLET</v>
      </c>
      <c r="G926" t="s">
        <v>1915</v>
      </c>
      <c r="H926" t="s">
        <v>23</v>
      </c>
      <c r="I926" t="s">
        <v>18</v>
      </c>
      <c r="J926" s="39">
        <v>10</v>
      </c>
      <c r="K926" t="s">
        <v>24</v>
      </c>
      <c r="L926" s="39">
        <v>10</v>
      </c>
      <c r="M926" t="s">
        <v>20</v>
      </c>
      <c r="N926" t="s">
        <v>915</v>
      </c>
      <c r="O926" s="31">
        <f>VLOOKUP(A926,[2]Table!$A$2:$N1908,1,FALSE)</f>
        <v>8354</v>
      </c>
    </row>
    <row r="927" spans="1:15">
      <c r="A927">
        <v>116734</v>
      </c>
      <c r="B927" t="s">
        <v>1908</v>
      </c>
      <c r="C927" t="s">
        <v>175</v>
      </c>
      <c r="D927" t="s">
        <v>276</v>
      </c>
      <c r="E927" t="str">
        <f>VLOOKUP($A927,[1]ASSORTIMENTGPK!$A$2:$F$3876,4,FALSE)</f>
        <v>METHYLFENIDAAT  (RETARD)</v>
      </c>
      <c r="F927" t="str">
        <f>VLOOKUP($A927,[1]ASSORTIMENTGPK!$A$2:$F$3876,2,FALSE)</f>
        <v>CONCERTA 18 MG TABLET MGA (RETARD)</v>
      </c>
      <c r="G927" t="s">
        <v>1916</v>
      </c>
      <c r="H927" t="s">
        <v>148</v>
      </c>
      <c r="I927" t="s">
        <v>18</v>
      </c>
      <c r="J927" s="39">
        <v>18</v>
      </c>
      <c r="K927" t="s">
        <v>24</v>
      </c>
      <c r="L927" s="39">
        <v>18</v>
      </c>
      <c r="M927" t="s">
        <v>20</v>
      </c>
      <c r="N927" t="s">
        <v>915</v>
      </c>
      <c r="O927" s="31">
        <f>VLOOKUP(A927,[2]Table!$A$2:$N1909,1,FALSE)</f>
        <v>116734</v>
      </c>
    </row>
    <row r="928" spans="1:15">
      <c r="A928">
        <v>129798</v>
      </c>
      <c r="B928" t="s">
        <v>1908</v>
      </c>
      <c r="C928" t="s">
        <v>175</v>
      </c>
      <c r="D928" t="s">
        <v>276</v>
      </c>
      <c r="E928" t="str">
        <f>VLOOKUP($A928,[1]ASSORTIMENTGPK!$A$2:$F$3876,4,FALSE)</f>
        <v>METHYLFENIDAAT  (RETARD)</v>
      </c>
      <c r="F928" t="str">
        <f>VLOOKUP($A928,[1]ASSORTIMENTGPK!$A$2:$F$3876,2,FALSE)</f>
        <v>CONCERTA 27 MG TABLET MGA (RETARD)</v>
      </c>
      <c r="G928" t="s">
        <v>1917</v>
      </c>
      <c r="H928" t="s">
        <v>148</v>
      </c>
      <c r="I928" t="s">
        <v>18</v>
      </c>
      <c r="J928" s="39">
        <v>27</v>
      </c>
      <c r="K928" t="s">
        <v>24</v>
      </c>
      <c r="L928" s="39">
        <v>27</v>
      </c>
      <c r="M928" t="s">
        <v>20</v>
      </c>
      <c r="N928" t="s">
        <v>915</v>
      </c>
      <c r="O928" s="31">
        <f>VLOOKUP(A928,[2]Table!$A$2:$N1910,1,FALSE)</f>
        <v>129798</v>
      </c>
    </row>
    <row r="929" spans="1:15">
      <c r="A929">
        <v>116742</v>
      </c>
      <c r="B929" t="s">
        <v>1908</v>
      </c>
      <c r="C929" t="s">
        <v>175</v>
      </c>
      <c r="D929" t="s">
        <v>276</v>
      </c>
      <c r="E929" t="str">
        <f>VLOOKUP($A929,[1]ASSORTIMENTGPK!$A$2:$F$3876,4,FALSE)</f>
        <v>METHYLFENIDAAT (RETARD)</v>
      </c>
      <c r="F929" t="str">
        <f>VLOOKUP($A929,[1]ASSORTIMENTGPK!$A$2:$F$3876,2,FALSE)</f>
        <v>CONCERTA 36 MG TABLET MGA (RETARD)</v>
      </c>
      <c r="G929" t="s">
        <v>1918</v>
      </c>
      <c r="H929" t="s">
        <v>148</v>
      </c>
      <c r="I929" t="s">
        <v>18</v>
      </c>
      <c r="J929" s="39">
        <v>36</v>
      </c>
      <c r="K929" t="s">
        <v>24</v>
      </c>
      <c r="L929" s="39">
        <v>36</v>
      </c>
      <c r="M929" t="s">
        <v>20</v>
      </c>
      <c r="N929" t="s">
        <v>915</v>
      </c>
      <c r="O929" s="31">
        <f>VLOOKUP(A929,[2]Table!$A$2:$N1911,1,FALSE)</f>
        <v>116742</v>
      </c>
    </row>
    <row r="930" spans="1:15">
      <c r="A930">
        <v>117560</v>
      </c>
      <c r="B930" t="s">
        <v>1908</v>
      </c>
      <c r="C930" t="s">
        <v>175</v>
      </c>
      <c r="D930" t="s">
        <v>276</v>
      </c>
      <c r="E930" t="str">
        <f>VLOOKUP($A930,[1]ASSORTIMENTGPK!$A$2:$F$3876,4,FALSE)</f>
        <v>METHYLFENIDAAT (RETARD)</v>
      </c>
      <c r="F930" t="str">
        <f>VLOOKUP($A930,[1]ASSORTIMENTGPK!$A$2:$F$3876,2,FALSE)</f>
        <v>CONCERTA 54 MG TABLET MGA (RETARD)</v>
      </c>
      <c r="G930" t="s">
        <v>1919</v>
      </c>
      <c r="H930" t="s">
        <v>148</v>
      </c>
      <c r="I930" t="s">
        <v>18</v>
      </c>
      <c r="J930" s="39">
        <v>54</v>
      </c>
      <c r="K930" t="s">
        <v>24</v>
      </c>
      <c r="L930" s="39">
        <v>54</v>
      </c>
      <c r="M930" t="s">
        <v>20</v>
      </c>
      <c r="N930" t="s">
        <v>915</v>
      </c>
      <c r="O930" s="31">
        <f>VLOOKUP(A930,[2]Table!$A$2:$N1912,1,FALSE)</f>
        <v>117560</v>
      </c>
    </row>
    <row r="931" spans="1:15">
      <c r="A931">
        <v>8567</v>
      </c>
      <c r="B931" t="s">
        <v>1920</v>
      </c>
      <c r="C931" t="s">
        <v>892</v>
      </c>
      <c r="D931" t="s">
        <v>892</v>
      </c>
      <c r="E931" t="str">
        <f>VLOOKUP($A931,[1]ASSORTIMENTGPK!$A$2:$F$3876,4,FALSE)</f>
        <v>METHYLPREDNISOLON</v>
      </c>
      <c r="F931" t="str">
        <f>VLOOKUP($A931,[1]ASSORTIMENTGPK!$A$2:$F$3876,2,FALSE)</f>
        <v>DEPO MEDROL 40 MG/ML FLACON 1ML</v>
      </c>
      <c r="G931" t="s">
        <v>1921</v>
      </c>
      <c r="H931" t="s">
        <v>28</v>
      </c>
      <c r="I931" t="s">
        <v>1922</v>
      </c>
      <c r="J931" s="39">
        <v>40</v>
      </c>
      <c r="K931" t="s">
        <v>19</v>
      </c>
      <c r="L931" s="39">
        <v>40</v>
      </c>
      <c r="M931" t="s">
        <v>20</v>
      </c>
      <c r="N931" t="s">
        <v>1923</v>
      </c>
      <c r="O931" s="31">
        <f>VLOOKUP(A931,[2]Table!$A$2:$N1913,1,FALSE)</f>
        <v>8567</v>
      </c>
    </row>
    <row r="932" spans="1:15">
      <c r="A932">
        <v>70777</v>
      </c>
      <c r="B932" t="s">
        <v>1920</v>
      </c>
      <c r="C932" t="s">
        <v>892</v>
      </c>
      <c r="D932" t="s">
        <v>892</v>
      </c>
      <c r="E932" t="str">
        <f>VLOOKUP($A932,[1]ASSORTIMENTGPK!$A$2:$F$3876,4,FALSE)</f>
        <v>METHYLPREDNISOLON</v>
      </c>
      <c r="F932" t="str">
        <f>VLOOKUP($A932,[1]ASSORTIMENTGPK!$A$2:$F$3876,2,FALSE)</f>
        <v>SOLU MEDROL 125 MG POEDER VOOR INFUUS</v>
      </c>
      <c r="G932" t="s">
        <v>1924</v>
      </c>
      <c r="H932" t="s">
        <v>32</v>
      </c>
      <c r="I932" t="s">
        <v>167</v>
      </c>
      <c r="J932" s="39">
        <v>125</v>
      </c>
      <c r="K932" t="s">
        <v>24</v>
      </c>
      <c r="L932" s="39">
        <v>125</v>
      </c>
      <c r="M932" t="s">
        <v>20</v>
      </c>
      <c r="N932" t="s">
        <v>1923</v>
      </c>
      <c r="O932" s="31">
        <f>VLOOKUP(A932,[2]Table!$A$2:$N1914,1,FALSE)</f>
        <v>70777</v>
      </c>
    </row>
    <row r="933" spans="1:15">
      <c r="A933">
        <v>70785</v>
      </c>
      <c r="B933" t="s">
        <v>1920</v>
      </c>
      <c r="C933" t="s">
        <v>892</v>
      </c>
      <c r="D933" t="s">
        <v>892</v>
      </c>
      <c r="E933" t="str">
        <f>VLOOKUP($A933,[1]ASSORTIMENTGPK!$A$2:$F$3876,4,FALSE)</f>
        <v>METHYLPREDNISOLON</v>
      </c>
      <c r="F933" t="str">
        <f>VLOOKUP($A933,[1]ASSORTIMENTGPK!$A$2:$F$3876,2,FALSE)</f>
        <v>SOLU MEDROL 500MG POEDER VOOR INFUUS</v>
      </c>
      <c r="G933" t="s">
        <v>1925</v>
      </c>
      <c r="H933" t="s">
        <v>32</v>
      </c>
      <c r="I933" t="s">
        <v>33</v>
      </c>
      <c r="J933" s="39">
        <v>500</v>
      </c>
      <c r="K933" t="s">
        <v>24</v>
      </c>
      <c r="L933" s="39">
        <v>500</v>
      </c>
      <c r="M933" t="s">
        <v>20</v>
      </c>
      <c r="N933" t="s">
        <v>1923</v>
      </c>
      <c r="O933" s="31">
        <f>VLOOKUP(A933,[2]Table!$A$2:$N1915,1,FALSE)</f>
        <v>70785</v>
      </c>
    </row>
    <row r="934" spans="1:15">
      <c r="A934">
        <v>142018</v>
      </c>
      <c r="B934" t="s">
        <v>1926</v>
      </c>
      <c r="C934" t="s">
        <v>860</v>
      </c>
      <c r="D934" t="s">
        <v>860</v>
      </c>
      <c r="E934" t="str">
        <f>VLOOKUP($A934,[1]ASSORTIMENTGPK!$A$2:$F$3876,4,FALSE)</f>
        <v>METHYLTHIONINE</v>
      </c>
      <c r="F934" t="str">
        <f>VLOOKUP($A934,[1]ASSORTIMENTGPK!$A$2:$F$3876,2,FALSE)</f>
        <v>METHYLTHIONINE 5 MG/ML AMPUL 10 ML</v>
      </c>
      <c r="G934" t="s">
        <v>1927</v>
      </c>
      <c r="H934" t="s">
        <v>28</v>
      </c>
      <c r="I934" t="s">
        <v>33</v>
      </c>
      <c r="J934" s="39">
        <v>5</v>
      </c>
      <c r="K934" t="s">
        <v>19</v>
      </c>
      <c r="L934" s="39">
        <v>5</v>
      </c>
      <c r="M934" t="s">
        <v>20</v>
      </c>
      <c r="N934" t="s">
        <v>1928</v>
      </c>
      <c r="O934" s="31">
        <f>VLOOKUP(A934,[2]Table!$A$2:$N1916,1,FALSE)</f>
        <v>142018</v>
      </c>
    </row>
    <row r="935" spans="1:15">
      <c r="A935">
        <v>19399</v>
      </c>
      <c r="B935" t="s">
        <v>1929</v>
      </c>
      <c r="C935" t="s">
        <v>300</v>
      </c>
      <c r="D935" t="s">
        <v>995</v>
      </c>
      <c r="E935" t="str">
        <f>VLOOKUP($A935,[1]ASSORTIMENTGPK!$A$2:$F$3876,4,FALSE)</f>
        <v>METOCLOPRAMIDE</v>
      </c>
      <c r="F935" t="str">
        <f>VLOOKUP($A935,[1]ASSORTIMENTGPK!$A$2:$F$3876,2,FALSE)</f>
        <v>PRIMPERAN 1 MG/ML DRANK 200ML</v>
      </c>
      <c r="G935" t="s">
        <v>1930</v>
      </c>
      <c r="H935" t="s">
        <v>17</v>
      </c>
      <c r="I935" t="s">
        <v>18</v>
      </c>
      <c r="J935" s="39">
        <v>1</v>
      </c>
      <c r="K935" t="s">
        <v>19</v>
      </c>
      <c r="L935" s="39">
        <v>1</v>
      </c>
      <c r="M935" t="s">
        <v>20</v>
      </c>
      <c r="N935" t="s">
        <v>1931</v>
      </c>
      <c r="O935" s="31">
        <f>VLOOKUP(A935,[2]Table!$A$2:$N1917,1,FALSE)</f>
        <v>19399</v>
      </c>
    </row>
    <row r="936" spans="1:15">
      <c r="A936">
        <v>71706</v>
      </c>
      <c r="B936" t="s">
        <v>1929</v>
      </c>
      <c r="C936" t="s">
        <v>300</v>
      </c>
      <c r="D936" t="s">
        <v>995</v>
      </c>
      <c r="E936" t="str">
        <f>VLOOKUP($A936,[1]ASSORTIMENTGPK!$A$2:$F$3876,4,FALSE)</f>
        <v>METOCLOPRAMIDE</v>
      </c>
      <c r="F936" t="str">
        <f>VLOOKUP($A936,[1]ASSORTIMENTGPK!$A$2:$F$3876,2,FALSE)</f>
        <v>PRIMPERAN 5MG/ML INJVLST 2ML</v>
      </c>
      <c r="G936" t="s">
        <v>1932</v>
      </c>
      <c r="H936" t="s">
        <v>28</v>
      </c>
      <c r="I936" t="s">
        <v>167</v>
      </c>
      <c r="J936" s="39">
        <v>5</v>
      </c>
      <c r="K936" t="s">
        <v>19</v>
      </c>
      <c r="L936" s="39">
        <v>5</v>
      </c>
      <c r="M936" t="s">
        <v>20</v>
      </c>
      <c r="N936" t="s">
        <v>1931</v>
      </c>
      <c r="O936" s="31">
        <f>VLOOKUP(A936,[2]Table!$A$2:$N1918,1,FALSE)</f>
        <v>71706</v>
      </c>
    </row>
    <row r="937" spans="1:15">
      <c r="A937">
        <v>19429</v>
      </c>
      <c r="B937" t="s">
        <v>1929</v>
      </c>
      <c r="C937" t="s">
        <v>300</v>
      </c>
      <c r="D937" t="s">
        <v>995</v>
      </c>
      <c r="E937" t="str">
        <f>VLOOKUP($A937,[1]ASSORTIMENTGPK!$A$2:$F$3876,4,FALSE)</f>
        <v>METOCLOPRAMIDE</v>
      </c>
      <c r="F937" t="str">
        <f>VLOOKUP($A937,[1]ASSORTIMENTGPK!$A$2:$F$3876,2,FALSE)</f>
        <v>METOCLOPRAMIDE 10 MG TABLET</v>
      </c>
      <c r="G937" t="s">
        <v>1933</v>
      </c>
      <c r="H937" t="s">
        <v>23</v>
      </c>
      <c r="I937" t="s">
        <v>18</v>
      </c>
      <c r="J937" s="39">
        <v>10</v>
      </c>
      <c r="K937" t="s">
        <v>24</v>
      </c>
      <c r="L937" s="39">
        <v>5</v>
      </c>
      <c r="M937" t="s">
        <v>20</v>
      </c>
      <c r="N937" t="s">
        <v>1931</v>
      </c>
      <c r="O937" s="31">
        <f>VLOOKUP(A937,[2]Table!$A$2:$N1919,1,FALSE)</f>
        <v>19429</v>
      </c>
    </row>
    <row r="938" spans="1:15">
      <c r="A938">
        <v>63622</v>
      </c>
      <c r="B938" t="s">
        <v>1929</v>
      </c>
      <c r="C938" t="s">
        <v>300</v>
      </c>
      <c r="D938" t="s">
        <v>995</v>
      </c>
      <c r="E938" t="str">
        <f>VLOOKUP($A938,[1]ASSORTIMENTGPK!$A$2:$F$3876,4,FALSE)</f>
        <v>METOCLOPRAMIDE</v>
      </c>
      <c r="F938" t="str">
        <f>VLOOKUP($A938,[1]ASSORTIMENTGPK!$A$2:$F$3876,2,FALSE)</f>
        <v>PRIMPERAN 10 MG ZETPIL</v>
      </c>
      <c r="G938" t="s">
        <v>1934</v>
      </c>
      <c r="H938" t="s">
        <v>412</v>
      </c>
      <c r="I938" t="s">
        <v>413</v>
      </c>
      <c r="J938" s="39">
        <v>10</v>
      </c>
      <c r="K938" t="s">
        <v>24</v>
      </c>
      <c r="L938" s="39">
        <v>10</v>
      </c>
      <c r="M938" t="s">
        <v>20</v>
      </c>
      <c r="N938" t="s">
        <v>1931</v>
      </c>
      <c r="O938" s="31">
        <f>VLOOKUP(A938,[2]Table!$A$2:$N1920,1,FALSE)</f>
        <v>63622</v>
      </c>
    </row>
    <row r="939" spans="1:15">
      <c r="A939">
        <v>38067</v>
      </c>
      <c r="B939" t="s">
        <v>1935</v>
      </c>
      <c r="C939" t="s">
        <v>269</v>
      </c>
      <c r="D939" t="s">
        <v>269</v>
      </c>
      <c r="E939" t="str">
        <f>VLOOKUP($A939,[1]ASSORTIMENTGPK!$A$2:$F$3876,4,FALSE)</f>
        <v>METOPROLOL</v>
      </c>
      <c r="F939" t="str">
        <f>VLOOKUP($A939,[1]ASSORTIMENTGPK!$A$2:$F$3876,2,FALSE)</f>
        <v>SELOKEEN 1 MG/ML AMPUL 5ML</v>
      </c>
      <c r="G939" t="s">
        <v>1936</v>
      </c>
      <c r="H939" t="s">
        <v>28</v>
      </c>
      <c r="I939" t="s">
        <v>33</v>
      </c>
      <c r="J939" s="39">
        <v>1</v>
      </c>
      <c r="K939" t="s">
        <v>19</v>
      </c>
      <c r="L939" s="39">
        <v>1</v>
      </c>
      <c r="M939" t="s">
        <v>20</v>
      </c>
      <c r="N939" t="s">
        <v>1937</v>
      </c>
      <c r="O939" s="31">
        <f>VLOOKUP(A939,[2]Table!$A$2:$N1921,1,FALSE)</f>
        <v>38067</v>
      </c>
    </row>
    <row r="940" spans="1:15">
      <c r="A940">
        <v>10642</v>
      </c>
      <c r="B940" t="s">
        <v>1935</v>
      </c>
      <c r="C940" t="s">
        <v>269</v>
      </c>
      <c r="D940" t="s">
        <v>269</v>
      </c>
      <c r="E940" t="str">
        <f>VLOOKUP($A940,[1]ASSORTIMENTGPK!$A$2:$F$3876,4,FALSE)</f>
        <v>METOPROLOL</v>
      </c>
      <c r="F940" t="str">
        <f>VLOOKUP($A940,[1]ASSORTIMENTGPK!$A$2:$F$3876,2,FALSE)</f>
        <v>METOPROLOLTARTRAAT 50 MG TABLET</v>
      </c>
      <c r="G940" t="s">
        <v>1938</v>
      </c>
      <c r="H940" t="s">
        <v>23</v>
      </c>
      <c r="I940" t="s">
        <v>18</v>
      </c>
      <c r="J940" s="39">
        <v>50</v>
      </c>
      <c r="K940" t="s">
        <v>24</v>
      </c>
      <c r="L940" s="39">
        <v>25</v>
      </c>
      <c r="M940" t="s">
        <v>20</v>
      </c>
      <c r="N940" t="s">
        <v>1937</v>
      </c>
      <c r="O940" s="31">
        <f>VLOOKUP(A940,[2]Table!$A$2:$N1922,1,FALSE)</f>
        <v>10642</v>
      </c>
    </row>
    <row r="941" spans="1:15">
      <c r="A941">
        <v>17175</v>
      </c>
      <c r="B941" t="s">
        <v>1935</v>
      </c>
      <c r="C941" t="s">
        <v>269</v>
      </c>
      <c r="D941" t="s">
        <v>269</v>
      </c>
      <c r="E941" t="str">
        <f>VLOOKUP($A941,[1]ASSORTIMENTGPK!$A$2:$F$3876,4,FALSE)</f>
        <v>METOPROLOL</v>
      </c>
      <c r="F941" t="str">
        <f>VLOOKUP($A941,[1]ASSORTIMENTGPK!$A$2:$F$3876,2,FALSE)</f>
        <v>METOPROLOL TARTRAAT 100 MG TABLET</v>
      </c>
      <c r="G941" t="s">
        <v>1939</v>
      </c>
      <c r="H941" t="s">
        <v>23</v>
      </c>
      <c r="I941" t="s">
        <v>18</v>
      </c>
      <c r="J941" s="39">
        <v>100</v>
      </c>
      <c r="K941" t="s">
        <v>24</v>
      </c>
      <c r="L941" s="39">
        <v>50</v>
      </c>
      <c r="M941" t="s">
        <v>20</v>
      </c>
      <c r="N941" t="s">
        <v>1937</v>
      </c>
      <c r="O941" s="31">
        <f>VLOOKUP(A941,[2]Table!$A$2:$N1923,1,FALSE)</f>
        <v>17175</v>
      </c>
    </row>
    <row r="942" spans="1:15">
      <c r="A942">
        <v>125598</v>
      </c>
      <c r="B942" t="s">
        <v>1935</v>
      </c>
      <c r="C942" t="s">
        <v>269</v>
      </c>
      <c r="D942" t="s">
        <v>269</v>
      </c>
      <c r="E942" t="str">
        <f>VLOOKUP($A942,[1]ASSORTIMENTGPK!$A$2:$F$3876,4,FALSE)</f>
        <v>METOPROLOL (RETARD)</v>
      </c>
      <c r="F942" t="str">
        <f>VLOOKUP($A942,[1]ASSORTIMENTGPK!$A$2:$F$3876,2,FALSE)</f>
        <v>SELOKEEN ZOC 25 MG TABLET MGA (RETARD)</v>
      </c>
      <c r="G942" t="s">
        <v>1940</v>
      </c>
      <c r="H942" t="s">
        <v>148</v>
      </c>
      <c r="I942" t="s">
        <v>18</v>
      </c>
      <c r="J942" s="39">
        <v>23.75</v>
      </c>
      <c r="K942" t="s">
        <v>24</v>
      </c>
      <c r="L942" s="39">
        <v>11.875</v>
      </c>
      <c r="M942" t="s">
        <v>20</v>
      </c>
      <c r="N942" t="s">
        <v>1937</v>
      </c>
      <c r="O942" s="31">
        <f>VLOOKUP(A942,[2]Table!$A$2:$N1924,1,FALSE)</f>
        <v>125598</v>
      </c>
    </row>
    <row r="943" spans="1:15">
      <c r="A943">
        <v>71005</v>
      </c>
      <c r="B943" t="s">
        <v>1935</v>
      </c>
      <c r="C943" t="s">
        <v>269</v>
      </c>
      <c r="D943" t="s">
        <v>269</v>
      </c>
      <c r="E943" t="str">
        <f>VLOOKUP($A943,[1]ASSORTIMENTGPK!$A$2:$F$3876,4,FALSE)</f>
        <v>METOPROLOL MGA (RETARD)</v>
      </c>
      <c r="F943" t="str">
        <f>VLOOKUP($A943,[1]ASSORTIMENTGPK!$A$2:$F$3876,2,FALSE)</f>
        <v>METOPROLOLSUCCINAAT 50 MG TABLET MGA (RETARD)</v>
      </c>
      <c r="G943" t="s">
        <v>1941</v>
      </c>
      <c r="H943" t="s">
        <v>148</v>
      </c>
      <c r="I943" t="s">
        <v>18</v>
      </c>
      <c r="J943" s="39">
        <v>47.5</v>
      </c>
      <c r="K943" t="s">
        <v>24</v>
      </c>
      <c r="L943" s="39">
        <v>23.75</v>
      </c>
      <c r="M943" t="s">
        <v>20</v>
      </c>
      <c r="N943" t="s">
        <v>1937</v>
      </c>
      <c r="O943" s="31">
        <f>VLOOKUP(A943,[2]Table!$A$2:$N1925,1,FALSE)</f>
        <v>71005</v>
      </c>
    </row>
    <row r="944" spans="1:15">
      <c r="A944">
        <v>71013</v>
      </c>
      <c r="B944" t="s">
        <v>1935</v>
      </c>
      <c r="C944" t="s">
        <v>269</v>
      </c>
      <c r="D944" t="s">
        <v>269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100 MG TABLET MGA (RETARD)</v>
      </c>
      <c r="G944" t="s">
        <v>1942</v>
      </c>
      <c r="H944" t="s">
        <v>148</v>
      </c>
      <c r="I944" t="s">
        <v>18</v>
      </c>
      <c r="J944" s="39">
        <v>95</v>
      </c>
      <c r="K944" t="s">
        <v>24</v>
      </c>
      <c r="L944" s="39">
        <v>47.5</v>
      </c>
      <c r="M944" t="s">
        <v>20</v>
      </c>
      <c r="N944" t="s">
        <v>1937</v>
      </c>
      <c r="O944" s="31">
        <f>VLOOKUP(A944,[2]Table!$A$2:$N1926,1,FALSE)</f>
        <v>71013</v>
      </c>
    </row>
    <row r="945" spans="1:15">
      <c r="A945">
        <v>71021</v>
      </c>
      <c r="B945" t="s">
        <v>1935</v>
      </c>
      <c r="C945" t="s">
        <v>269</v>
      </c>
      <c r="D945" t="s">
        <v>269</v>
      </c>
      <c r="E945" t="str">
        <f>VLOOKUP($A945,[1]ASSORTIMENTGPK!$A$2:$F$3876,4,FALSE)</f>
        <v>METOPROLOL (RETARD)</v>
      </c>
      <c r="F945" t="str">
        <f>VLOOKUP($A945,[1]ASSORTIMENTGPK!$A$2:$F$3876,2,FALSE)</f>
        <v>METOPROLOL SUCCINAAT 200 MG TABLET MGA (RETARD)</v>
      </c>
      <c r="G945" t="s">
        <v>1943</v>
      </c>
      <c r="H945" t="s">
        <v>148</v>
      </c>
      <c r="I945" t="s">
        <v>18</v>
      </c>
      <c r="J945" s="39">
        <v>190</v>
      </c>
      <c r="K945" t="s">
        <v>24</v>
      </c>
      <c r="L945" s="39">
        <v>190</v>
      </c>
      <c r="M945" t="s">
        <v>20</v>
      </c>
      <c r="N945" t="s">
        <v>1937</v>
      </c>
      <c r="O945" s="31">
        <f>VLOOKUP(A945,[2]Table!$A$2:$N1927,1,FALSE)</f>
        <v>71021</v>
      </c>
    </row>
    <row r="946" spans="1:15">
      <c r="A946">
        <v>54259</v>
      </c>
      <c r="B946" t="s">
        <v>1944</v>
      </c>
      <c r="C946" t="s">
        <v>245</v>
      </c>
      <c r="D946" t="s">
        <v>291</v>
      </c>
      <c r="E946" t="str">
        <f>VLOOKUP($A946,[1]ASSORTIMENTGPK!$A$2:$F$3876,4,FALSE)</f>
        <v>METRONIDAZOL</v>
      </c>
      <c r="F946" t="str">
        <f>VLOOKUP($A946,[1]ASSORTIMENTGPK!$A$2:$F$3876,2,FALSE)</f>
        <v>FLAGYL 40 MG/ML SUSPENSIE</v>
      </c>
      <c r="G946" t="s">
        <v>1945</v>
      </c>
      <c r="H946" t="s">
        <v>67</v>
      </c>
      <c r="I946" t="s">
        <v>18</v>
      </c>
      <c r="J946" s="39">
        <v>40</v>
      </c>
      <c r="K946" t="s">
        <v>19</v>
      </c>
      <c r="L946" s="39">
        <v>40</v>
      </c>
      <c r="M946" t="s">
        <v>20</v>
      </c>
      <c r="N946" t="s">
        <v>1946</v>
      </c>
      <c r="O946" s="31">
        <f>VLOOKUP(A946,[2]Table!$A$2:$N1928,1,FALSE)</f>
        <v>54259</v>
      </c>
    </row>
    <row r="947" spans="1:15">
      <c r="A947">
        <v>15393</v>
      </c>
      <c r="B947" t="s">
        <v>1944</v>
      </c>
      <c r="C947" t="s">
        <v>245</v>
      </c>
      <c r="D947" t="s">
        <v>291</v>
      </c>
      <c r="E947" t="str">
        <f>VLOOKUP($A947,[1]ASSORTIMENTGPK!$A$2:$F$3876,4,FALSE)</f>
        <v>METRONIDAZOL</v>
      </c>
      <c r="F947" t="str">
        <f>VLOOKUP($A947,[1]ASSORTIMENTGPK!$A$2:$F$3876,2,FALSE)</f>
        <v>METRONIDAZOL 250 MG TABLET</v>
      </c>
      <c r="G947" t="s">
        <v>1947</v>
      </c>
      <c r="H947" t="s">
        <v>23</v>
      </c>
      <c r="I947" t="s">
        <v>18</v>
      </c>
      <c r="J947" s="39">
        <v>250</v>
      </c>
      <c r="K947" t="s">
        <v>24</v>
      </c>
      <c r="L947" s="39">
        <v>125</v>
      </c>
      <c r="M947" t="s">
        <v>20</v>
      </c>
      <c r="N947" t="s">
        <v>1946</v>
      </c>
      <c r="O947" s="31">
        <f>VLOOKUP(A947,[2]Table!$A$2:$N1929,1,FALSE)</f>
        <v>15393</v>
      </c>
    </row>
    <row r="948" spans="1:15">
      <c r="A948">
        <v>40487</v>
      </c>
      <c r="B948" t="s">
        <v>1944</v>
      </c>
      <c r="C948" t="s">
        <v>245</v>
      </c>
      <c r="D948" t="s">
        <v>291</v>
      </c>
      <c r="E948" t="str">
        <f>VLOOKUP($A948,[1]ASSORTIMENTGPK!$A$2:$F$3876,4,FALSE)</f>
        <v>METRONIDAZOL</v>
      </c>
      <c r="F948" t="str">
        <f>VLOOKUP($A948,[1]ASSORTIMENTGPK!$A$2:$F$3876,2,FALSE)</f>
        <v>METRONIDAZOL 500 MG TABLET</v>
      </c>
      <c r="G948" t="s">
        <v>1948</v>
      </c>
      <c r="H948" t="s">
        <v>23</v>
      </c>
      <c r="I948" t="s">
        <v>18</v>
      </c>
      <c r="J948" s="39">
        <v>500</v>
      </c>
      <c r="K948" t="s">
        <v>24</v>
      </c>
      <c r="L948" s="39">
        <v>250</v>
      </c>
      <c r="M948" t="s">
        <v>20</v>
      </c>
      <c r="N948" t="s">
        <v>1946</v>
      </c>
      <c r="O948" s="31">
        <f>VLOOKUP(A948,[2]Table!$A$2:$N1930,1,FALSE)</f>
        <v>40487</v>
      </c>
    </row>
    <row r="949" spans="1:15">
      <c r="A949">
        <v>132683</v>
      </c>
      <c r="B949" t="s">
        <v>1949</v>
      </c>
      <c r="C949" t="s">
        <v>158</v>
      </c>
      <c r="D949" t="s">
        <v>158</v>
      </c>
      <c r="E949" t="str">
        <f>VLOOKUP($A949,[1]ASSORTIMENTGPK!$A$2:$F$3876,4,FALSE)</f>
        <v>MICAFUNGINE</v>
      </c>
      <c r="F949" t="str">
        <f>VLOOKUP($A949,[1]ASSORTIMENTGPK!$A$2:$F$3876,2,FALSE)</f>
        <v>MYCAMINE 50 MG POEDER VOOR INFUSIE</v>
      </c>
      <c r="G949" t="s">
        <v>1950</v>
      </c>
      <c r="H949" t="s">
        <v>32</v>
      </c>
      <c r="I949" t="s">
        <v>33</v>
      </c>
      <c r="J949" s="39">
        <v>50</v>
      </c>
      <c r="K949" t="s">
        <v>24</v>
      </c>
      <c r="L949" s="39">
        <v>50</v>
      </c>
      <c r="M949" t="s">
        <v>20</v>
      </c>
      <c r="N949" t="s">
        <v>1951</v>
      </c>
      <c r="O949" s="31">
        <f>VLOOKUP(A949,[2]Table!$A$2:$N1931,1,FALSE)</f>
        <v>132683</v>
      </c>
    </row>
    <row r="950" spans="1:15">
      <c r="A950">
        <v>132691</v>
      </c>
      <c r="B950" t="s">
        <v>1949</v>
      </c>
      <c r="C950" t="s">
        <v>158</v>
      </c>
      <c r="D950" t="s">
        <v>158</v>
      </c>
      <c r="E950" t="str">
        <f>VLOOKUP($A950,[1]ASSORTIMENTGPK!$A$2:$F$3876,4,FALSE)</f>
        <v>MICAFUNGINE</v>
      </c>
      <c r="F950" t="str">
        <f>VLOOKUP($A950,[1]ASSORTIMENTGPK!$A$2:$F$3876,2,FALSE)</f>
        <v>MYCAMINE 100 MG POEDER VOOR INFUSIE</v>
      </c>
      <c r="G950" t="s">
        <v>1952</v>
      </c>
      <c r="H950" t="s">
        <v>32</v>
      </c>
      <c r="I950" t="s">
        <v>33</v>
      </c>
      <c r="J950" s="39">
        <v>100</v>
      </c>
      <c r="K950" t="s">
        <v>24</v>
      </c>
      <c r="L950" s="39">
        <v>100</v>
      </c>
      <c r="M950" t="s">
        <v>20</v>
      </c>
      <c r="N950" t="s">
        <v>1951</v>
      </c>
      <c r="O950" s="31">
        <f>VLOOKUP(A950,[2]Table!$A$2:$N1932,1,FALSE)</f>
        <v>132691</v>
      </c>
    </row>
    <row r="951" spans="1:15">
      <c r="A951">
        <v>9032</v>
      </c>
      <c r="B951" t="s">
        <v>1953</v>
      </c>
      <c r="C951" t="s">
        <v>751</v>
      </c>
      <c r="D951" t="s">
        <v>752</v>
      </c>
      <c r="E951" t="str">
        <f>VLOOKUP($A951,[1]ASSORTIMENTGPK!$A$2:$F$3876,4,FALSE)</f>
        <v>MICONAZOL</v>
      </c>
      <c r="F951" t="str">
        <f>VLOOKUP($A951,[1]ASSORTIMENTGPK!$A$2:$F$3876,2,FALSE)</f>
        <v>DAKTARIN CREME 20MG/G</v>
      </c>
      <c r="G951" t="s">
        <v>1954</v>
      </c>
      <c r="H951" t="s">
        <v>387</v>
      </c>
      <c r="I951" t="s">
        <v>79</v>
      </c>
      <c r="J951" s="39">
        <v>20</v>
      </c>
      <c r="K951" t="s">
        <v>80</v>
      </c>
      <c r="L951" s="39">
        <v>20</v>
      </c>
      <c r="M951" t="s">
        <v>20</v>
      </c>
      <c r="N951" t="s">
        <v>1955</v>
      </c>
      <c r="O951" s="31">
        <f>VLOOKUP(A951,[2]Table!$A$2:$N1933,1,FALSE)</f>
        <v>9032</v>
      </c>
    </row>
    <row r="952" spans="1:15">
      <c r="A952">
        <v>14001</v>
      </c>
      <c r="B952" t="s">
        <v>1956</v>
      </c>
      <c r="C952" t="s">
        <v>448</v>
      </c>
      <c r="D952" t="s">
        <v>1957</v>
      </c>
      <c r="E952" t="str">
        <f>VLOOKUP($A952,[1]ASSORTIMENTGPK!$A$2:$F$3876,4,FALSE)</f>
        <v>MICONAZOL</v>
      </c>
      <c r="F952" t="str">
        <f>VLOOKUP($A952,[1]ASSORTIMENTGPK!$A$2:$F$3876,2,FALSE)</f>
        <v>DAKTARIN 20 MG/G ORALE GEL 80G</v>
      </c>
      <c r="G952" t="s">
        <v>1958</v>
      </c>
      <c r="H952" t="s">
        <v>1752</v>
      </c>
      <c r="I952" t="s">
        <v>18</v>
      </c>
      <c r="J952" s="39">
        <v>20</v>
      </c>
      <c r="K952" t="s">
        <v>80</v>
      </c>
      <c r="L952" s="39">
        <v>20</v>
      </c>
      <c r="M952" t="s">
        <v>20</v>
      </c>
      <c r="N952" t="s">
        <v>1959</v>
      </c>
      <c r="O952" s="31">
        <f>VLOOKUP(A952,[2]Table!$A$2:$N1934,1,FALSE)</f>
        <v>14001</v>
      </c>
    </row>
    <row r="953" spans="1:15">
      <c r="A953">
        <v>119644</v>
      </c>
      <c r="B953" t="s">
        <v>1953</v>
      </c>
      <c r="C953" t="s">
        <v>751</v>
      </c>
      <c r="D953" t="s">
        <v>752</v>
      </c>
      <c r="E953" t="str">
        <f>VLOOKUP($A953,[1]ASSORTIMENTGPK!$A$2:$F$3876,4,FALSE)</f>
        <v>MICONAZOL</v>
      </c>
      <c r="F953" t="str">
        <f>VLOOKUP($A953,[1]ASSORTIMENTGPK!$A$2:$F$3876,2,FALSE)</f>
        <v>DAKTARIN 20 MG/ML NAGELLAK 30ML</v>
      </c>
      <c r="G953" t="s">
        <v>1960</v>
      </c>
      <c r="H953" t="s">
        <v>394</v>
      </c>
      <c r="I953" t="s">
        <v>79</v>
      </c>
      <c r="J953" s="39">
        <v>20</v>
      </c>
      <c r="K953" t="s">
        <v>19</v>
      </c>
      <c r="L953" s="39">
        <v>20</v>
      </c>
      <c r="M953" t="s">
        <v>20</v>
      </c>
      <c r="N953" t="s">
        <v>1955</v>
      </c>
      <c r="O953" s="31">
        <f>VLOOKUP(A953,[2]Table!$A$2:$N1935,1,FALSE)</f>
        <v>119644</v>
      </c>
    </row>
    <row r="954" spans="1:15">
      <c r="A954">
        <v>14036</v>
      </c>
      <c r="B954" t="s">
        <v>1953</v>
      </c>
      <c r="C954" t="s">
        <v>751</v>
      </c>
      <c r="D954" t="s">
        <v>752</v>
      </c>
      <c r="E954" t="str">
        <f>VLOOKUP($A954,[1]ASSORTIMENTGPK!$A$2:$F$3876,4,FALSE)</f>
        <v>MICONAZOL</v>
      </c>
      <c r="F954" t="str">
        <f>VLOOKUP($A954,[1]ASSORTIMENTGPK!$A$2:$F$3876,2,FALSE)</f>
        <v>MICONAZOL NITRAAT 20 MG/G POEDER 20G</v>
      </c>
      <c r="G954" t="s">
        <v>1961</v>
      </c>
      <c r="H954" t="s">
        <v>1962</v>
      </c>
      <c r="I954" t="s">
        <v>79</v>
      </c>
      <c r="J954" s="39">
        <v>20</v>
      </c>
      <c r="K954" t="s">
        <v>80</v>
      </c>
      <c r="L954" s="39">
        <v>20</v>
      </c>
      <c r="M954" t="s">
        <v>20</v>
      </c>
      <c r="N954" t="s">
        <v>1955</v>
      </c>
      <c r="O954" s="31">
        <f>VLOOKUP(A954,[2]Table!$A$2:$N1936,1,FALSE)</f>
        <v>14036</v>
      </c>
    </row>
    <row r="955" spans="1:15">
      <c r="A955">
        <v>141933</v>
      </c>
      <c r="B955" t="s">
        <v>1963</v>
      </c>
      <c r="C955" t="s">
        <v>142</v>
      </c>
      <c r="D955" t="s">
        <v>634</v>
      </c>
      <c r="E955" t="str">
        <f>VLOOKUP($A955,[1]ASSORTIMENTGPK!$A$2:$F$3876,4,FALSE)</f>
        <v>MIDAZOLAM</v>
      </c>
      <c r="F955" t="str">
        <f>VLOOKUP($A955,[1]ASSORTIMENTGPK!$A$2:$F$3876,2,FALSE)</f>
        <v>MIDAZOLAM 1MG/ML 100ML DRANK</v>
      </c>
      <c r="G955" t="s">
        <v>1964</v>
      </c>
      <c r="H955" t="s">
        <v>17</v>
      </c>
      <c r="I955" t="s">
        <v>18</v>
      </c>
      <c r="J955" s="39">
        <v>1</v>
      </c>
      <c r="K955" t="s">
        <v>19</v>
      </c>
      <c r="L955" s="39">
        <v>1</v>
      </c>
      <c r="M955" t="s">
        <v>20</v>
      </c>
      <c r="N955" t="s">
        <v>1965</v>
      </c>
      <c r="O955" s="31">
        <f>VLOOKUP(A955,[2]Table!$A$2:$N1937,1,FALSE)</f>
        <v>141933</v>
      </c>
    </row>
    <row r="956" spans="1:15">
      <c r="A956">
        <v>133779</v>
      </c>
      <c r="B956" t="s">
        <v>1963</v>
      </c>
      <c r="C956" t="s">
        <v>142</v>
      </c>
      <c r="D956" t="s">
        <v>634</v>
      </c>
      <c r="E956" t="str">
        <f>VLOOKUP($A956,[1]ASSORTIMENTGPK!$A$2:$F$3876,4,FALSE)</f>
        <v>MIDAZOLAM</v>
      </c>
      <c r="F956" t="str">
        <f>VLOOKUP($A956,[1]ASSORTIMENTGPK!$A$2:$F$3876,2,FALSE)</f>
        <v>MIDAZOLAM 5 MG/ML AMPUL 1 ML</v>
      </c>
      <c r="G956" t="s">
        <v>1966</v>
      </c>
      <c r="H956" t="s">
        <v>28</v>
      </c>
      <c r="I956" t="s">
        <v>1967</v>
      </c>
      <c r="J956" s="39">
        <v>5</v>
      </c>
      <c r="K956" t="s">
        <v>19</v>
      </c>
      <c r="L956" s="39">
        <v>5</v>
      </c>
      <c r="M956" t="s">
        <v>20</v>
      </c>
      <c r="N956" t="s">
        <v>1965</v>
      </c>
      <c r="O956" s="31">
        <f>VLOOKUP(A956,[2]Table!$A$2:$N1938,1,FALSE)</f>
        <v>133779</v>
      </c>
    </row>
    <row r="957" spans="1:15">
      <c r="A957">
        <v>145874</v>
      </c>
      <c r="B957" t="s">
        <v>1963</v>
      </c>
      <c r="C957" t="s">
        <v>142</v>
      </c>
      <c r="D957" t="s">
        <v>634</v>
      </c>
      <c r="E957" t="str">
        <f>VLOOKUP($A957,[1]ASSORTIMENTGPK!$A$2:$F$3876,4,FALSE)</f>
        <v>MIDAZOLAM</v>
      </c>
      <c r="F957" t="str">
        <f>VLOOKUP($A957,[1]ASSORTIMENTGPK!$A$2:$F$3876,2,FALSE)</f>
        <v>MIDAZOLAM NEUSSPRAY 2,5 MG/DO FLACON  95 DOSES</v>
      </c>
      <c r="G957" t="s">
        <v>1968</v>
      </c>
      <c r="H957" t="s">
        <v>323</v>
      </c>
      <c r="I957" t="s">
        <v>324</v>
      </c>
      <c r="J957" s="39">
        <v>2.5</v>
      </c>
      <c r="K957" t="s">
        <v>458</v>
      </c>
      <c r="L957" s="39">
        <v>2.5</v>
      </c>
      <c r="M957" t="s">
        <v>20</v>
      </c>
      <c r="N957" t="s">
        <v>1965</v>
      </c>
      <c r="O957" s="31">
        <f>VLOOKUP(A957,[2]Table!$A$2:$N1939,1,FALSE)</f>
        <v>145874</v>
      </c>
    </row>
    <row r="958" spans="1:15">
      <c r="A958">
        <v>77712</v>
      </c>
      <c r="B958" t="s">
        <v>1963</v>
      </c>
      <c r="C958" t="s">
        <v>142</v>
      </c>
      <c r="D958" t="s">
        <v>634</v>
      </c>
      <c r="E958" t="str">
        <f>VLOOKUP($A958,[1]ASSORTIMENTGPK!$A$2:$F$3876,4,FALSE)</f>
        <v>MIDAZOLAM</v>
      </c>
      <c r="F958" t="str">
        <f>VLOOKUP($A958,[1]ASSORTIMENTGPK!$A$2:$F$3876,2,FALSE)</f>
        <v>DORMICUM 7,5 MG TABLET</v>
      </c>
      <c r="G958" t="s">
        <v>1969</v>
      </c>
      <c r="H958" t="s">
        <v>23</v>
      </c>
      <c r="I958" t="s">
        <v>18</v>
      </c>
      <c r="J958" s="39">
        <v>7.5</v>
      </c>
      <c r="K958" t="s">
        <v>24</v>
      </c>
      <c r="L958" s="39">
        <v>7.5</v>
      </c>
      <c r="M958" t="s">
        <v>20</v>
      </c>
      <c r="N958" t="s">
        <v>1965</v>
      </c>
      <c r="O958" s="31">
        <f>VLOOKUP(A958,[2]Table!$A$2:$N1940,1,FALSE)</f>
        <v>77712</v>
      </c>
    </row>
    <row r="959" spans="1:15">
      <c r="A959">
        <v>54380</v>
      </c>
      <c r="B959" t="s">
        <v>1963</v>
      </c>
      <c r="C959" t="s">
        <v>142</v>
      </c>
      <c r="D959" t="s">
        <v>634</v>
      </c>
      <c r="E959" t="str">
        <f>VLOOKUP($A959,[1]ASSORTIMENTGPK!$A$2:$F$3876,4,FALSE)</f>
        <v>MIDAZOLAM</v>
      </c>
      <c r="F959" t="str">
        <f>VLOOKUP($A959,[1]ASSORTIMENTGPK!$A$2:$F$3876,2,FALSE)</f>
        <v>DORMICUM 15 MG TABLET</v>
      </c>
      <c r="G959" t="s">
        <v>1970</v>
      </c>
      <c r="H959" t="s">
        <v>23</v>
      </c>
      <c r="I959" t="s">
        <v>18</v>
      </c>
      <c r="J959" s="39">
        <v>15</v>
      </c>
      <c r="K959" t="s">
        <v>24</v>
      </c>
      <c r="L959" s="39">
        <v>15</v>
      </c>
      <c r="M959" t="s">
        <v>20</v>
      </c>
      <c r="N959" t="s">
        <v>1965</v>
      </c>
      <c r="O959" s="31">
        <f>VLOOKUP(A959,[2]Table!$A$2:$N1941,1,FALSE)</f>
        <v>54380</v>
      </c>
    </row>
    <row r="960" spans="1:15">
      <c r="A960">
        <v>104728</v>
      </c>
      <c r="B960" t="s">
        <v>1971</v>
      </c>
      <c r="C960" t="s">
        <v>83</v>
      </c>
      <c r="D960" t="s">
        <v>88</v>
      </c>
      <c r="E960" t="str">
        <f>VLOOKUP($A960,[1]ASSORTIMENTGPK!$A$2:$F$3876,4,FALSE)</f>
        <v>MIDODRINE</v>
      </c>
      <c r="F960" t="str">
        <f>VLOOKUP($A960,[1]ASSORTIMENTGPK!$A$2:$F$3876,2,FALSE)</f>
        <v>GUTRON 5 MG TABLET</v>
      </c>
      <c r="G960" t="s">
        <v>1972</v>
      </c>
      <c r="H960" t="s">
        <v>23</v>
      </c>
      <c r="I960" t="s">
        <v>18</v>
      </c>
      <c r="J960" s="39">
        <v>5</v>
      </c>
      <c r="K960" t="s">
        <v>24</v>
      </c>
      <c r="L960" s="39">
        <v>2.5</v>
      </c>
      <c r="M960" t="s">
        <v>20</v>
      </c>
      <c r="N960" t="s">
        <v>1973</v>
      </c>
      <c r="O960" s="31">
        <f>VLOOKUP(A960,[2]Table!$A$2:$N1942,1,FALSE)</f>
        <v>104728</v>
      </c>
    </row>
    <row r="961" spans="1:15">
      <c r="A961">
        <v>77348</v>
      </c>
      <c r="B961" t="s">
        <v>1974</v>
      </c>
      <c r="C961" t="s">
        <v>83</v>
      </c>
      <c r="D961" t="s">
        <v>88</v>
      </c>
      <c r="E961" t="str">
        <f>VLOOKUP($A961,[1]ASSORTIMENTGPK!$A$2:$F$3876,4,FALSE)</f>
        <v>MILRINON</v>
      </c>
      <c r="F961" t="str">
        <f>VLOOKUP($A961,[1]ASSORTIMENTGPK!$A$2:$F$3876,2,FALSE)</f>
        <v>MILRINON 1 MG/ML AMPUL 10ML</v>
      </c>
      <c r="G961" s="22" t="s">
        <v>2946</v>
      </c>
      <c r="H961" t="s">
        <v>28</v>
      </c>
      <c r="I961" t="s">
        <v>33</v>
      </c>
      <c r="J961" s="39">
        <v>1</v>
      </c>
      <c r="K961" t="s">
        <v>19</v>
      </c>
      <c r="L961" s="39">
        <v>1</v>
      </c>
      <c r="M961" t="s">
        <v>20</v>
      </c>
      <c r="N961" t="s">
        <v>1975</v>
      </c>
      <c r="O961" s="31">
        <f>VLOOKUP(A961,[2]Table!$A$2:$N1943,1,FALSE)</f>
        <v>77348</v>
      </c>
    </row>
    <row r="962" spans="1:15">
      <c r="A962">
        <v>71064</v>
      </c>
      <c r="B962" t="s">
        <v>1976</v>
      </c>
      <c r="C962" t="s">
        <v>164</v>
      </c>
      <c r="D962" t="s">
        <v>1016</v>
      </c>
      <c r="E962" t="str">
        <f>VLOOKUP($A962,[1]ASSORTIMENTGPK!$A$2:$F$3876,4,FALSE)</f>
        <v>MINOCYCLINE</v>
      </c>
      <c r="F962" t="str">
        <f>VLOOKUP($A962,[1]ASSORTIMENTGPK!$A$2:$F$3876,2,FALSE)</f>
        <v>MINOCYCLINE 50 MG TABLET</v>
      </c>
      <c r="G962" t="s">
        <v>1977</v>
      </c>
      <c r="H962" t="s">
        <v>23</v>
      </c>
      <c r="I962" t="s">
        <v>18</v>
      </c>
      <c r="J962" s="39">
        <v>50</v>
      </c>
      <c r="K962" t="s">
        <v>24</v>
      </c>
      <c r="L962" s="39">
        <v>50</v>
      </c>
      <c r="M962" t="s">
        <v>20</v>
      </c>
      <c r="N962" t="s">
        <v>1978</v>
      </c>
      <c r="O962" s="31">
        <f>VLOOKUP(A962,[2]Table!$A$2:$N1944,1,FALSE)</f>
        <v>71064</v>
      </c>
    </row>
    <row r="963" spans="1:15">
      <c r="A963">
        <v>81728</v>
      </c>
      <c r="B963" t="s">
        <v>1976</v>
      </c>
      <c r="C963" t="s">
        <v>164</v>
      </c>
      <c r="D963" t="s">
        <v>1016</v>
      </c>
      <c r="E963" t="str">
        <f>VLOOKUP($A963,[1]ASSORTIMENTGPK!$A$2:$F$3876,4,FALSE)</f>
        <v>MINOCYCLINE</v>
      </c>
      <c r="F963" t="str">
        <f>VLOOKUP($A963,[1]ASSORTIMENTGPK!$A$2:$F$3876,2,FALSE)</f>
        <v>MINOCYCLINE 100 MG TABLET OMHULD</v>
      </c>
      <c r="G963" t="s">
        <v>1979</v>
      </c>
      <c r="H963" t="s">
        <v>23</v>
      </c>
      <c r="I963" t="s">
        <v>18</v>
      </c>
      <c r="J963" s="39">
        <v>100</v>
      </c>
      <c r="K963" t="s">
        <v>24</v>
      </c>
      <c r="L963" s="39">
        <v>100</v>
      </c>
      <c r="M963" t="s">
        <v>20</v>
      </c>
      <c r="N963" t="s">
        <v>1978</v>
      </c>
      <c r="O963" s="31">
        <f>VLOOKUP(A963,[2]Table!$A$2:$N1945,1,FALSE)</f>
        <v>81728</v>
      </c>
    </row>
    <row r="964" spans="1:15">
      <c r="A964">
        <v>41858</v>
      </c>
      <c r="B964" t="s">
        <v>1980</v>
      </c>
      <c r="C964" t="s">
        <v>428</v>
      </c>
      <c r="D964" t="s">
        <v>1981</v>
      </c>
      <c r="E964" t="str">
        <f>VLOOKUP($A964,[1]ASSORTIMENTGPK!$A$2:$F$3876,4,FALSE)</f>
        <v>MINOXIDIL</v>
      </c>
      <c r="F964" t="str">
        <f>VLOOKUP($A964,[1]ASSORTIMENTGPK!$A$2:$F$3876,2,FALSE)</f>
        <v>LONNOTEN 10 MG TABLET</v>
      </c>
      <c r="G964" t="s">
        <v>1982</v>
      </c>
      <c r="H964" t="s">
        <v>23</v>
      </c>
      <c r="I964" t="s">
        <v>18</v>
      </c>
      <c r="J964" s="39">
        <v>10</v>
      </c>
      <c r="K964" t="s">
        <v>24</v>
      </c>
      <c r="L964" s="39">
        <v>5</v>
      </c>
      <c r="M964" t="s">
        <v>20</v>
      </c>
      <c r="N964" t="s">
        <v>185</v>
      </c>
      <c r="O964" s="31">
        <f>VLOOKUP(A964,[2]Table!$A$2:$N1946,1,FALSE)</f>
        <v>41858</v>
      </c>
    </row>
    <row r="965" spans="1:15">
      <c r="A965">
        <v>90891</v>
      </c>
      <c r="B965" t="s">
        <v>1983</v>
      </c>
      <c r="C965" t="s">
        <v>208</v>
      </c>
      <c r="D965" t="s">
        <v>209</v>
      </c>
      <c r="E965" t="str">
        <f>VLOOKUP($A965,[1]ASSORTIMENTGPK!$A$2:$F$3876,4,FALSE)</f>
        <v>MITOTAAN</v>
      </c>
      <c r="F965" t="str">
        <f>VLOOKUP($A965,[1]ASSORTIMENTGPK!$A$2:$F$3876,2,FALSE)</f>
        <v>LYSODREN 500 MG TABLET</v>
      </c>
      <c r="G965" t="s">
        <v>1984</v>
      </c>
      <c r="H965" t="s">
        <v>23</v>
      </c>
      <c r="I965" t="s">
        <v>18</v>
      </c>
      <c r="J965" s="39">
        <v>500</v>
      </c>
      <c r="K965" t="s">
        <v>24</v>
      </c>
      <c r="L965" s="39">
        <v>500</v>
      </c>
      <c r="M965" t="s">
        <v>20</v>
      </c>
      <c r="N965" t="s">
        <v>1985</v>
      </c>
      <c r="O965" s="31">
        <f>VLOOKUP(A965,[2]Table!$A$2:$N1947,1,FALSE)</f>
        <v>90891</v>
      </c>
    </row>
    <row r="966" spans="1:15">
      <c r="A966">
        <v>55417</v>
      </c>
      <c r="B966" t="s">
        <v>1986</v>
      </c>
      <c r="C966" t="s">
        <v>208</v>
      </c>
      <c r="D966" t="s">
        <v>416</v>
      </c>
      <c r="E966" t="str">
        <f>VLOOKUP($A966,[1]ASSORTIMENTGPK!$A$2:$F$3876,4,FALSE)</f>
        <v>MITOXANTRON</v>
      </c>
      <c r="F966" t="str">
        <f>VLOOKUP($A966,[1]ASSORTIMENTGPK!$A$2:$F$3876,2,FALSE)</f>
        <v>MITOXANTRON 20 MG = 10 ML FLACON</v>
      </c>
      <c r="G966" t="s">
        <v>1987</v>
      </c>
      <c r="H966" t="s">
        <v>64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210</v>
      </c>
      <c r="O966" s="31">
        <f>VLOOKUP(A966,[2]Table!$A$2:$N1948,1,FALSE)</f>
        <v>55417</v>
      </c>
    </row>
    <row r="967" spans="1:15">
      <c r="A967">
        <v>92150</v>
      </c>
      <c r="B967" t="s">
        <v>1988</v>
      </c>
      <c r="C967" t="s">
        <v>295</v>
      </c>
      <c r="D967" t="s">
        <v>296</v>
      </c>
      <c r="E967" t="str">
        <f>VLOOKUP($A967,[1]ASSORTIMENTGPK!$A$2:$F$3876,4,FALSE)</f>
        <v>MIVACURIUM</v>
      </c>
      <c r="F967" t="str">
        <f>VLOOKUP($A967,[1]ASSORTIMENTGPK!$A$2:$F$3876,2,FALSE)</f>
        <v>MIVACRON 2MG/ML AMPUL 10ML</v>
      </c>
      <c r="G967" t="s">
        <v>1989</v>
      </c>
      <c r="H967" t="s">
        <v>28</v>
      </c>
      <c r="I967" t="s">
        <v>33</v>
      </c>
      <c r="J967" s="39">
        <v>2</v>
      </c>
      <c r="K967" t="s">
        <v>19</v>
      </c>
      <c r="L967" s="39">
        <v>2</v>
      </c>
      <c r="M967" t="s">
        <v>20</v>
      </c>
      <c r="N967" t="s">
        <v>1990</v>
      </c>
      <c r="O967" s="31">
        <f>VLOOKUP(A967,[2]Table!$A$2:$N1949,1,FALSE)</f>
        <v>92150</v>
      </c>
    </row>
    <row r="968" spans="1:15">
      <c r="A968">
        <v>102164</v>
      </c>
      <c r="B968" t="s">
        <v>1991</v>
      </c>
      <c r="C968" t="s">
        <v>131</v>
      </c>
      <c r="D968" t="s">
        <v>131</v>
      </c>
      <c r="E968" t="str">
        <f>VLOOKUP($A968,[1]ASSORTIMENTGPK!$A$2:$F$3876,4,FALSE)</f>
        <v>MIZOLASTINE</v>
      </c>
      <c r="F968" t="str">
        <f>VLOOKUP($A968,[1]ASSORTIMENTGPK!$A$2:$F$3876,2,FALSE)</f>
        <v>MIZOLLEN 10 MG TABLET MGA (RETARD)</v>
      </c>
      <c r="G968" t="s">
        <v>1992</v>
      </c>
      <c r="H968" t="s">
        <v>148</v>
      </c>
      <c r="I968" t="s">
        <v>18</v>
      </c>
      <c r="J968" s="39">
        <v>10</v>
      </c>
      <c r="K968" t="s">
        <v>24</v>
      </c>
      <c r="L968" s="39">
        <v>10</v>
      </c>
      <c r="M968" t="s">
        <v>20</v>
      </c>
      <c r="N968" t="s">
        <v>1993</v>
      </c>
      <c r="O968" s="31">
        <f>VLOOKUP(A968,[2]Table!$A$2:$N1950,1,FALSE)</f>
        <v>102164</v>
      </c>
    </row>
    <row r="969" spans="1:15">
      <c r="A969">
        <v>104922</v>
      </c>
      <c r="B969" t="s">
        <v>1994</v>
      </c>
      <c r="C969" t="s">
        <v>320</v>
      </c>
      <c r="D969" t="s">
        <v>321</v>
      </c>
      <c r="E969" t="str">
        <f>VLOOKUP($A969,[1]ASSORTIMENTGPK!$A$2:$F$3876,4,FALSE)</f>
        <v>MOMETASON</v>
      </c>
      <c r="F969" t="str">
        <f>VLOOKUP($A969,[1]ASSORTIMENTGPK!$A$2:$F$3876,2,FALSE)</f>
        <v>NASONEX 50 NEUSSPRAY 140 DOSES</v>
      </c>
      <c r="G969" t="s">
        <v>1995</v>
      </c>
      <c r="H969" t="s">
        <v>323</v>
      </c>
      <c r="I969" t="s">
        <v>324</v>
      </c>
      <c r="J969" s="39">
        <v>50</v>
      </c>
      <c r="K969" t="s">
        <v>364</v>
      </c>
      <c r="L969" s="39">
        <v>50</v>
      </c>
      <c r="M969" t="s">
        <v>100</v>
      </c>
      <c r="N969" t="s">
        <v>372</v>
      </c>
      <c r="O969" s="31">
        <f>VLOOKUP(A969,[2]Table!$A$2:$N1951,1,FALSE)</f>
        <v>104922</v>
      </c>
    </row>
    <row r="970" spans="1:15">
      <c r="A970">
        <v>100773</v>
      </c>
      <c r="B970" t="s">
        <v>1996</v>
      </c>
      <c r="C970" t="s">
        <v>384</v>
      </c>
      <c r="D970" t="s">
        <v>385</v>
      </c>
      <c r="E970" t="str">
        <f>VLOOKUP($A970,[1]ASSORTIMENTGPK!$A$2:$F$3876,4,FALSE)</f>
        <v>MOMETASON</v>
      </c>
      <c r="F970" t="str">
        <f>VLOOKUP($A970,[1]ASSORTIMENTGPK!$A$2:$F$3876,2,FALSE)</f>
        <v>ELOCON LOTION 1MG/G OPL 100 ML</v>
      </c>
      <c r="G970" t="s">
        <v>1997</v>
      </c>
      <c r="H970" t="s">
        <v>394</v>
      </c>
      <c r="I970" t="s">
        <v>79</v>
      </c>
      <c r="J970" s="39">
        <v>1</v>
      </c>
      <c r="K970" t="s">
        <v>80</v>
      </c>
      <c r="L970" s="39">
        <v>1</v>
      </c>
      <c r="M970" t="s">
        <v>20</v>
      </c>
      <c r="N970" t="s">
        <v>723</v>
      </c>
      <c r="O970" s="31">
        <f>VLOOKUP(A970,[2]Table!$A$2:$N1952,1,FALSE)</f>
        <v>100773</v>
      </c>
    </row>
    <row r="971" spans="1:15">
      <c r="A971">
        <v>100765</v>
      </c>
      <c r="B971" t="s">
        <v>1996</v>
      </c>
      <c r="C971" t="s">
        <v>384</v>
      </c>
      <c r="D971" t="s">
        <v>385</v>
      </c>
      <c r="E971" t="str">
        <f>VLOOKUP($A971,[1]ASSORTIMENTGPK!$A$2:$F$3876,4,FALSE)</f>
        <v>MOMETASON</v>
      </c>
      <c r="F971" t="str">
        <f>VLOOKUP($A971,[1]ASSORTIMENTGPK!$A$2:$F$3876,2,FALSE)</f>
        <v>ELOCON 1 MG/G VET W-EMU ZALF 30G</v>
      </c>
      <c r="G971" t="s">
        <v>1998</v>
      </c>
      <c r="H971" t="s">
        <v>396</v>
      </c>
      <c r="I971" t="s">
        <v>79</v>
      </c>
      <c r="J971" s="39">
        <v>1</v>
      </c>
      <c r="K971" t="s">
        <v>80</v>
      </c>
      <c r="L971" s="39">
        <v>1</v>
      </c>
      <c r="M971" t="s">
        <v>20</v>
      </c>
      <c r="N971" t="s">
        <v>723</v>
      </c>
      <c r="O971" s="31">
        <f>VLOOKUP(A971,[2]Table!$A$2:$N1953,1,FALSE)</f>
        <v>100765</v>
      </c>
    </row>
    <row r="972" spans="1:15">
      <c r="A972">
        <v>131512</v>
      </c>
      <c r="B972" t="s">
        <v>1999</v>
      </c>
      <c r="C972" t="s">
        <v>360</v>
      </c>
      <c r="D972" t="s">
        <v>2000</v>
      </c>
      <c r="E972" t="str">
        <f>VLOOKUP($A972,[1]ASSORTIMENTGPK!$A$2:$F$3876,4,FALSE)</f>
        <v>MONTELUKAST</v>
      </c>
      <c r="F972" t="str">
        <f>VLOOKUP($A972,[1]ASSORTIMENTGPK!$A$2:$F$3876,2,FALSE)</f>
        <v>SINGULAIR 4 MG GRANULAAT IN SACHET</v>
      </c>
      <c r="G972" t="s">
        <v>2001</v>
      </c>
      <c r="H972" t="s">
        <v>793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2002</v>
      </c>
      <c r="O972" s="31">
        <f>VLOOKUP(A972,[2]Table!$A$2:$N1954,1,FALSE)</f>
        <v>131512</v>
      </c>
    </row>
    <row r="973" spans="1:15">
      <c r="A973">
        <v>116610</v>
      </c>
      <c r="B973" t="s">
        <v>1999</v>
      </c>
      <c r="C973" t="s">
        <v>360</v>
      </c>
      <c r="D973" t="s">
        <v>2000</v>
      </c>
      <c r="E973" t="str">
        <f>VLOOKUP($A973,[1]ASSORTIMENTGPK!$A$2:$F$3876,4,FALSE)</f>
        <v>MONTELUKAST</v>
      </c>
      <c r="F973" t="str">
        <f>VLOOKUP($A973,[1]ASSORTIMENTGPK!$A$2:$F$3876,2,FALSE)</f>
        <v>SINGULAIR 4 MG KAUWTABLET</v>
      </c>
      <c r="G973" t="s">
        <v>2003</v>
      </c>
      <c r="H973" t="s">
        <v>501</v>
      </c>
      <c r="I973" t="s">
        <v>18</v>
      </c>
      <c r="J973" s="39">
        <v>4</v>
      </c>
      <c r="K973" t="s">
        <v>24</v>
      </c>
      <c r="L973" s="39">
        <v>4</v>
      </c>
      <c r="M973" t="s">
        <v>20</v>
      </c>
      <c r="N973" t="s">
        <v>2002</v>
      </c>
      <c r="O973" s="31">
        <f>VLOOKUP(A973,[2]Table!$A$2:$N1955,1,FALSE)</f>
        <v>116610</v>
      </c>
    </row>
    <row r="974" spans="1:15">
      <c r="A974">
        <v>105961</v>
      </c>
      <c r="B974" t="s">
        <v>1999</v>
      </c>
      <c r="C974" t="s">
        <v>360</v>
      </c>
      <c r="D974" t="s">
        <v>2000</v>
      </c>
      <c r="E974" t="str">
        <f>VLOOKUP($A974,[1]ASSORTIMENTGPK!$A$2:$F$3876,4,FALSE)</f>
        <v>MONTELUKAST</v>
      </c>
      <c r="F974" t="str">
        <f>VLOOKUP($A974,[1]ASSORTIMENTGPK!$A$2:$F$3876,2,FALSE)</f>
        <v>MONTELUKAST 5 MG KAUWTABLET</v>
      </c>
      <c r="G974" t="s">
        <v>2004</v>
      </c>
      <c r="H974" t="s">
        <v>501</v>
      </c>
      <c r="I974" t="s">
        <v>18</v>
      </c>
      <c r="J974" s="39">
        <v>5</v>
      </c>
      <c r="K974" t="s">
        <v>24</v>
      </c>
      <c r="L974" s="39">
        <v>5</v>
      </c>
      <c r="M974" t="s">
        <v>20</v>
      </c>
      <c r="N974" t="s">
        <v>2002</v>
      </c>
      <c r="O974" s="31">
        <f>VLOOKUP(A974,[2]Table!$A$2:$N1956,1,FALSE)</f>
        <v>105961</v>
      </c>
    </row>
    <row r="975" spans="1:15">
      <c r="A975">
        <v>105953</v>
      </c>
      <c r="B975" t="s">
        <v>1999</v>
      </c>
      <c r="C975" t="s">
        <v>360</v>
      </c>
      <c r="D975" t="s">
        <v>2000</v>
      </c>
      <c r="E975" t="str">
        <f>VLOOKUP($A975,[1]ASSORTIMENTGPK!$A$2:$F$3876,4,FALSE)</f>
        <v>MONTELUKAST</v>
      </c>
      <c r="F975" t="str">
        <f>VLOOKUP($A975,[1]ASSORTIMENTGPK!$A$2:$F$3876,2,FALSE)</f>
        <v>MONTELUKAST 10 MG TABLET OMHULD</v>
      </c>
      <c r="G975" t="s">
        <v>2005</v>
      </c>
      <c r="H975" t="s">
        <v>676</v>
      </c>
      <c r="I975" t="s">
        <v>18</v>
      </c>
      <c r="J975" s="39">
        <v>10</v>
      </c>
      <c r="K975" t="s">
        <v>24</v>
      </c>
      <c r="L975" s="39">
        <v>10</v>
      </c>
      <c r="M975" t="s">
        <v>20</v>
      </c>
      <c r="N975" t="s">
        <v>2002</v>
      </c>
      <c r="O975" s="31">
        <f>VLOOKUP(A975,[2]Table!$A$2:$N1957,1,FALSE)</f>
        <v>105953</v>
      </c>
    </row>
    <row r="976" spans="1:15">
      <c r="A976">
        <v>122653</v>
      </c>
      <c r="B976" t="s">
        <v>2006</v>
      </c>
      <c r="C976" t="s">
        <v>542</v>
      </c>
      <c r="D976" t="s">
        <v>1184</v>
      </c>
      <c r="E976" t="str">
        <f>VLOOKUP($A976,[1]ASSORTIMENTGPK!$A$2:$F$3876,4,FALSE)</f>
        <v>MORFINE</v>
      </c>
      <c r="F976" t="str">
        <f>VLOOKUP($A976,[1]ASSORTIMENTGPK!$A$2:$F$3876,2,FALSE)</f>
        <v>ORAMORPH 2 MG/ML FLACON 5ML</v>
      </c>
      <c r="G976" t="s">
        <v>2008</v>
      </c>
      <c r="H976" t="s">
        <v>17</v>
      </c>
      <c r="I976" t="s">
        <v>18</v>
      </c>
      <c r="J976" s="39">
        <v>2</v>
      </c>
      <c r="K976" t="s">
        <v>19</v>
      </c>
      <c r="L976" s="39">
        <v>2</v>
      </c>
      <c r="M976" t="s">
        <v>20</v>
      </c>
      <c r="N976" t="s">
        <v>2007</v>
      </c>
      <c r="O976" s="31">
        <f>VLOOKUP(A976,[2]Table!$A$2:$N1958,1,FALSE)</f>
        <v>122653</v>
      </c>
    </row>
    <row r="977" spans="1:15">
      <c r="A977">
        <v>122661</v>
      </c>
      <c r="B977" t="s">
        <v>2006</v>
      </c>
      <c r="C977" t="s">
        <v>542</v>
      </c>
      <c r="D977" t="s">
        <v>1184</v>
      </c>
      <c r="E977" t="str">
        <f>VLOOKUP($A977,[1]ASSORTIMENTGPK!$A$2:$F$3876,4,FALSE)</f>
        <v>MORFINE</v>
      </c>
      <c r="F977" t="str">
        <f>VLOOKUP($A977,[1]ASSORTIMENTGPK!$A$2:$F$3876,2,FALSE)</f>
        <v>ORAMORPH 6 MG/ML FLACON 5ML</v>
      </c>
      <c r="G977" t="s">
        <v>2009</v>
      </c>
      <c r="H977" t="s">
        <v>17</v>
      </c>
      <c r="I977" t="s">
        <v>18</v>
      </c>
      <c r="J977" s="39">
        <v>6</v>
      </c>
      <c r="K977" t="s">
        <v>19</v>
      </c>
      <c r="L977" s="39">
        <v>6</v>
      </c>
      <c r="M977" t="s">
        <v>20</v>
      </c>
      <c r="N977" t="s">
        <v>2007</v>
      </c>
      <c r="O977" s="31">
        <f>VLOOKUP(A977,[2]Table!$A$2:$N1959,1,FALSE)</f>
        <v>122661</v>
      </c>
    </row>
    <row r="978" spans="1:15">
      <c r="A978">
        <v>122645</v>
      </c>
      <c r="B978" t="s">
        <v>2006</v>
      </c>
      <c r="C978" t="s">
        <v>542</v>
      </c>
      <c r="D978" t="s">
        <v>1184</v>
      </c>
      <c r="E978" t="str">
        <f>VLOOKUP($A978,[1]ASSORTIMENTGPK!$A$2:$F$3876,4,FALSE)</f>
        <v>MORFINE</v>
      </c>
      <c r="F978" t="str">
        <f>VLOOKUP($A978,[1]ASSORTIMENTGPK!$A$2:$F$3876,2,FALSE)</f>
        <v>ORAMORPH DRANK 20MG/ML 20ML</v>
      </c>
      <c r="G978" t="s">
        <v>2010</v>
      </c>
      <c r="H978" t="s">
        <v>17</v>
      </c>
      <c r="I978" t="s">
        <v>18</v>
      </c>
      <c r="J978" s="39">
        <v>20</v>
      </c>
      <c r="K978" t="s">
        <v>19</v>
      </c>
      <c r="L978" s="39">
        <v>20</v>
      </c>
      <c r="M978" t="s">
        <v>20</v>
      </c>
      <c r="N978" t="s">
        <v>2007</v>
      </c>
      <c r="O978" s="31">
        <f>VLOOKUP(A978,[2]Table!$A$2:$N1960,1,FALSE)</f>
        <v>122645</v>
      </c>
    </row>
    <row r="979" spans="1:15">
      <c r="A979">
        <v>28746</v>
      </c>
      <c r="B979" t="s">
        <v>2006</v>
      </c>
      <c r="C979" t="s">
        <v>542</v>
      </c>
      <c r="D979" t="s">
        <v>1184</v>
      </c>
      <c r="E979" t="str">
        <f>VLOOKUP($A979,[1]ASSORTIMENTGPK!$A$2:$F$3876,4,FALSE)</f>
        <v>MORFINE</v>
      </c>
      <c r="F979" t="str">
        <f>VLOOKUP($A979,[1]ASSORTIMENTGPK!$A$2:$F$3876,2,FALSE)</f>
        <v>MORFINE HCL 10 MG/ML AMPUL 1ML</v>
      </c>
      <c r="G979" t="s">
        <v>2011</v>
      </c>
      <c r="H979" t="s">
        <v>28</v>
      </c>
      <c r="I979" t="s">
        <v>2012</v>
      </c>
      <c r="J979" s="39">
        <v>10</v>
      </c>
      <c r="K979" t="s">
        <v>19</v>
      </c>
      <c r="L979" s="39">
        <v>10</v>
      </c>
      <c r="M979" t="s">
        <v>20</v>
      </c>
      <c r="N979" t="s">
        <v>2007</v>
      </c>
      <c r="O979" s="31">
        <f>VLOOKUP(A979,[2]Table!$A$2:$N1961,1,FALSE)</f>
        <v>28746</v>
      </c>
    </row>
    <row r="980" spans="1:15">
      <c r="A980">
        <v>140872</v>
      </c>
      <c r="B980" t="s">
        <v>2006</v>
      </c>
      <c r="C980" t="s">
        <v>542</v>
      </c>
      <c r="D980" t="s">
        <v>1184</v>
      </c>
      <c r="E980" t="str">
        <f>VLOOKUP($A980,[1]ASSORTIMENTGPK!$A$2:$F$3876,4,FALSE)</f>
        <v>MORFINE</v>
      </c>
      <c r="F980" t="str">
        <f>VLOOKUP($A980,[1]ASSORTIMENTGPK!$A$2:$F$3876,2,FALSE)</f>
        <v>MORFINESULFAAT 20 MG TABLET</v>
      </c>
      <c r="G980" t="s">
        <v>2013</v>
      </c>
      <c r="H980" t="s">
        <v>23</v>
      </c>
      <c r="I980" t="s">
        <v>18</v>
      </c>
      <c r="J980" s="39">
        <v>20</v>
      </c>
      <c r="K980" t="s">
        <v>24</v>
      </c>
      <c r="L980" s="39">
        <v>20</v>
      </c>
      <c r="M980" t="s">
        <v>20</v>
      </c>
      <c r="N980" t="s">
        <v>2007</v>
      </c>
      <c r="O980" s="31">
        <f>VLOOKUP(A980,[2]Table!$A$2:$N1962,1,FALSE)</f>
        <v>140872</v>
      </c>
    </row>
    <row r="981" spans="1:15">
      <c r="A981">
        <v>54976</v>
      </c>
      <c r="B981" t="s">
        <v>2006</v>
      </c>
      <c r="C981" t="s">
        <v>542</v>
      </c>
      <c r="D981" t="s">
        <v>1184</v>
      </c>
      <c r="E981" t="str">
        <f>VLOOKUP($A981,[1]ASSORTIMENTGPK!$A$2:$F$3876,4,FALSE)</f>
        <v>MORFINE (RETARD)</v>
      </c>
      <c r="F981" t="str">
        <f>VLOOKUP($A981,[1]ASSORTIMENTGPK!$A$2:$F$3876,2,FALSE)</f>
        <v>MORFINESULFAAT 10 MG TABL MGA (RETARD)</v>
      </c>
      <c r="G981" t="s">
        <v>2014</v>
      </c>
      <c r="H981" t="s">
        <v>148</v>
      </c>
      <c r="I981" t="s">
        <v>18</v>
      </c>
      <c r="J981" s="39">
        <v>10</v>
      </c>
      <c r="K981" t="s">
        <v>24</v>
      </c>
      <c r="L981" s="39">
        <v>10</v>
      </c>
      <c r="M981" t="s">
        <v>20</v>
      </c>
      <c r="N981" t="s">
        <v>2007</v>
      </c>
      <c r="O981" s="31">
        <f>VLOOKUP(A981,[2]Table!$A$2:$N1963,1,FALSE)</f>
        <v>54976</v>
      </c>
    </row>
    <row r="982" spans="1:15">
      <c r="A982">
        <v>54984</v>
      </c>
      <c r="B982" t="s">
        <v>2006</v>
      </c>
      <c r="C982" t="s">
        <v>542</v>
      </c>
      <c r="D982" t="s">
        <v>1184</v>
      </c>
      <c r="E982" t="str">
        <f>VLOOKUP($A982,[1]ASSORTIMENTGPK!$A$2:$F$3876,4,FALSE)</f>
        <v>MORFINE (RETARD)</v>
      </c>
      <c r="F982" t="str">
        <f>VLOOKUP($A982,[1]ASSORTIMENTGPK!$A$2:$F$3876,2,FALSE)</f>
        <v>MORFINESULFAAT 30 MG TABL MGA (RETARD)</v>
      </c>
      <c r="G982" t="s">
        <v>2015</v>
      </c>
      <c r="H982" t="s">
        <v>148</v>
      </c>
      <c r="I982" t="s">
        <v>18</v>
      </c>
      <c r="J982" s="39">
        <v>30</v>
      </c>
      <c r="K982" t="s">
        <v>24</v>
      </c>
      <c r="L982" s="39">
        <v>30</v>
      </c>
      <c r="M982" t="s">
        <v>20</v>
      </c>
      <c r="N982" t="s">
        <v>2007</v>
      </c>
      <c r="O982" s="31">
        <f>VLOOKUP(A982,[2]Table!$A$2:$N1964,1,FALSE)</f>
        <v>54984</v>
      </c>
    </row>
    <row r="983" spans="1:15">
      <c r="A983">
        <v>54992</v>
      </c>
      <c r="B983" t="s">
        <v>2006</v>
      </c>
      <c r="C983" t="s">
        <v>542</v>
      </c>
      <c r="D983" t="s">
        <v>1184</v>
      </c>
      <c r="E983" t="str">
        <f>VLOOKUP($A983,[1]ASSORTIMENTGPK!$A$2:$F$3876,4,FALSE)</f>
        <v>MORFINE (RETARD)</v>
      </c>
      <c r="F983" t="str">
        <f>VLOOKUP($A983,[1]ASSORTIMENTGPK!$A$2:$F$3876,2,FALSE)</f>
        <v>MORFINESULFAAT 60 MG TABL MGA (RETARD)</v>
      </c>
      <c r="G983" t="s">
        <v>2016</v>
      </c>
      <c r="H983" t="s">
        <v>148</v>
      </c>
      <c r="I983" t="s">
        <v>18</v>
      </c>
      <c r="J983" s="39">
        <v>60</v>
      </c>
      <c r="K983" t="s">
        <v>24</v>
      </c>
      <c r="L983" s="39">
        <v>60</v>
      </c>
      <c r="M983" t="s">
        <v>20</v>
      </c>
      <c r="N983" t="s">
        <v>2007</v>
      </c>
      <c r="O983" s="31">
        <f>VLOOKUP(A983,[2]Table!$A$2:$N1965,1,FALSE)</f>
        <v>54992</v>
      </c>
    </row>
    <row r="984" spans="1:15">
      <c r="A984">
        <v>55018</v>
      </c>
      <c r="B984" t="s">
        <v>2006</v>
      </c>
      <c r="C984" t="s">
        <v>542</v>
      </c>
      <c r="D984" t="s">
        <v>1184</v>
      </c>
      <c r="E984" t="str">
        <f>VLOOKUP($A984,[1]ASSORTIMENTGPK!$A$2:$F$3876,4,FALSE)</f>
        <v>MORFINE (RETARD)</v>
      </c>
      <c r="F984" t="str">
        <f>VLOOKUP($A984,[1]ASSORTIMENTGPK!$A$2:$F$3876,2,FALSE)</f>
        <v>MORFINESULFAAT 100 MG TABL MGA (RETARD)</v>
      </c>
      <c r="G984" t="s">
        <v>2017</v>
      </c>
      <c r="H984" t="s">
        <v>148</v>
      </c>
      <c r="I984" t="s">
        <v>18</v>
      </c>
      <c r="J984" s="39">
        <v>100</v>
      </c>
      <c r="K984" t="s">
        <v>24</v>
      </c>
      <c r="L984" s="39">
        <v>100</v>
      </c>
      <c r="M984" t="s">
        <v>20</v>
      </c>
      <c r="N984" t="s">
        <v>2007</v>
      </c>
      <c r="O984" s="31">
        <f>VLOOKUP(A984,[2]Table!$A$2:$N1966,1,FALSE)</f>
        <v>55018</v>
      </c>
    </row>
    <row r="985" spans="1:15">
      <c r="A985">
        <v>131857</v>
      </c>
      <c r="B985" t="s">
        <v>2018</v>
      </c>
      <c r="C985" t="s">
        <v>39</v>
      </c>
      <c r="D985" t="s">
        <v>338</v>
      </c>
      <c r="E985" t="str">
        <f>VLOOKUP($A985,[1]ASSORTIMENTGPK!$A$2:$F$3876,4,FALSE)</f>
        <v>MOXIFLOXACINE</v>
      </c>
      <c r="F985" t="str">
        <f>VLOOKUP($A985,[1]ASSORTIMENTGPK!$A$2:$F$3876,2,FALSE)</f>
        <v>VIGAMOX 5 MG/ML OOGDRUPPELS FLACON 5ML</v>
      </c>
      <c r="G985" t="s">
        <v>2019</v>
      </c>
      <c r="H985" t="s">
        <v>309</v>
      </c>
      <c r="I985" t="s">
        <v>310</v>
      </c>
      <c r="J985" s="39">
        <v>5</v>
      </c>
      <c r="K985" t="s">
        <v>19</v>
      </c>
      <c r="L985" s="39">
        <v>5</v>
      </c>
      <c r="M985" t="s">
        <v>20</v>
      </c>
      <c r="N985" t="s">
        <v>340</v>
      </c>
      <c r="O985" s="31">
        <f>VLOOKUP(A985,[2]Table!$A$2:$N1967,1,FALSE)</f>
        <v>131857</v>
      </c>
    </row>
    <row r="986" spans="1:15">
      <c r="A986">
        <v>69280</v>
      </c>
      <c r="B986" t="s">
        <v>2020</v>
      </c>
      <c r="C986" t="s">
        <v>1362</v>
      </c>
      <c r="D986" t="s">
        <v>1363</v>
      </c>
      <c r="E986" t="str">
        <f>VLOOKUP($A986,[1]ASSORTIMENTGPK!$A$2:$F$3876,4,FALSE)</f>
        <v>MUPIROCINE</v>
      </c>
      <c r="F986" t="str">
        <f>VLOOKUP($A986,[1]ASSORTIMENTGPK!$A$2:$F$3876,2,FALSE)</f>
        <v>BACTROBAN 20 MG/G HUIDZALF 15 GRAM</v>
      </c>
      <c r="G986" t="s">
        <v>2021</v>
      </c>
      <c r="H986" t="s">
        <v>396</v>
      </c>
      <c r="I986" t="s">
        <v>79</v>
      </c>
      <c r="J986" s="39">
        <v>20</v>
      </c>
      <c r="K986" t="s">
        <v>80</v>
      </c>
      <c r="L986" s="39">
        <v>20</v>
      </c>
      <c r="M986" t="s">
        <v>20</v>
      </c>
      <c r="N986" t="s">
        <v>2022</v>
      </c>
      <c r="O986" s="31">
        <f>VLOOKUP(A986,[2]Table!$A$2:$N1968,1,FALSE)</f>
        <v>69280</v>
      </c>
    </row>
    <row r="987" spans="1:15">
      <c r="A987">
        <v>101672</v>
      </c>
      <c r="B987" t="s">
        <v>2023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250 MG CAPSULE</v>
      </c>
      <c r="G987" t="s">
        <v>2024</v>
      </c>
      <c r="H987" t="s">
        <v>51</v>
      </c>
      <c r="I987" t="s">
        <v>18</v>
      </c>
      <c r="J987" s="39">
        <v>250</v>
      </c>
      <c r="K987" t="s">
        <v>24</v>
      </c>
      <c r="L987" s="39">
        <v>250</v>
      </c>
      <c r="M987" t="s">
        <v>20</v>
      </c>
      <c r="N987" t="s">
        <v>2025</v>
      </c>
      <c r="O987" s="31">
        <f>VLOOKUP(A987,[2]Table!$A$2:$N1969,1,FALSE)</f>
        <v>101672</v>
      </c>
    </row>
    <row r="988" spans="1:15">
      <c r="A988">
        <v>107018</v>
      </c>
      <c r="B988" t="s">
        <v>2023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200 MG/ML SUSPENSIE</v>
      </c>
      <c r="G988" t="s">
        <v>2026</v>
      </c>
      <c r="H988" t="s">
        <v>67</v>
      </c>
      <c r="I988" t="s">
        <v>18</v>
      </c>
      <c r="J988" s="39">
        <v>200</v>
      </c>
      <c r="K988" t="s">
        <v>19</v>
      </c>
      <c r="L988" s="39">
        <v>200</v>
      </c>
      <c r="M988" t="s">
        <v>20</v>
      </c>
      <c r="N988" t="s">
        <v>2025</v>
      </c>
      <c r="O988" s="31">
        <f>VLOOKUP(A988,[2]Table!$A$2:$N1970,1,FALSE)</f>
        <v>107018</v>
      </c>
    </row>
    <row r="989" spans="1:15">
      <c r="A989">
        <v>101680</v>
      </c>
      <c r="B989" t="s">
        <v>2023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 MG TABLET</v>
      </c>
      <c r="G989" t="s">
        <v>2027</v>
      </c>
      <c r="H989" t="s">
        <v>23</v>
      </c>
      <c r="I989" t="s">
        <v>18</v>
      </c>
      <c r="J989" s="39">
        <v>500</v>
      </c>
      <c r="K989" t="s">
        <v>24</v>
      </c>
      <c r="L989" s="39">
        <v>500</v>
      </c>
      <c r="M989" t="s">
        <v>20</v>
      </c>
      <c r="N989" t="s">
        <v>2025</v>
      </c>
      <c r="O989" s="31">
        <f>VLOOKUP(A989,[2]Table!$A$2:$N1971,1,FALSE)</f>
        <v>101680</v>
      </c>
    </row>
    <row r="990" spans="1:15">
      <c r="A990">
        <v>115401</v>
      </c>
      <c r="B990" t="s">
        <v>2023</v>
      </c>
      <c r="C990" t="s">
        <v>26</v>
      </c>
      <c r="D990" t="s">
        <v>26</v>
      </c>
      <c r="E990" t="str">
        <f>VLOOKUP($A990,[1]ASSORTIMENTGPK!$A$2:$F$3876,4,FALSE)</f>
        <v>MYCOFENOLAAT MOFETIL</v>
      </c>
      <c r="F990" t="str">
        <f>VLOOKUP($A990,[1]ASSORTIMENTGPK!$A$2:$F$3876,2,FALSE)</f>
        <v>CELLCEPT 500MG POEDER VOOR INFUUS</v>
      </c>
      <c r="G990" t="s">
        <v>2028</v>
      </c>
      <c r="H990" t="s">
        <v>32</v>
      </c>
      <c r="I990" t="s">
        <v>33</v>
      </c>
      <c r="J990" s="39">
        <v>542.053</v>
      </c>
      <c r="K990" t="s">
        <v>24</v>
      </c>
      <c r="L990" s="39">
        <v>542.053</v>
      </c>
      <c r="M990" t="s">
        <v>20</v>
      </c>
      <c r="N990" t="s">
        <v>2025</v>
      </c>
      <c r="O990" s="31">
        <f>VLOOKUP(A990,[2]Table!$A$2:$N1972,1,FALSE)</f>
        <v>115401</v>
      </c>
    </row>
    <row r="991" spans="1:15">
      <c r="A991">
        <v>121665</v>
      </c>
      <c r="B991" t="s">
        <v>2023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180MG TABLET MSR OMHULD</v>
      </c>
      <c r="G991" t="s">
        <v>2029</v>
      </c>
      <c r="H991" t="s">
        <v>409</v>
      </c>
      <c r="I991" t="s">
        <v>18</v>
      </c>
      <c r="J991" s="39">
        <v>192.351</v>
      </c>
      <c r="K991" t="s">
        <v>24</v>
      </c>
      <c r="L991" s="39">
        <v>192.351</v>
      </c>
      <c r="M991" t="s">
        <v>20</v>
      </c>
      <c r="N991" t="s">
        <v>2025</v>
      </c>
      <c r="O991" s="31">
        <f>VLOOKUP(A991,[2]Table!$A$2:$N1973,1,FALSE)</f>
        <v>121665</v>
      </c>
    </row>
    <row r="992" spans="1:15">
      <c r="A992">
        <v>121673</v>
      </c>
      <c r="B992" t="s">
        <v>2023</v>
      </c>
      <c r="C992" t="s">
        <v>26</v>
      </c>
      <c r="D992" t="s">
        <v>26</v>
      </c>
      <c r="E992" t="str">
        <f>VLOOKUP($A992,[1]ASSORTIMENTGPK!$A$2:$F$3876,4,FALSE)</f>
        <v>MYCOFENOLZUUR</v>
      </c>
      <c r="F992" t="str">
        <f>VLOOKUP($A992,[1]ASSORTIMENTGPK!$A$2:$F$3876,2,FALSE)</f>
        <v>MYFORTIC 360MG TABLET MSR OMHULD</v>
      </c>
      <c r="G992" t="s">
        <v>2030</v>
      </c>
      <c r="H992" t="s">
        <v>409</v>
      </c>
      <c r="I992" t="s">
        <v>18</v>
      </c>
      <c r="J992" s="39">
        <v>384.70100000000002</v>
      </c>
      <c r="K992" t="s">
        <v>24</v>
      </c>
      <c r="L992" s="39">
        <v>384.70100000000002</v>
      </c>
      <c r="M992" t="s">
        <v>20</v>
      </c>
      <c r="N992" t="s">
        <v>2025</v>
      </c>
      <c r="O992" s="31">
        <f>VLOOKUP(A992,[2]Table!$A$2:$N1974,1,FALSE)</f>
        <v>121673</v>
      </c>
    </row>
    <row r="993" spans="1:15">
      <c r="A993">
        <v>103136</v>
      </c>
      <c r="B993" t="s">
        <v>2031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FRAXIPARINE 2850IE/0.3ML WEGWERPSPUIT</v>
      </c>
      <c r="G993" t="s">
        <v>2032</v>
      </c>
      <c r="H993" t="s">
        <v>28</v>
      </c>
      <c r="I993" t="s">
        <v>29</v>
      </c>
      <c r="J993" s="39">
        <v>9500</v>
      </c>
      <c r="K993" t="s">
        <v>774</v>
      </c>
      <c r="L993" s="39">
        <v>9500</v>
      </c>
      <c r="M993" t="s">
        <v>263</v>
      </c>
      <c r="N993" t="s">
        <v>1053</v>
      </c>
      <c r="O993" s="31">
        <f>VLOOKUP(A993,[2]Table!$A$2:$N1975,1,FALSE)</f>
        <v>103136</v>
      </c>
    </row>
    <row r="994" spans="1:15">
      <c r="A994">
        <v>108278</v>
      </c>
      <c r="B994" t="s">
        <v>2031</v>
      </c>
      <c r="C994" t="s">
        <v>35</v>
      </c>
      <c r="D994" t="s">
        <v>35</v>
      </c>
      <c r="E994" t="str">
        <f>VLOOKUP($A994,[1]ASSORTIMENTGPK!$A$2:$F$3876,4,FALSE)</f>
        <v>NADROPARINE</v>
      </c>
      <c r="F994" t="str">
        <f>VLOOKUP($A994,[1]ASSORTIMENTGPK!$A$2:$F$3876,2,FALSE)</f>
        <v>FRAXODI 11400 IE/0,6 ML WEGWERPSPUIT</v>
      </c>
      <c r="G994" t="s">
        <v>2033</v>
      </c>
      <c r="H994" t="s">
        <v>28</v>
      </c>
      <c r="I994" t="s">
        <v>29</v>
      </c>
      <c r="J994" s="39">
        <v>19000</v>
      </c>
      <c r="K994" t="s">
        <v>774</v>
      </c>
      <c r="L994" s="39">
        <v>19000</v>
      </c>
      <c r="M994" t="s">
        <v>263</v>
      </c>
      <c r="N994" t="s">
        <v>1053</v>
      </c>
      <c r="O994" s="31">
        <f>VLOOKUP(A994,[2]Table!$A$2:$N1976,1,FALSE)</f>
        <v>108278</v>
      </c>
    </row>
    <row r="995" spans="1:15">
      <c r="A995">
        <v>89516</v>
      </c>
      <c r="B995" t="s">
        <v>2034</v>
      </c>
      <c r="C995" t="s">
        <v>860</v>
      </c>
      <c r="D995" t="s">
        <v>860</v>
      </c>
      <c r="E995" t="str">
        <f>VLOOKUP($A995,[1]ASSORTIMENTGPK!$A$2:$F$3876,4,FALSE)</f>
        <v>NALOXON</v>
      </c>
      <c r="F995" t="str">
        <f>VLOOKUP($A995,[1]ASSORTIMENTGPK!$A$2:$F$3876,2,FALSE)</f>
        <v>NALOXON 0,4 MG/ML INJVLST AMPUL 1 ML</v>
      </c>
      <c r="G995" t="s">
        <v>2035</v>
      </c>
      <c r="H995" t="s">
        <v>28</v>
      </c>
      <c r="I995" t="s">
        <v>261</v>
      </c>
      <c r="J995" s="39">
        <v>0.4</v>
      </c>
      <c r="K995" t="s">
        <v>19</v>
      </c>
      <c r="L995" s="39">
        <v>0.4</v>
      </c>
      <c r="M995" t="s">
        <v>20</v>
      </c>
      <c r="N995" t="s">
        <v>2036</v>
      </c>
      <c r="O995" s="31">
        <f>VLOOKUP(A995,[2]Table!$A$2:$N1977,1,FALSE)</f>
        <v>89516</v>
      </c>
    </row>
    <row r="996" spans="1:15">
      <c r="A996">
        <v>17922</v>
      </c>
      <c r="B996" t="s">
        <v>2037</v>
      </c>
      <c r="C996" t="s">
        <v>934</v>
      </c>
      <c r="D996" t="s">
        <v>935</v>
      </c>
      <c r="E996" t="str">
        <f>VLOOKUP($A996,[1]ASSORTIMENTGPK!$A$2:$F$3876,4,FALSE)</f>
        <v>NAPROXEN</v>
      </c>
      <c r="F996" t="str">
        <f>VLOOKUP($A996,[1]ASSORTIMENTGPK!$A$2:$F$3876,2,FALSE)</f>
        <v>NAPROXEN 250 MG TABLET</v>
      </c>
      <c r="G996" t="s">
        <v>2038</v>
      </c>
      <c r="H996" t="s">
        <v>23</v>
      </c>
      <c r="I996" t="s">
        <v>18</v>
      </c>
      <c r="J996" s="39">
        <v>250</v>
      </c>
      <c r="K996" t="s">
        <v>24</v>
      </c>
      <c r="L996" s="39">
        <v>125</v>
      </c>
      <c r="M996" t="s">
        <v>20</v>
      </c>
      <c r="N996" t="s">
        <v>2039</v>
      </c>
      <c r="O996" s="31">
        <f>VLOOKUP(A996,[2]Table!$A$2:$N1978,1,FALSE)</f>
        <v>17922</v>
      </c>
    </row>
    <row r="997" spans="1:15">
      <c r="A997">
        <v>51233</v>
      </c>
      <c r="B997" t="s">
        <v>2037</v>
      </c>
      <c r="C997" t="s">
        <v>934</v>
      </c>
      <c r="D997" t="s">
        <v>935</v>
      </c>
      <c r="E997" t="str">
        <f>VLOOKUP($A997,[1]ASSORTIMENTGPK!$A$2:$F$3876,4,FALSE)</f>
        <v>NAPROXEN</v>
      </c>
      <c r="F997" t="str">
        <f>VLOOKUP($A997,[1]ASSORTIMENTGPK!$A$2:$F$3876,2,FALSE)</f>
        <v>NAPROXEN 500 MG TABLET</v>
      </c>
      <c r="G997" t="s">
        <v>2040</v>
      </c>
      <c r="H997" t="s">
        <v>23</v>
      </c>
      <c r="I997" t="s">
        <v>18</v>
      </c>
      <c r="J997" s="39">
        <v>500</v>
      </c>
      <c r="K997" t="s">
        <v>24</v>
      </c>
      <c r="L997" s="39">
        <v>250</v>
      </c>
      <c r="M997" t="s">
        <v>20</v>
      </c>
      <c r="N997" t="s">
        <v>2039</v>
      </c>
      <c r="O997" s="31">
        <f>VLOOKUP(A997,[2]Table!$A$2:$N1979,1,FALSE)</f>
        <v>51233</v>
      </c>
    </row>
    <row r="998" spans="1:15">
      <c r="A998">
        <v>10391</v>
      </c>
      <c r="B998" t="s">
        <v>2037</v>
      </c>
      <c r="C998" t="s">
        <v>934</v>
      </c>
      <c r="D998" t="s">
        <v>935</v>
      </c>
      <c r="E998" t="str">
        <f>VLOOKUP($A998,[1]ASSORTIMENTGPK!$A$2:$F$3876,4,FALSE)</f>
        <v>NAPROXEN</v>
      </c>
      <c r="F998" t="str">
        <f>VLOOKUP($A998,[1]ASSORTIMENTGPK!$A$2:$F$3876,2,FALSE)</f>
        <v>NAPROXEN 500 MG ZETPIL</v>
      </c>
      <c r="G998" t="s">
        <v>2041</v>
      </c>
      <c r="H998" t="s">
        <v>412</v>
      </c>
      <c r="I998" t="s">
        <v>413</v>
      </c>
      <c r="J998" s="39">
        <v>500</v>
      </c>
      <c r="K998" t="s">
        <v>24</v>
      </c>
      <c r="L998" s="39">
        <v>500</v>
      </c>
      <c r="M998" t="s">
        <v>20</v>
      </c>
      <c r="N998" t="s">
        <v>2039</v>
      </c>
      <c r="O998" s="31">
        <f>VLOOKUP(A998,[2]Table!$A$2:$N1980,1,FALSE)</f>
        <v>10391</v>
      </c>
    </row>
    <row r="999" spans="1:15">
      <c r="A999">
        <v>72656</v>
      </c>
      <c r="B999" t="s">
        <v>2042</v>
      </c>
      <c r="C999" t="s">
        <v>104</v>
      </c>
      <c r="D999" t="s">
        <v>1422</v>
      </c>
      <c r="E999" t="str">
        <f>VLOOKUP($A999,[1]ASSORTIMENTGPK!$A$2:$F$3876,4,FALSE)</f>
        <v>NATRIUMCHLORIDE</v>
      </c>
      <c r="F999" t="str">
        <f>VLOOKUP($A999,[1]ASSORTIMENTGPK!$A$2:$F$3876,2,FALSE)</f>
        <v>NATRIUM CHLORIDE 0.9% 100ML BSP FB99853</v>
      </c>
      <c r="G999" t="s">
        <v>2043</v>
      </c>
      <c r="H999" t="s">
        <v>2044</v>
      </c>
      <c r="I999" t="s">
        <v>2045</v>
      </c>
      <c r="J999" s="39">
        <v>9</v>
      </c>
      <c r="K999" t="s">
        <v>19</v>
      </c>
      <c r="L999" s="39">
        <v>9</v>
      </c>
      <c r="M999" t="s">
        <v>20</v>
      </c>
      <c r="N999" t="s">
        <v>2046</v>
      </c>
      <c r="O999" s="31">
        <f>VLOOKUP(A999,[2]Table!$A$2:$N1981,1,FALSE)</f>
        <v>72656</v>
      </c>
    </row>
    <row r="1000" spans="1:15">
      <c r="A1000">
        <v>42005</v>
      </c>
      <c r="B1000" t="s">
        <v>504</v>
      </c>
      <c r="C1000" t="s">
        <v>104</v>
      </c>
      <c r="D1000" t="s">
        <v>505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0,65 %  INFUSIEZAK  FREEFLEX 500 ML</v>
      </c>
      <c r="G1000" t="s">
        <v>2047</v>
      </c>
      <c r="H1000" t="s">
        <v>107</v>
      </c>
      <c r="I1000" t="s">
        <v>33</v>
      </c>
      <c r="J1000" s="39">
        <v>6.5</v>
      </c>
      <c r="K1000" t="s">
        <v>19</v>
      </c>
      <c r="L1000" s="39">
        <v>6.5</v>
      </c>
      <c r="M1000" t="s">
        <v>20</v>
      </c>
      <c r="N1000" t="s">
        <v>507</v>
      </c>
      <c r="O1000" s="31">
        <f>VLOOKUP(A1000,[2]Table!$A$2:$N1982,1,FALSE)</f>
        <v>42005</v>
      </c>
    </row>
    <row r="1001" spans="1:15">
      <c r="A1001">
        <v>19100</v>
      </c>
      <c r="B1001" t="s">
        <v>504</v>
      </c>
      <c r="C1001" t="s">
        <v>104</v>
      </c>
      <c r="D1001" t="s">
        <v>505</v>
      </c>
      <c r="E1001" t="str">
        <f>VLOOKUP($A1001,[1]ASSORTIMENTGPK!$A$2:$F$3876,4,FALSE)</f>
        <v>NATRIUMCHLORIDE</v>
      </c>
      <c r="F1001" t="str">
        <f>VLOOKUP($A1001,[1]ASSORTIMENTGPK!$A$2:$F$3876,2,FALSE)</f>
        <v>NATRIUM CHLOR 0,9 % FREEFLEX INFUSIEZAK  100 ML</v>
      </c>
      <c r="G1001" t="s">
        <v>2048</v>
      </c>
      <c r="H1001" t="s">
        <v>107</v>
      </c>
      <c r="I1001" t="s">
        <v>33</v>
      </c>
      <c r="J1001" s="39">
        <v>9</v>
      </c>
      <c r="K1001" t="s">
        <v>19</v>
      </c>
      <c r="L1001" s="39">
        <v>9</v>
      </c>
      <c r="M1001" t="s">
        <v>20</v>
      </c>
      <c r="N1001" t="s">
        <v>507</v>
      </c>
      <c r="O1001" s="31">
        <f>VLOOKUP(A1001,[2]Table!$A$2:$N1983,1,FALSE)</f>
        <v>19100</v>
      </c>
    </row>
    <row r="1002" spans="1:15">
      <c r="A1002">
        <v>39144</v>
      </c>
      <c r="B1002" t="s">
        <v>504</v>
      </c>
      <c r="C1002" t="s">
        <v>104</v>
      </c>
      <c r="D1002" t="s">
        <v>505</v>
      </c>
      <c r="E1002" t="str">
        <f>VLOOKUP($A1002,[1]ASSORTIMENTGPK!$A$2:$F$3876,4,FALSE)</f>
        <v>NATRIUMCHLORIDE</v>
      </c>
      <c r="F1002" t="str">
        <f>VLOOKUP($A1002,[1]ASSORTIMENTGPK!$A$2:$F$3876,2,FALSE)</f>
        <v>NATRIUM CHLORIDE 0.9% 10ML AMPUL</v>
      </c>
      <c r="G1002" t="s">
        <v>2049</v>
      </c>
      <c r="H1002" t="s">
        <v>28</v>
      </c>
      <c r="I1002" t="s">
        <v>2050</v>
      </c>
      <c r="J1002" s="39">
        <v>9</v>
      </c>
      <c r="K1002" t="s">
        <v>19</v>
      </c>
      <c r="L1002" s="39">
        <v>9</v>
      </c>
      <c r="M1002" t="s">
        <v>20</v>
      </c>
      <c r="N1002" t="s">
        <v>507</v>
      </c>
      <c r="O1002" s="31">
        <f>VLOOKUP(A1002,[2]Table!$A$2:$N1984,1,FALSE)</f>
        <v>39144</v>
      </c>
    </row>
    <row r="1003" spans="1:15">
      <c r="A1003">
        <v>47848</v>
      </c>
      <c r="B1003" t="s">
        <v>2051</v>
      </c>
      <c r="C1003" t="s">
        <v>320</v>
      </c>
      <c r="D1003" t="s">
        <v>321</v>
      </c>
      <c r="E1003" t="s">
        <v>2948</v>
      </c>
      <c r="F1003" t="s">
        <v>2947</v>
      </c>
      <c r="G1003" s="21" t="s">
        <v>2947</v>
      </c>
      <c r="H1003" t="s">
        <v>882</v>
      </c>
      <c r="I1003" t="s">
        <v>324</v>
      </c>
      <c r="J1003" s="39">
        <v>8</v>
      </c>
      <c r="K1003" t="s">
        <v>19</v>
      </c>
      <c r="L1003" s="39">
        <v>1</v>
      </c>
      <c r="M1003" t="s">
        <v>2949</v>
      </c>
      <c r="N1003" t="s">
        <v>2052</v>
      </c>
      <c r="O1003" s="31">
        <f>VLOOKUP(A1003,[2]Table!$A$2:$N1985,1,FALSE)</f>
        <v>47848</v>
      </c>
    </row>
    <row r="1004" spans="1:15">
      <c r="A1004">
        <v>55328</v>
      </c>
      <c r="B1004" t="s">
        <v>2042</v>
      </c>
      <c r="C1004" t="s">
        <v>104</v>
      </c>
      <c r="D1004" t="s">
        <v>1422</v>
      </c>
      <c r="E1004" t="str">
        <f>VLOOKUP($A1004,[1]ASSORTIMENTGPK!$A$2:$F$3876,4,FALSE)</f>
        <v>NATRIUMCHLORIDE</v>
      </c>
      <c r="F1004" t="str">
        <f>VLOOKUP($A1004,[1]ASSORTIMENTGPK!$A$2:$F$3876,2,FALSE)</f>
        <v>NATRIUM CHLORIDE 0.9% 1000ML SPVL</v>
      </c>
      <c r="G1004" t="s">
        <v>2053</v>
      </c>
      <c r="H1004" t="s">
        <v>2054</v>
      </c>
      <c r="J1004" s="39">
        <v>9</v>
      </c>
      <c r="K1004" t="s">
        <v>19</v>
      </c>
      <c r="L1004" s="39">
        <v>9</v>
      </c>
      <c r="M1004" t="s">
        <v>20</v>
      </c>
      <c r="N1004" t="s">
        <v>2046</v>
      </c>
      <c r="O1004" s="31">
        <f>VLOOKUP(A1004,[2]Table!$A$2:$N1986,1,FALSE)</f>
        <v>55328</v>
      </c>
    </row>
    <row r="1005" spans="1:15">
      <c r="A1005">
        <v>136468</v>
      </c>
      <c r="B1005" t="s">
        <v>2055</v>
      </c>
      <c r="C1005" t="s">
        <v>255</v>
      </c>
      <c r="D1005" t="s">
        <v>255</v>
      </c>
      <c r="E1005" t="str">
        <f>VLOOKUP($A1005,[1]ASSORTIMENTGPK!$A$2:$F$3876,4,FALSE)</f>
        <v>NATRIUMFOSFATEN</v>
      </c>
      <c r="F1005" t="str">
        <f>VLOOKUP($A1005,[1]ASSORTIMENTGPK!$A$2:$F$3876,2,FALSE)</f>
        <v>FOSFAATCLYSMA CLYSSIE 120ML</v>
      </c>
      <c r="G1005" t="s">
        <v>2056</v>
      </c>
      <c r="H1005" t="s">
        <v>925</v>
      </c>
      <c r="I1005" t="s">
        <v>413</v>
      </c>
      <c r="J1005" s="39">
        <v>123</v>
      </c>
      <c r="K1005" t="s">
        <v>19</v>
      </c>
      <c r="L1005" s="39">
        <v>123</v>
      </c>
      <c r="M1005" t="s">
        <v>20</v>
      </c>
      <c r="N1005" t="s">
        <v>2057</v>
      </c>
      <c r="O1005" s="31">
        <f>VLOOKUP(A1005,[2]Table!$A$2:$N1987,1,FALSE)</f>
        <v>136468</v>
      </c>
    </row>
    <row r="1006" spans="1:15">
      <c r="A1006">
        <v>15415</v>
      </c>
      <c r="B1006" t="s">
        <v>2055</v>
      </c>
      <c r="C1006" t="s">
        <v>255</v>
      </c>
      <c r="D1006" t="s">
        <v>255</v>
      </c>
      <c r="E1006" t="str">
        <f>VLOOKUP($A1006,[1]ASSORTIMENTGPK!$A$2:$F$3876,4,FALSE)</f>
        <v>NATRIUMFOSFATEN</v>
      </c>
      <c r="F1006" t="str">
        <f>VLOOKUP($A1006,[1]ASSORTIMENTGPK!$A$2:$F$3876,2,FALSE)</f>
        <v>COLEX  FOSFAATKLYSMA (FLEET)</v>
      </c>
      <c r="G1006" t="s">
        <v>2058</v>
      </c>
      <c r="H1006" t="s">
        <v>925</v>
      </c>
      <c r="I1006" t="s">
        <v>413</v>
      </c>
      <c r="J1006" s="39">
        <v>160</v>
      </c>
      <c r="K1006" t="s">
        <v>19</v>
      </c>
      <c r="L1006" s="39">
        <v>160</v>
      </c>
      <c r="M1006" t="s">
        <v>20</v>
      </c>
      <c r="N1006" t="s">
        <v>2057</v>
      </c>
      <c r="O1006" s="31">
        <f>VLOOKUP(A1006,[2]Table!$A$2:$N1988,1,FALSE)</f>
        <v>15415</v>
      </c>
    </row>
    <row r="1007" spans="1:15">
      <c r="A1007">
        <v>116491</v>
      </c>
      <c r="B1007" t="s">
        <v>2059</v>
      </c>
      <c r="C1007" t="s">
        <v>496</v>
      </c>
      <c r="D1007" t="s">
        <v>1817</v>
      </c>
      <c r="E1007" t="str">
        <f>VLOOKUP($A1007,[1]ASSORTIMENTGPK!$A$2:$F$3876,4,FALSE)</f>
        <v>NATRIUMSELENIET</v>
      </c>
      <c r="F1007" t="str">
        <f>VLOOKUP($A1007,[1]ASSORTIMENTGPK!$A$2:$F$3876,2,FALSE)</f>
        <v>SELENASE INJECTIEVLST (500 MCG SE/10ML)</v>
      </c>
      <c r="G1007" t="s">
        <v>2060</v>
      </c>
      <c r="H1007" t="s">
        <v>28</v>
      </c>
      <c r="I1007" t="s">
        <v>167</v>
      </c>
      <c r="J1007" s="39">
        <v>166</v>
      </c>
      <c r="K1007" t="s">
        <v>99</v>
      </c>
      <c r="L1007" s="39">
        <v>166</v>
      </c>
      <c r="M1007" t="s">
        <v>100</v>
      </c>
      <c r="N1007" t="s">
        <v>2061</v>
      </c>
      <c r="O1007" s="31">
        <f>VLOOKUP(A1007,[2]Table!$A$2:$N1989,1,FALSE)</f>
        <v>116491</v>
      </c>
    </row>
    <row r="1008" spans="1:15">
      <c r="A1008">
        <v>39314</v>
      </c>
      <c r="B1008" t="s">
        <v>504</v>
      </c>
      <c r="C1008" t="s">
        <v>104</v>
      </c>
      <c r="D1008" t="s">
        <v>505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1,4% 500ML INFUUS</v>
      </c>
      <c r="G1008" t="s">
        <v>2062</v>
      </c>
      <c r="H1008" t="s">
        <v>107</v>
      </c>
      <c r="I1008" t="s">
        <v>33</v>
      </c>
      <c r="J1008" s="39">
        <v>14</v>
      </c>
      <c r="K1008" t="s">
        <v>19</v>
      </c>
      <c r="L1008" s="39">
        <v>14</v>
      </c>
      <c r="M1008" t="s">
        <v>20</v>
      </c>
      <c r="N1008" t="s">
        <v>2928</v>
      </c>
      <c r="O1008" s="31">
        <f>VLOOKUP(A1008,[2]Table!$A$2:$N1990,1,FALSE)</f>
        <v>39314</v>
      </c>
    </row>
    <row r="1009" spans="1:15">
      <c r="A1009">
        <v>39306</v>
      </c>
      <c r="B1009" t="s">
        <v>504</v>
      </c>
      <c r="C1009" t="s">
        <v>104</v>
      </c>
      <c r="D1009" t="s">
        <v>505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4,2% 100ML FRESENIUS</v>
      </c>
      <c r="G1009" t="s">
        <v>2063</v>
      </c>
      <c r="H1009" t="s">
        <v>107</v>
      </c>
      <c r="I1009" t="s">
        <v>2929</v>
      </c>
      <c r="J1009" s="39">
        <v>42</v>
      </c>
      <c r="K1009" t="s">
        <v>19</v>
      </c>
      <c r="L1009" s="39">
        <v>42</v>
      </c>
      <c r="M1009" t="s">
        <v>20</v>
      </c>
      <c r="N1009" t="s">
        <v>2928</v>
      </c>
      <c r="O1009" s="31">
        <f>VLOOKUP(A1009,[2]Table!$A$2:$N1991,1,FALSE)</f>
        <v>39306</v>
      </c>
    </row>
    <row r="1010" spans="1:15">
      <c r="A1010">
        <v>39292</v>
      </c>
      <c r="B1010" t="s">
        <v>504</v>
      </c>
      <c r="C1010" t="s">
        <v>104</v>
      </c>
      <c r="D1010" t="s">
        <v>505</v>
      </c>
      <c r="E1010" t="str">
        <f>VLOOKUP($A1010,[1]ASSORTIMENTGPK!$A$2:$F$3876,4,FALSE)</f>
        <v>NATRIUMWATERSTOFCARBONAAT</v>
      </c>
      <c r="F1010" t="str">
        <f>VLOOKUP($A1010,[1]ASSORTIMENTGPK!$A$2:$F$3876,2,FALSE)</f>
        <v>NATRIUMBICARBONAAT 8,4% 100ML INFUUS</v>
      </c>
      <c r="G1010" t="s">
        <v>2064</v>
      </c>
      <c r="H1010" t="s">
        <v>107</v>
      </c>
      <c r="I1010" t="s">
        <v>33</v>
      </c>
      <c r="J1010" s="39">
        <v>84</v>
      </c>
      <c r="K1010" t="s">
        <v>19</v>
      </c>
      <c r="L1010" s="39">
        <v>84</v>
      </c>
      <c r="M1010" t="s">
        <v>20</v>
      </c>
      <c r="N1010" t="s">
        <v>2928</v>
      </c>
      <c r="O1010" s="31">
        <f>VLOOKUP(A1010,[2]Table!$A$2:$N1992,1,FALSE)</f>
        <v>39292</v>
      </c>
    </row>
    <row r="1011" spans="1:15">
      <c r="A1011">
        <v>39837</v>
      </c>
      <c r="B1011" t="s">
        <v>2065</v>
      </c>
      <c r="C1011" t="s">
        <v>661</v>
      </c>
      <c r="D1011" t="s">
        <v>662</v>
      </c>
      <c r="E1011" t="str">
        <f>VLOOKUP($A1011,[1]ASSORTIMENTGPK!$A$2:$F$3876,4,FALSE)</f>
        <v>ALGINEZUUR/NATRIUMWATERSTOFCARBONAAT</v>
      </c>
      <c r="F1011" t="str">
        <f>VLOOKUP($A1011,[1]ASSORTIMENTGPK!$A$2:$F$3876,2,FALSE)</f>
        <v>GAVISCON ANIJS SUSPENSIE 200ML</v>
      </c>
      <c r="G1011" t="s">
        <v>2066</v>
      </c>
      <c r="H1011" t="s">
        <v>67</v>
      </c>
      <c r="I1011" t="s">
        <v>18</v>
      </c>
      <c r="J1011" s="39">
        <v>26.7</v>
      </c>
      <c r="K1011" t="s">
        <v>19</v>
      </c>
      <c r="L1011" s="39">
        <v>26.7</v>
      </c>
      <c r="M1011" t="s">
        <v>20</v>
      </c>
      <c r="N1011" t="s">
        <v>2067</v>
      </c>
      <c r="O1011" s="31">
        <f>VLOOKUP(A1011,[2]Table!$A$2:$N1993,1,FALSE)</f>
        <v>39837</v>
      </c>
    </row>
    <row r="1012" spans="1:15">
      <c r="A1012">
        <v>113840</v>
      </c>
      <c r="B1012" t="s">
        <v>2068</v>
      </c>
      <c r="C1012" t="s">
        <v>952</v>
      </c>
      <c r="D1012" t="s">
        <v>1439</v>
      </c>
      <c r="E1012" t="str">
        <f>VLOOKUP($A1012,[1]ASSORTIMENTGPK!$A$2:$F$3876,4,FALSE)</f>
        <v>MENINGOKOKKENVACCIN</v>
      </c>
      <c r="F1012" t="str">
        <f>VLOOKUP($A1012,[1]ASSORTIMENTGPK!$A$2:$F$3876,2,FALSE)</f>
        <v>NEISVAC-C 10 MCG/ST WEGWERPSPUIT</v>
      </c>
      <c r="G1012" t="s">
        <v>2069</v>
      </c>
      <c r="H1012" t="s">
        <v>813</v>
      </c>
      <c r="I1012" t="s">
        <v>90</v>
      </c>
      <c r="J1012" s="39">
        <v>20</v>
      </c>
      <c r="K1012" t="s">
        <v>99</v>
      </c>
      <c r="L1012" s="39">
        <v>20</v>
      </c>
      <c r="M1012" t="s">
        <v>100</v>
      </c>
      <c r="N1012" t="s">
        <v>2070</v>
      </c>
      <c r="O1012" s="31">
        <f>VLOOKUP(A1012,[2]Table!$A$2:$N1994,1,FALSE)</f>
        <v>113840</v>
      </c>
    </row>
    <row r="1013" spans="1:15">
      <c r="A1013">
        <v>96032</v>
      </c>
      <c r="B1013" t="s">
        <v>2071</v>
      </c>
      <c r="C1013" t="s">
        <v>448</v>
      </c>
      <c r="D1013" t="s">
        <v>1957</v>
      </c>
      <c r="E1013" t="str">
        <f>VLOOKUP($A1013,[1]ASSORTIMENTGPK!$A$2:$F$3876,4,FALSE)</f>
        <v>NEOMYCINE</v>
      </c>
      <c r="F1013" t="str">
        <f>VLOOKUP($A1013,[1]ASSORTIMENTGPK!$A$2:$F$3876,2,FALSE)</f>
        <v>NEOMYCINESULFAAT 375 MG TABLET</v>
      </c>
      <c r="G1013" t="s">
        <v>2072</v>
      </c>
      <c r="H1013" t="s">
        <v>23</v>
      </c>
      <c r="I1013" t="s">
        <v>18</v>
      </c>
      <c r="J1013" s="39">
        <v>375</v>
      </c>
      <c r="K1013" t="s">
        <v>24</v>
      </c>
      <c r="L1013" s="39">
        <v>187.5</v>
      </c>
      <c r="M1013" t="s">
        <v>20</v>
      </c>
      <c r="N1013" t="s">
        <v>2073</v>
      </c>
      <c r="O1013" s="31">
        <f>VLOOKUP(A1013,[2]Table!$A$2:$N1995,1,FALSE)</f>
        <v>96032</v>
      </c>
    </row>
    <row r="1014" spans="1:15">
      <c r="A1014">
        <v>426</v>
      </c>
      <c r="B1014" t="s">
        <v>2074</v>
      </c>
      <c r="C1014" t="s">
        <v>666</v>
      </c>
      <c r="D1014" t="s">
        <v>2075</v>
      </c>
      <c r="E1014" t="str">
        <f>VLOOKUP($A1014,[1]ASSORTIMENTGPK!$A$2:$F$3876,4,FALSE)</f>
        <v>NEOSTIGMINE</v>
      </c>
      <c r="F1014" t="str">
        <f>VLOOKUP($A1014,[1]ASSORTIMENTGPK!$A$2:$F$3876,2,FALSE)</f>
        <v>NEOSTIGMINE METHYLSULFAAT 0.5 MG/ML 1ML</v>
      </c>
      <c r="G1014" t="s">
        <v>2076</v>
      </c>
      <c r="H1014" t="s">
        <v>28</v>
      </c>
      <c r="I1014" t="s">
        <v>261</v>
      </c>
      <c r="J1014" s="39">
        <v>0.5</v>
      </c>
      <c r="K1014" t="s">
        <v>19</v>
      </c>
      <c r="L1014" s="39">
        <v>0.5</v>
      </c>
      <c r="M1014" t="s">
        <v>20</v>
      </c>
      <c r="N1014" t="s">
        <v>2077</v>
      </c>
      <c r="O1014" s="31">
        <f>VLOOKUP(A1014,[2]Table!$A$2:$N1996,1,FALSE)</f>
        <v>426</v>
      </c>
    </row>
    <row r="1015" spans="1:15">
      <c r="A1015">
        <v>110221</v>
      </c>
      <c r="B1015" t="s">
        <v>2078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10 MG/ML SUSPENSIE</v>
      </c>
      <c r="G1015" t="s">
        <v>2079</v>
      </c>
      <c r="H1015" t="s">
        <v>67</v>
      </c>
      <c r="I1015" t="s">
        <v>18</v>
      </c>
      <c r="J1015" s="39">
        <v>10</v>
      </c>
      <c r="K1015" t="s">
        <v>19</v>
      </c>
      <c r="L1015" s="39">
        <v>10</v>
      </c>
      <c r="M1015" t="s">
        <v>20</v>
      </c>
      <c r="N1015" t="s">
        <v>2080</v>
      </c>
      <c r="O1015" s="31">
        <f>VLOOKUP(A1015,[2]Table!$A$2:$N1997,1,FALSE)</f>
        <v>110221</v>
      </c>
    </row>
    <row r="1016" spans="1:15">
      <c r="A1016">
        <v>103586</v>
      </c>
      <c r="B1016" t="s">
        <v>2078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200 MG TABLET</v>
      </c>
      <c r="G1016" t="s">
        <v>2081</v>
      </c>
      <c r="H1016" t="s">
        <v>23</v>
      </c>
      <c r="I1016" t="s">
        <v>18</v>
      </c>
      <c r="J1016" s="39">
        <v>200</v>
      </c>
      <c r="K1016" t="s">
        <v>24</v>
      </c>
      <c r="L1016" s="39">
        <v>100</v>
      </c>
      <c r="M1016" t="s">
        <v>20</v>
      </c>
      <c r="N1016" t="s">
        <v>2080</v>
      </c>
      <c r="O1016" s="31">
        <f>VLOOKUP(A1016,[2]Table!$A$2:$N1998,1,FALSE)</f>
        <v>103586</v>
      </c>
    </row>
    <row r="1017" spans="1:15">
      <c r="A1017">
        <v>137499</v>
      </c>
      <c r="B1017" t="s">
        <v>2078</v>
      </c>
      <c r="C1017" t="s">
        <v>14</v>
      </c>
      <c r="D1017" t="s">
        <v>15</v>
      </c>
      <c r="E1017" t="str">
        <f>VLOOKUP($A1017,[1]ASSORTIMENTGPK!$A$2:$F$3876,4,FALSE)</f>
        <v>NEVIRAPINE</v>
      </c>
      <c r="F1017" t="str">
        <f>VLOOKUP($A1017,[1]ASSORTIMENTGPK!$A$2:$F$3876,2,FALSE)</f>
        <v>VIRAMUNE 400 MG TABLET MVA (RETARD)</v>
      </c>
      <c r="G1017" t="s">
        <v>2082</v>
      </c>
      <c r="H1017" t="s">
        <v>148</v>
      </c>
      <c r="I1017" t="s">
        <v>18</v>
      </c>
      <c r="J1017" s="39">
        <v>400</v>
      </c>
      <c r="K1017" t="s">
        <v>24</v>
      </c>
      <c r="L1017" s="39">
        <v>400</v>
      </c>
      <c r="M1017" t="s">
        <v>20</v>
      </c>
      <c r="N1017" t="s">
        <v>2080</v>
      </c>
      <c r="O1017" s="31">
        <f>VLOOKUP(A1017,[2]Table!$A$2:$N1999,1,FALSE)</f>
        <v>137499</v>
      </c>
    </row>
    <row r="1018" spans="1:15">
      <c r="A1018">
        <v>89648</v>
      </c>
      <c r="B1018" t="s">
        <v>2083</v>
      </c>
      <c r="C1018" t="s">
        <v>182</v>
      </c>
      <c r="D1018" t="s">
        <v>183</v>
      </c>
      <c r="E1018" t="str">
        <f>VLOOKUP($A1018,[1]ASSORTIMENTGPK!$A$2:$F$3876,4,FALSE)</f>
        <v>NICARDIPINE</v>
      </c>
      <c r="F1018" t="str">
        <f>VLOOKUP($A1018,[1]ASSORTIMENTGPK!$A$2:$F$3876,2,FALSE)</f>
        <v>CARDENE 1MG/ML AMPUL 5ML</v>
      </c>
      <c r="G1018" t="s">
        <v>2084</v>
      </c>
      <c r="H1018" t="s">
        <v>64</v>
      </c>
      <c r="I1018" t="s">
        <v>33</v>
      </c>
      <c r="J1018" s="39">
        <v>1</v>
      </c>
      <c r="K1018" t="s">
        <v>19</v>
      </c>
      <c r="L1018" s="39">
        <v>1</v>
      </c>
      <c r="M1018" t="s">
        <v>20</v>
      </c>
      <c r="N1018" t="s">
        <v>2085</v>
      </c>
      <c r="O1018" s="31">
        <f>VLOOKUP(A1018,[2]Table!$A$2:$N2000,1,FALSE)</f>
        <v>89648</v>
      </c>
    </row>
    <row r="1019" spans="1:15">
      <c r="A1019">
        <v>54046</v>
      </c>
      <c r="B1019" t="s">
        <v>2086</v>
      </c>
      <c r="C1019" t="s">
        <v>182</v>
      </c>
      <c r="D1019" t="s">
        <v>183</v>
      </c>
      <c r="E1019" t="str">
        <f>VLOOKUP($A1019,[1]ASSORTIMENTGPK!$A$2:$F$3876,4,FALSE)</f>
        <v>NIFEDIPINE</v>
      </c>
      <c r="F1019" t="str">
        <f>VLOOKUP($A1019,[1]ASSORTIMENTGPK!$A$2:$F$3876,2,FALSE)</f>
        <v>NIFEDIPINE 5 MG CAPSULE</v>
      </c>
      <c r="G1019" t="s">
        <v>2087</v>
      </c>
      <c r="H1019" t="s">
        <v>51</v>
      </c>
      <c r="I1019" t="s">
        <v>18</v>
      </c>
      <c r="J1019" s="39">
        <v>5</v>
      </c>
      <c r="K1019" t="s">
        <v>24</v>
      </c>
      <c r="L1019" s="39">
        <v>5</v>
      </c>
      <c r="M1019" t="s">
        <v>20</v>
      </c>
      <c r="N1019" t="s">
        <v>2088</v>
      </c>
      <c r="O1019" s="31">
        <f>VLOOKUP(A1019,[2]Table!$A$2:$N2001,1,FALSE)</f>
        <v>54046</v>
      </c>
    </row>
    <row r="1020" spans="1:15">
      <c r="A1020">
        <v>37834</v>
      </c>
      <c r="B1020" t="s">
        <v>2086</v>
      </c>
      <c r="C1020" t="s">
        <v>182</v>
      </c>
      <c r="D1020" t="s">
        <v>183</v>
      </c>
      <c r="E1020" t="str">
        <f>VLOOKUP($A1020,[1]ASSORTIMENTGPK!$A$2:$F$3876,4,FALSE)</f>
        <v>NIFEDIPINE</v>
      </c>
      <c r="F1020" t="str">
        <f>VLOOKUP($A1020,[1]ASSORTIMENTGPK!$A$2:$F$3876,2,FALSE)</f>
        <v>NIFEDIPINE 10 MG CAPSULE</v>
      </c>
      <c r="G1020" t="s">
        <v>2089</v>
      </c>
      <c r="H1020" t="s">
        <v>51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2088</v>
      </c>
      <c r="O1020" s="31">
        <f>VLOOKUP(A1020,[2]Table!$A$2:$N2002,1,FALSE)</f>
        <v>37834</v>
      </c>
    </row>
    <row r="1021" spans="1:15">
      <c r="A1021">
        <v>71412</v>
      </c>
      <c r="B1021" t="s">
        <v>2086</v>
      </c>
      <c r="C1021" t="s">
        <v>182</v>
      </c>
      <c r="D1021" t="s">
        <v>183</v>
      </c>
      <c r="E1021" t="str">
        <f>VLOOKUP($A1021,[1]ASSORTIMENTGPK!$A$2:$F$3876,4,FALSE)</f>
        <v>NIFEDIPINE (RETARD)</v>
      </c>
      <c r="F1021" t="str">
        <f>VLOOKUP($A1021,[1]ASSORTIMENTGPK!$A$2:$F$3876,2,FALSE)</f>
        <v>NIFEDIPINE 10 MG TABLET RETARD</v>
      </c>
      <c r="G1021" t="s">
        <v>2090</v>
      </c>
      <c r="H1021" t="s">
        <v>23</v>
      </c>
      <c r="I1021" t="s">
        <v>18</v>
      </c>
      <c r="J1021" s="39">
        <v>10</v>
      </c>
      <c r="K1021" t="s">
        <v>24</v>
      </c>
      <c r="L1021" s="39">
        <v>10</v>
      </c>
      <c r="M1021" t="s">
        <v>20</v>
      </c>
      <c r="N1021" t="s">
        <v>2088</v>
      </c>
      <c r="O1021" s="31">
        <f>VLOOKUP(A1021,[2]Table!$A$2:$N2003,1,FALSE)</f>
        <v>71412</v>
      </c>
    </row>
    <row r="1022" spans="1:15">
      <c r="A1022">
        <v>71404</v>
      </c>
      <c r="B1022" t="s">
        <v>2086</v>
      </c>
      <c r="C1022" t="s">
        <v>182</v>
      </c>
      <c r="D1022" t="s">
        <v>183</v>
      </c>
      <c r="E1022" t="str">
        <f>VLOOKUP($A1022,[1]ASSORTIMENTGPK!$A$2:$F$3876,4,FALSE)</f>
        <v>NIFEDIPINE</v>
      </c>
      <c r="F1022" t="str">
        <f>VLOOKUP($A1022,[1]ASSORTIMENTGPK!$A$2:$F$3876,2,FALSE)</f>
        <v>NIFEDIPINE 20 MG TABLET RETARD</v>
      </c>
      <c r="G1022" t="s">
        <v>2091</v>
      </c>
      <c r="H1022" t="s">
        <v>23</v>
      </c>
      <c r="I1022" t="s">
        <v>18</v>
      </c>
      <c r="J1022" s="39">
        <v>20</v>
      </c>
      <c r="K1022" t="s">
        <v>24</v>
      </c>
      <c r="L1022" s="39">
        <v>10</v>
      </c>
      <c r="M1022" t="s">
        <v>20</v>
      </c>
      <c r="N1022" t="s">
        <v>2088</v>
      </c>
      <c r="O1022" s="31">
        <f>VLOOKUP(A1022,[2]Table!$A$2:$N2004,1,FALSE)</f>
        <v>71404</v>
      </c>
    </row>
    <row r="1023" spans="1:15">
      <c r="A1023">
        <v>86061</v>
      </c>
      <c r="B1023" t="s">
        <v>2086</v>
      </c>
      <c r="C1023" t="s">
        <v>182</v>
      </c>
      <c r="D1023" t="s">
        <v>183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30MG TABLET RETARD</v>
      </c>
      <c r="G1023" t="s">
        <v>2092</v>
      </c>
      <c r="H1023" t="s">
        <v>148</v>
      </c>
      <c r="I1023" t="s">
        <v>18</v>
      </c>
      <c r="J1023" s="39">
        <v>30</v>
      </c>
      <c r="K1023" t="s">
        <v>24</v>
      </c>
      <c r="L1023" s="39">
        <v>30</v>
      </c>
      <c r="M1023" t="s">
        <v>20</v>
      </c>
      <c r="N1023" t="s">
        <v>2088</v>
      </c>
      <c r="O1023" s="31">
        <f>VLOOKUP(A1023,[2]Table!$A$2:$N2005,1,FALSE)</f>
        <v>86061</v>
      </c>
    </row>
    <row r="1024" spans="1:15">
      <c r="A1024">
        <v>86088</v>
      </c>
      <c r="B1024" t="s">
        <v>2086</v>
      </c>
      <c r="C1024" t="s">
        <v>182</v>
      </c>
      <c r="D1024" t="s">
        <v>183</v>
      </c>
      <c r="E1024" t="str">
        <f>VLOOKUP($A1024,[1]ASSORTIMENTGPK!$A$2:$F$3876,4,FALSE)</f>
        <v>NIFEDIPINE (RETARD)</v>
      </c>
      <c r="F1024" t="str">
        <f>VLOOKUP($A1024,[1]ASSORTIMENTGPK!$A$2:$F$3876,2,FALSE)</f>
        <v>NIFEDIPINE 60 MG TABLET MGA (RETARD)</v>
      </c>
      <c r="G1024" t="s">
        <v>2093</v>
      </c>
      <c r="H1024" t="s">
        <v>148</v>
      </c>
      <c r="I1024" t="s">
        <v>18</v>
      </c>
      <c r="J1024" s="39">
        <v>60</v>
      </c>
      <c r="K1024" t="s">
        <v>24</v>
      </c>
      <c r="L1024" s="39">
        <v>60</v>
      </c>
      <c r="M1024" t="s">
        <v>20</v>
      </c>
      <c r="N1024" t="s">
        <v>2088</v>
      </c>
      <c r="O1024" s="31">
        <f>VLOOKUP(A1024,[2]Table!$A$2:$N2006,1,FALSE)</f>
        <v>86088</v>
      </c>
    </row>
    <row r="1025" spans="1:15">
      <c r="A1025">
        <v>135216</v>
      </c>
      <c r="B1025" t="s">
        <v>2094</v>
      </c>
      <c r="C1025" t="s">
        <v>208</v>
      </c>
      <c r="D1025" t="s">
        <v>209</v>
      </c>
      <c r="E1025" t="str">
        <f>VLOOKUP($A1025,[1]ASSORTIMENTGPK!$A$2:$F$3876,4,FALSE)</f>
        <v>NILOTINIB</v>
      </c>
      <c r="F1025" t="str">
        <f>VLOOKUP($A1025,[1]ASSORTIMENTGPK!$A$2:$F$3876,2,FALSE)</f>
        <v>TASIGNA 150 MG CAPSULE</v>
      </c>
      <c r="G1025" t="s">
        <v>2095</v>
      </c>
      <c r="H1025" t="s">
        <v>51</v>
      </c>
      <c r="I1025" t="s">
        <v>18</v>
      </c>
      <c r="J1025" s="39">
        <v>150</v>
      </c>
      <c r="K1025" t="s">
        <v>24</v>
      </c>
      <c r="L1025" s="39">
        <v>150</v>
      </c>
      <c r="M1025" t="s">
        <v>20</v>
      </c>
      <c r="N1025" t="s">
        <v>2096</v>
      </c>
      <c r="O1025" s="31">
        <f>VLOOKUP(A1025,[2]Table!$A$2:$N2007,1,FALSE)</f>
        <v>135216</v>
      </c>
    </row>
    <row r="1026" spans="1:15">
      <c r="A1026">
        <v>129747</v>
      </c>
      <c r="B1026" t="s">
        <v>2094</v>
      </c>
      <c r="C1026" t="s">
        <v>208</v>
      </c>
      <c r="D1026" t="s">
        <v>209</v>
      </c>
      <c r="E1026" t="str">
        <f>VLOOKUP($A1026,[1]ASSORTIMENTGPK!$A$2:$F$3876,4,FALSE)</f>
        <v>NILOTINIB</v>
      </c>
      <c r="F1026" t="str">
        <f>VLOOKUP($A1026,[1]ASSORTIMENTGPK!$A$2:$F$3876,2,FALSE)</f>
        <v>TASIGNA 200 MG CAPSULE</v>
      </c>
      <c r="G1026" t="s">
        <v>2097</v>
      </c>
      <c r="H1026" t="s">
        <v>51</v>
      </c>
      <c r="I1026" t="s">
        <v>18</v>
      </c>
      <c r="J1026" s="39">
        <v>200</v>
      </c>
      <c r="K1026" t="s">
        <v>24</v>
      </c>
      <c r="L1026" s="39">
        <v>200</v>
      </c>
      <c r="M1026" t="s">
        <v>20</v>
      </c>
      <c r="N1026" t="s">
        <v>2096</v>
      </c>
      <c r="O1026" s="31">
        <f>VLOOKUP(A1026,[2]Table!$A$2:$N2008,1,FALSE)</f>
        <v>129747</v>
      </c>
    </row>
    <row r="1027" spans="1:15">
      <c r="A1027">
        <v>124958</v>
      </c>
      <c r="B1027" t="s">
        <v>2098</v>
      </c>
      <c r="C1027" t="s">
        <v>552</v>
      </c>
      <c r="D1027" t="s">
        <v>552</v>
      </c>
      <c r="E1027" t="str">
        <f>VLOOKUP($A1027,[1]ASSORTIMENTGPK!$A$2:$F$3876,4,FALSE)</f>
        <v>NITISINON</v>
      </c>
      <c r="F1027" t="str">
        <f>VLOOKUP($A1027,[1]ASSORTIMENTGPK!$A$2:$F$3876,2,FALSE)</f>
        <v>ORFADIN 2 MG CAPSULE</v>
      </c>
      <c r="G1027" t="s">
        <v>2099</v>
      </c>
      <c r="H1027" t="s">
        <v>51</v>
      </c>
      <c r="I1027" t="s">
        <v>18</v>
      </c>
      <c r="J1027" s="39">
        <v>2</v>
      </c>
      <c r="K1027" t="s">
        <v>24</v>
      </c>
      <c r="L1027" s="39">
        <v>2</v>
      </c>
      <c r="M1027" t="s">
        <v>20</v>
      </c>
      <c r="N1027" t="s">
        <v>2100</v>
      </c>
      <c r="O1027" s="31">
        <f>VLOOKUP(A1027,[2]Table!$A$2:$N2009,1,FALSE)</f>
        <v>124958</v>
      </c>
    </row>
    <row r="1028" spans="1:15">
      <c r="A1028">
        <v>159743</v>
      </c>
      <c r="B1028" t="s">
        <v>2098</v>
      </c>
      <c r="C1028" t="s">
        <v>552</v>
      </c>
      <c r="D1028" t="s">
        <v>552</v>
      </c>
      <c r="E1028" t="str">
        <f>VLOOKUP($A1028,[1]ASSORTIMENTGPK!$A$2:$F$3876,4,FALSE)</f>
        <v>NITISINON</v>
      </c>
      <c r="F1028" t="str">
        <f>VLOOKUP($A1028,[1]ASSORTIMENTGPK!$A$2:$F$3876,2,FALSE)</f>
        <v>ORFADIN 4MG/ML SUSPENSIE</v>
      </c>
      <c r="G1028" t="s">
        <v>2101</v>
      </c>
      <c r="H1028" t="s">
        <v>67</v>
      </c>
      <c r="I1028" t="s">
        <v>18</v>
      </c>
      <c r="J1028" s="39">
        <v>4</v>
      </c>
      <c r="K1028" t="s">
        <v>19</v>
      </c>
      <c r="L1028" s="39">
        <v>4</v>
      </c>
      <c r="M1028" t="s">
        <v>20</v>
      </c>
      <c r="N1028" t="s">
        <v>2100</v>
      </c>
      <c r="O1028" s="31">
        <f>VLOOKUP(A1028,[2]Table!$A$2:$N2010,1,FALSE)</f>
        <v>159743</v>
      </c>
    </row>
    <row r="1029" spans="1:15">
      <c r="A1029">
        <v>17701</v>
      </c>
      <c r="B1029" t="s">
        <v>2102</v>
      </c>
      <c r="C1029" t="s">
        <v>142</v>
      </c>
      <c r="D1029" t="s">
        <v>634</v>
      </c>
      <c r="E1029" t="str">
        <f>VLOOKUP($A1029,[1]ASSORTIMENTGPK!$A$2:$F$3876,4,FALSE)</f>
        <v>NITRAZEPAM</v>
      </c>
      <c r="F1029" t="str">
        <f>VLOOKUP($A1029,[1]ASSORTIMENTGPK!$A$2:$F$3876,2,FALSE)</f>
        <v>NITRAZEPAM  5 MG TABLET</v>
      </c>
      <c r="G1029" t="s">
        <v>2103</v>
      </c>
      <c r="H1029" t="s">
        <v>23</v>
      </c>
      <c r="I1029" t="s">
        <v>18</v>
      </c>
      <c r="J1029" s="39">
        <v>5</v>
      </c>
      <c r="K1029" t="s">
        <v>24</v>
      </c>
      <c r="L1029" s="39">
        <v>2.5</v>
      </c>
      <c r="M1029" t="s">
        <v>20</v>
      </c>
      <c r="N1029" t="s">
        <v>2104</v>
      </c>
      <c r="O1029" s="31">
        <f>VLOOKUP(A1029,[2]Table!$A$2:$N2011,1,FALSE)</f>
        <v>17701</v>
      </c>
    </row>
    <row r="1030" spans="1:15">
      <c r="A1030">
        <v>15695</v>
      </c>
      <c r="B1030" t="s">
        <v>2105</v>
      </c>
      <c r="C1030" t="s">
        <v>164</v>
      </c>
      <c r="D1030" t="s">
        <v>784</v>
      </c>
      <c r="E1030" t="str">
        <f>VLOOKUP($A1030,[1]ASSORTIMENTGPK!$A$2:$F$3876,4,FALSE)</f>
        <v>NITROFURANTOINE</v>
      </c>
      <c r="F1030" t="str">
        <f>VLOOKUP($A1030,[1]ASSORTIMENTGPK!$A$2:$F$3876,2,FALSE)</f>
        <v>NITROFURANTOINE MC 50 MG CAPSULE</v>
      </c>
      <c r="G1030" t="s">
        <v>2106</v>
      </c>
      <c r="H1030" t="s">
        <v>51</v>
      </c>
      <c r="I1030" t="s">
        <v>18</v>
      </c>
      <c r="J1030" s="39">
        <v>50</v>
      </c>
      <c r="K1030" t="s">
        <v>24</v>
      </c>
      <c r="L1030" s="39">
        <v>50</v>
      </c>
      <c r="M1030" t="s">
        <v>20</v>
      </c>
      <c r="N1030" t="s">
        <v>2107</v>
      </c>
      <c r="O1030" s="31">
        <f>VLOOKUP(A1030,[2]Table!$A$2:$N2012,1,FALSE)</f>
        <v>15695</v>
      </c>
    </row>
    <row r="1031" spans="1:15">
      <c r="A1031">
        <v>93467</v>
      </c>
      <c r="B1031" t="s">
        <v>2105</v>
      </c>
      <c r="C1031" t="s">
        <v>164</v>
      </c>
      <c r="D1031" t="s">
        <v>784</v>
      </c>
      <c r="E1031" t="str">
        <f>VLOOKUP($A1031,[1]ASSORTIMENTGPK!$A$2:$F$3876,4,FALSE)</f>
        <v>NITROFURANTOINE</v>
      </c>
      <c r="F1031" t="str">
        <f>VLOOKUP($A1031,[1]ASSORTIMENTGPK!$A$2:$F$3876,2,FALSE)</f>
        <v>FURABID 100 MG CAPSULE MGA (RETARD)</v>
      </c>
      <c r="G1031" t="s">
        <v>2108</v>
      </c>
      <c r="H1031" t="s">
        <v>177</v>
      </c>
      <c r="I1031" t="s">
        <v>18</v>
      </c>
      <c r="J1031" s="39">
        <v>100</v>
      </c>
      <c r="K1031" t="s">
        <v>24</v>
      </c>
      <c r="L1031" s="39">
        <v>100</v>
      </c>
      <c r="M1031" t="s">
        <v>20</v>
      </c>
      <c r="N1031" t="s">
        <v>2107</v>
      </c>
      <c r="O1031" s="31">
        <f>VLOOKUP(A1031,[2]Table!$A$2:$N2013,1,FALSE)</f>
        <v>93467</v>
      </c>
    </row>
    <row r="1032" spans="1:15">
      <c r="A1032">
        <v>145890</v>
      </c>
      <c r="B1032" t="s">
        <v>2105</v>
      </c>
      <c r="C1032" t="s">
        <v>164</v>
      </c>
      <c r="D1032" t="s">
        <v>784</v>
      </c>
      <c r="E1032" t="str">
        <f>VLOOKUP($A1032,[1]ASSORTIMENTGPK!$A$2:$F$3876,4,FALSE)</f>
        <v>NITROFURANTOINE</v>
      </c>
      <c r="F1032" t="str">
        <f>VLOOKUP($A1032,[1]ASSORTIMENTGPK!$A$2:$F$3876,2,FALSE)</f>
        <v>NITROFURANTOINE 5 MG/ML SUSPENSIE 100 ML</v>
      </c>
      <c r="G1032" t="s">
        <v>2109</v>
      </c>
      <c r="H1032" t="s">
        <v>67</v>
      </c>
      <c r="I1032" t="s">
        <v>18</v>
      </c>
      <c r="J1032" s="39">
        <v>5</v>
      </c>
      <c r="K1032" t="s">
        <v>19</v>
      </c>
      <c r="L1032" s="39">
        <v>5</v>
      </c>
      <c r="M1032" t="s">
        <v>20</v>
      </c>
      <c r="N1032" t="s">
        <v>2107</v>
      </c>
      <c r="O1032" s="31">
        <f>VLOOKUP(A1032,[2]Table!$A$2:$N2014,1,FALSE)</f>
        <v>145890</v>
      </c>
    </row>
    <row r="1033" spans="1:15">
      <c r="A1033">
        <v>59307</v>
      </c>
      <c r="B1033" t="s">
        <v>2110</v>
      </c>
      <c r="C1033" t="s">
        <v>83</v>
      </c>
      <c r="D1033" t="s">
        <v>2111</v>
      </c>
      <c r="E1033" t="str">
        <f>VLOOKUP($A1033,[1]ASSORTIMENTGPK!$A$2:$F$3876,4,FALSE)</f>
        <v>NITROGLYCERINE</v>
      </c>
      <c r="F1033" t="str">
        <f>VLOOKUP($A1033,[1]ASSORTIMENTGPK!$A$2:$F$3876,2,FALSE)</f>
        <v>NITRO POHL 1MG/ML AMPUL 25 ML</v>
      </c>
      <c r="G1033" t="s">
        <v>2112</v>
      </c>
      <c r="H1033" t="s">
        <v>107</v>
      </c>
      <c r="I1033" t="s">
        <v>33</v>
      </c>
      <c r="J1033" s="39">
        <v>1</v>
      </c>
      <c r="K1033" t="s">
        <v>19</v>
      </c>
      <c r="L1033" s="39">
        <v>1</v>
      </c>
      <c r="M1033" t="s">
        <v>20</v>
      </c>
      <c r="N1033" t="s">
        <v>2113</v>
      </c>
      <c r="O1033" s="31">
        <f>VLOOKUP(A1033,[2]Table!$A$2:$N2015,1,FALSE)</f>
        <v>59307</v>
      </c>
    </row>
    <row r="1034" spans="1:15">
      <c r="A1034">
        <v>98477</v>
      </c>
      <c r="B1034" t="s">
        <v>2110</v>
      </c>
      <c r="C1034" t="s">
        <v>83</v>
      </c>
      <c r="D1034" t="s">
        <v>2111</v>
      </c>
      <c r="E1034" t="str">
        <f>VLOOKUP($A1034,[1]ASSORTIMENTGPK!$A$2:$F$3876,4,FALSE)</f>
        <v>NITROGLYCERINE</v>
      </c>
      <c r="F1034" t="str">
        <f>VLOOKUP($A1034,[1]ASSORTIMENTGPK!$A$2:$F$3876,2,FALSE)</f>
        <v>DEPONIT T 5 PLEISTER (5 MG/24 UUR)</v>
      </c>
      <c r="G1034" t="s">
        <v>2114</v>
      </c>
      <c r="H1034" t="s">
        <v>1103</v>
      </c>
      <c r="I1034" t="s">
        <v>1104</v>
      </c>
      <c r="J1034" s="39">
        <v>18.7</v>
      </c>
      <c r="K1034" t="s">
        <v>24</v>
      </c>
      <c r="L1034" s="39">
        <v>18.7</v>
      </c>
      <c r="M1034" t="s">
        <v>20</v>
      </c>
      <c r="N1034" t="s">
        <v>2113</v>
      </c>
      <c r="O1034" s="31">
        <f>VLOOKUP(A1034,[2]Table!$A$2:$N2016,1,FALSE)</f>
        <v>98477</v>
      </c>
    </row>
    <row r="1035" spans="1:15">
      <c r="A1035">
        <v>71986</v>
      </c>
      <c r="B1035" t="s">
        <v>2110</v>
      </c>
      <c r="C1035" t="s">
        <v>83</v>
      </c>
      <c r="D1035" t="s">
        <v>2111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5 PLEISTER</v>
      </c>
      <c r="G1035" t="s">
        <v>2115</v>
      </c>
      <c r="H1035" t="s">
        <v>1103</v>
      </c>
      <c r="I1035" t="s">
        <v>1104</v>
      </c>
      <c r="J1035" s="39">
        <v>25</v>
      </c>
      <c r="K1035" t="s">
        <v>24</v>
      </c>
      <c r="L1035" s="39">
        <v>25</v>
      </c>
      <c r="M1035" t="s">
        <v>20</v>
      </c>
      <c r="N1035" t="s">
        <v>2113</v>
      </c>
      <c r="O1035" s="31">
        <f>VLOOKUP(A1035,[2]Table!$A$2:$N2017,1,FALSE)</f>
        <v>71986</v>
      </c>
    </row>
    <row r="1036" spans="1:15">
      <c r="A1036">
        <v>71994</v>
      </c>
      <c r="B1036" t="s">
        <v>2110</v>
      </c>
      <c r="C1036" t="s">
        <v>83</v>
      </c>
      <c r="D1036" t="s">
        <v>2111</v>
      </c>
      <c r="E1036" t="str">
        <f>VLOOKUP($A1036,[1]ASSORTIMENTGPK!$A$2:$F$3876,4,FALSE)</f>
        <v>NITROGLYCERINE</v>
      </c>
      <c r="F1036" t="str">
        <f>VLOOKUP($A1036,[1]ASSORTIMENTGPK!$A$2:$F$3876,2,FALSE)</f>
        <v>TRANSIDERM NITRO 10 PLEISTER</v>
      </c>
      <c r="G1036" t="s">
        <v>2116</v>
      </c>
      <c r="H1036" t="s">
        <v>1103</v>
      </c>
      <c r="I1036" t="s">
        <v>1104</v>
      </c>
      <c r="J1036" s="39">
        <v>50</v>
      </c>
      <c r="K1036" t="s">
        <v>24</v>
      </c>
      <c r="L1036" s="39">
        <v>50</v>
      </c>
      <c r="M1036" t="s">
        <v>20</v>
      </c>
      <c r="N1036" t="s">
        <v>2113</v>
      </c>
      <c r="O1036" s="31">
        <f>VLOOKUP(A1036,[2]Table!$A$2:$N2018,1,FALSE)</f>
        <v>71994</v>
      </c>
    </row>
    <row r="1037" spans="1:15">
      <c r="A1037">
        <v>119431</v>
      </c>
      <c r="B1037" t="s">
        <v>2110</v>
      </c>
      <c r="C1037" t="s">
        <v>83</v>
      </c>
      <c r="D1037" t="s">
        <v>2111</v>
      </c>
      <c r="E1037" t="str">
        <f>VLOOKUP($A1037,[1]ASSORTIMENTGPK!$A$2:$F$3876,4,FALSE)</f>
        <v>NITROGLYCERINE</v>
      </c>
      <c r="F1037" t="str">
        <f>VLOOKUP($A1037,[1]ASSORTIMENTGPK!$A$2:$F$3876,2,FALSE)</f>
        <v>NITROLINGUAL 0,4MG/DOSIS SPRAY</v>
      </c>
      <c r="G1037" t="s">
        <v>2117</v>
      </c>
      <c r="H1037" t="s">
        <v>2118</v>
      </c>
      <c r="I1037" t="s">
        <v>880</v>
      </c>
      <c r="J1037" s="39">
        <v>0.4</v>
      </c>
      <c r="K1037" t="s">
        <v>458</v>
      </c>
      <c r="L1037" s="39">
        <v>0.4</v>
      </c>
      <c r="M1037" t="s">
        <v>20</v>
      </c>
      <c r="N1037" t="s">
        <v>2113</v>
      </c>
      <c r="O1037" s="31">
        <f>VLOOKUP(A1037,[2]Table!$A$2:$N2019,1,FALSE)</f>
        <v>119431</v>
      </c>
    </row>
    <row r="1038" spans="1:15">
      <c r="A1038">
        <v>88749</v>
      </c>
      <c r="B1038" t="s">
        <v>2119</v>
      </c>
      <c r="C1038" t="s">
        <v>83</v>
      </c>
      <c r="D1038" t="s">
        <v>88</v>
      </c>
      <c r="E1038" t="str">
        <f>VLOOKUP($A1038,[1]ASSORTIMENTGPK!$A$2:$F$3876,4,FALSE)</f>
        <v>NORADRENALINE</v>
      </c>
      <c r="F1038" t="str">
        <f>VLOOKUP($A1038,[1]ASSORTIMENTGPK!$A$2:$F$3876,2,FALSE)</f>
        <v>NORADRENALINE 1 MG/ML AMPUL 1ML</v>
      </c>
      <c r="G1038" t="s">
        <v>2120</v>
      </c>
      <c r="H1038" t="s">
        <v>64</v>
      </c>
      <c r="I1038" t="s">
        <v>33</v>
      </c>
      <c r="J1038" s="39">
        <v>1</v>
      </c>
      <c r="K1038" t="s">
        <v>19</v>
      </c>
      <c r="L1038" s="39">
        <v>1</v>
      </c>
      <c r="M1038" t="s">
        <v>20</v>
      </c>
      <c r="N1038" t="s">
        <v>2121</v>
      </c>
      <c r="O1038" s="31">
        <f>VLOOKUP(A1038,[2]Table!$A$2:$N2020,1,FALSE)</f>
        <v>88749</v>
      </c>
    </row>
    <row r="1039" spans="1:15">
      <c r="A1039">
        <v>160083</v>
      </c>
      <c r="B1039" t="s">
        <v>2119</v>
      </c>
      <c r="C1039" t="s">
        <v>83</v>
      </c>
      <c r="D1039" t="s">
        <v>88</v>
      </c>
      <c r="E1039" t="str">
        <f>VLOOKUP($A1039,[1]ASSORTIMENTGPK!$A$2:$F$3876,4,FALSE)</f>
        <v>NORADRENALINE</v>
      </c>
      <c r="F1039" t="str">
        <f>VLOOKUP($A1039,[1]ASSORTIMENTGPK!$A$2:$F$3876,2,FALSE)</f>
        <v>NORADRENALINE INFVLST 0,1MG/ML ZAK 1000ML</v>
      </c>
      <c r="G1039" t="s">
        <v>2122</v>
      </c>
      <c r="H1039" t="s">
        <v>107</v>
      </c>
      <c r="I1039" t="s">
        <v>33</v>
      </c>
      <c r="J1039" s="39">
        <v>0.1</v>
      </c>
      <c r="K1039" t="s">
        <v>19</v>
      </c>
      <c r="L1039" s="39">
        <v>0.1</v>
      </c>
      <c r="M1039" t="s">
        <v>20</v>
      </c>
      <c r="N1039" t="s">
        <v>2121</v>
      </c>
      <c r="O1039" s="31">
        <f>VLOOKUP(A1039,[2]Table!$A$2:$N2021,1,FALSE)</f>
        <v>160083</v>
      </c>
    </row>
    <row r="1040" spans="1:15">
      <c r="A1040">
        <v>299</v>
      </c>
      <c r="B1040" t="s">
        <v>2123</v>
      </c>
      <c r="C1040" t="s">
        <v>641</v>
      </c>
      <c r="D1040" t="s">
        <v>1810</v>
      </c>
      <c r="E1040" t="str">
        <f>VLOOKUP($A1040,[1]ASSORTIMENTGPK!$A$2:$F$3876,4,FALSE)</f>
        <v>NORETHISTERON</v>
      </c>
      <c r="F1040" t="str">
        <f>VLOOKUP($A1040,[1]ASSORTIMENTGPK!$A$2:$F$3876,2,FALSE)</f>
        <v>PRIMOLUT N 5 MG TABLET</v>
      </c>
      <c r="G1040" t="s">
        <v>2124</v>
      </c>
      <c r="H1040" t="s">
        <v>23</v>
      </c>
      <c r="I1040" t="s">
        <v>18</v>
      </c>
      <c r="J1040" s="39">
        <v>5</v>
      </c>
      <c r="K1040" t="s">
        <v>24</v>
      </c>
      <c r="L1040" s="39">
        <v>1.25</v>
      </c>
      <c r="M1040" t="s">
        <v>20</v>
      </c>
      <c r="N1040" t="s">
        <v>2125</v>
      </c>
      <c r="O1040" s="31">
        <f>VLOOKUP(A1040,[2]Table!$A$2:$N2022,1,FALSE)</f>
        <v>299</v>
      </c>
    </row>
    <row r="1041" spans="1:15">
      <c r="A1041">
        <v>53392</v>
      </c>
      <c r="B1041" t="s">
        <v>2126</v>
      </c>
      <c r="C1041" t="s">
        <v>164</v>
      </c>
      <c r="D1041" t="s">
        <v>673</v>
      </c>
      <c r="E1041" t="str">
        <f>VLOOKUP($A1041,[1]ASSORTIMENTGPK!$A$2:$F$3876,4,FALSE)</f>
        <v>NORFLOXACINE</v>
      </c>
      <c r="F1041" t="str">
        <f>VLOOKUP($A1041,[1]ASSORTIMENTGPK!$A$2:$F$3876,2,FALSE)</f>
        <v>NORFLOXACINE 400 MG TABLET</v>
      </c>
      <c r="G1041" t="s">
        <v>2127</v>
      </c>
      <c r="H1041" t="s">
        <v>23</v>
      </c>
      <c r="I1041" t="s">
        <v>18</v>
      </c>
      <c r="J1041" s="39">
        <v>400</v>
      </c>
      <c r="K1041" t="s">
        <v>24</v>
      </c>
      <c r="L1041" s="39">
        <v>200</v>
      </c>
      <c r="M1041" t="s">
        <v>20</v>
      </c>
      <c r="N1041" t="s">
        <v>2128</v>
      </c>
      <c r="O1041" s="31">
        <f>VLOOKUP(A1041,[2]Table!$A$2:$N2023,1,FALSE)</f>
        <v>53392</v>
      </c>
    </row>
    <row r="1042" spans="1:15">
      <c r="A1042">
        <v>73709</v>
      </c>
      <c r="B1042" t="s">
        <v>2129</v>
      </c>
      <c r="C1042" t="s">
        <v>175</v>
      </c>
      <c r="D1042" t="s">
        <v>176</v>
      </c>
      <c r="E1042" t="str">
        <f>VLOOKUP($A1042,[1]ASSORTIMENTGPK!$A$2:$F$3876,4,FALSE)</f>
        <v>NORTRIPTYLINE</v>
      </c>
      <c r="F1042" t="str">
        <f>VLOOKUP($A1042,[1]ASSORTIMENTGPK!$A$2:$F$3876,2,FALSE)</f>
        <v>NORTRILEN 10 MG TABLET</v>
      </c>
      <c r="G1042" t="s">
        <v>2130</v>
      </c>
      <c r="H1042" t="s">
        <v>23</v>
      </c>
      <c r="I1042" t="s">
        <v>18</v>
      </c>
      <c r="J1042" s="39">
        <v>10</v>
      </c>
      <c r="K1042" t="s">
        <v>24</v>
      </c>
      <c r="L1042" s="39">
        <v>10</v>
      </c>
      <c r="M1042" t="s">
        <v>20</v>
      </c>
      <c r="N1042" t="s">
        <v>278</v>
      </c>
      <c r="O1042" s="31">
        <f>VLOOKUP(A1042,[2]Table!$A$2:$N2024,1,FALSE)</f>
        <v>73709</v>
      </c>
    </row>
    <row r="1043" spans="1:15">
      <c r="A1043">
        <v>67016</v>
      </c>
      <c r="B1043" t="s">
        <v>2129</v>
      </c>
      <c r="C1043" t="s">
        <v>175</v>
      </c>
      <c r="D1043" t="s">
        <v>176</v>
      </c>
      <c r="E1043" t="str">
        <f>VLOOKUP($A1043,[1]ASSORTIMENTGPK!$A$2:$F$3876,4,FALSE)</f>
        <v>NORTRIPTYLINE</v>
      </c>
      <c r="F1043" t="str">
        <f>VLOOKUP($A1043,[1]ASSORTIMENTGPK!$A$2:$F$3876,2,FALSE)</f>
        <v>NORTRILEN 25 MG TABLET</v>
      </c>
      <c r="G1043" t="s">
        <v>2131</v>
      </c>
      <c r="H1043" t="s">
        <v>23</v>
      </c>
      <c r="I1043" t="s">
        <v>18</v>
      </c>
      <c r="J1043" s="39">
        <v>25</v>
      </c>
      <c r="K1043" t="s">
        <v>24</v>
      </c>
      <c r="L1043" s="39">
        <v>25</v>
      </c>
      <c r="M1043" t="s">
        <v>20</v>
      </c>
      <c r="N1043" t="s">
        <v>278</v>
      </c>
      <c r="O1043" s="31">
        <f>VLOOKUP(A1043,[2]Table!$A$2:$N2025,1,FALSE)</f>
        <v>67016</v>
      </c>
    </row>
    <row r="1044" spans="1:15">
      <c r="A1044">
        <v>67008</v>
      </c>
      <c r="B1044" t="s">
        <v>2129</v>
      </c>
      <c r="C1044" t="s">
        <v>175</v>
      </c>
      <c r="D1044" t="s">
        <v>176</v>
      </c>
      <c r="E1044" t="str">
        <f>VLOOKUP($A1044,[1]ASSORTIMENTGPK!$A$2:$F$3876,4,FALSE)</f>
        <v>NORTRIPTYLINE</v>
      </c>
      <c r="F1044" t="str">
        <f>VLOOKUP($A1044,[1]ASSORTIMENTGPK!$A$2:$F$3876,2,FALSE)</f>
        <v>NORTRILEN 50 MG TABLET</v>
      </c>
      <c r="G1044" t="s">
        <v>2132</v>
      </c>
      <c r="H1044" t="s">
        <v>23</v>
      </c>
      <c r="I1044" t="s">
        <v>18</v>
      </c>
      <c r="J1044" s="39">
        <v>50</v>
      </c>
      <c r="K1044" t="s">
        <v>24</v>
      </c>
      <c r="L1044" s="39">
        <v>50</v>
      </c>
      <c r="M1044" t="s">
        <v>20</v>
      </c>
      <c r="N1044" t="s">
        <v>278</v>
      </c>
      <c r="O1044" s="31">
        <f>VLOOKUP(A1044,[2]Table!$A$2:$N2026,1,FALSE)</f>
        <v>67008</v>
      </c>
    </row>
    <row r="1045" spans="1:15">
      <c r="A1045">
        <v>137030</v>
      </c>
      <c r="B1045" t="s">
        <v>2133</v>
      </c>
      <c r="C1045" t="s">
        <v>46</v>
      </c>
      <c r="D1045" t="s">
        <v>763</v>
      </c>
      <c r="E1045" t="str">
        <f>VLOOKUP($A1045,[1]ASSORTIMENTGPK!$A$2:$F$3876,4,FALSE)</f>
        <v>NOSCAPINE</v>
      </c>
      <c r="F1045" t="str">
        <f>VLOOKUP($A1045,[1]ASSORTIMENTGPK!$A$2:$F$3876,2,FALSE)</f>
        <v>NOSCAPECT 15 MG TABLET</v>
      </c>
      <c r="G1045" t="s">
        <v>2134</v>
      </c>
      <c r="H1045" t="s">
        <v>23</v>
      </c>
      <c r="I1045" t="s">
        <v>18</v>
      </c>
      <c r="J1045" s="39">
        <v>15</v>
      </c>
      <c r="K1045" t="s">
        <v>24</v>
      </c>
      <c r="L1045" s="39">
        <v>15</v>
      </c>
      <c r="M1045" t="s">
        <v>20</v>
      </c>
      <c r="N1045" t="s">
        <v>919</v>
      </c>
      <c r="O1045" s="31">
        <f>VLOOKUP(A1045,[2]Table!$A$2:$N2027,1,FALSE)</f>
        <v>137030</v>
      </c>
    </row>
    <row r="1046" spans="1:15">
      <c r="A1046">
        <v>18473</v>
      </c>
      <c r="B1046" t="s">
        <v>2135</v>
      </c>
      <c r="C1046" t="s">
        <v>448</v>
      </c>
      <c r="D1046" t="s">
        <v>1957</v>
      </c>
      <c r="E1046" t="str">
        <f>VLOOKUP($A1046,[1]ASSORTIMENTGPK!$A$2:$F$3876,4,FALSE)</f>
        <v>NYSTATINE</v>
      </c>
      <c r="F1046" t="str">
        <f>VLOOKUP($A1046,[1]ASSORTIMENTGPK!$A$2:$F$3876,2,FALSE)</f>
        <v>NYSTATINE 100.000E/ML 120ML SUSPENSIE</v>
      </c>
      <c r="G1046" t="s">
        <v>2136</v>
      </c>
      <c r="H1046" t="s">
        <v>67</v>
      </c>
      <c r="I1046" t="s">
        <v>18</v>
      </c>
      <c r="J1046" s="39">
        <v>100000</v>
      </c>
      <c r="K1046" t="s">
        <v>821</v>
      </c>
      <c r="L1046" s="39">
        <v>100000</v>
      </c>
      <c r="M1046" t="s">
        <v>420</v>
      </c>
      <c r="N1046" t="s">
        <v>2137</v>
      </c>
      <c r="O1046" s="31">
        <f>VLOOKUP(A1046,[2]Table!$A$2:$N2028,1,FALSE)</f>
        <v>18473</v>
      </c>
    </row>
    <row r="1047" spans="1:15">
      <c r="A1047">
        <v>1716</v>
      </c>
      <c r="B1047" t="s">
        <v>2138</v>
      </c>
      <c r="C1047" t="s">
        <v>860</v>
      </c>
      <c r="D1047" t="s">
        <v>860</v>
      </c>
      <c r="E1047" t="str">
        <f>VLOOKUP($A1047,[1]ASSORTIMENTGPK!$A$2:$F$3876,4,FALSE)</f>
        <v>OBIDOXIM</v>
      </c>
      <c r="F1047" t="str">
        <f>VLOOKUP($A1047,[1]ASSORTIMENTGPK!$A$2:$F$3876,2,FALSE)</f>
        <v>TOXOGONIN 250MG/ML AMPUL 1ML</v>
      </c>
      <c r="G1047" t="s">
        <v>2139</v>
      </c>
      <c r="H1047" t="s">
        <v>28</v>
      </c>
      <c r="I1047" t="s">
        <v>33</v>
      </c>
      <c r="J1047" s="39">
        <v>250</v>
      </c>
      <c r="K1047" t="s">
        <v>19</v>
      </c>
      <c r="L1047" s="39">
        <v>250</v>
      </c>
      <c r="M1047" t="s">
        <v>20</v>
      </c>
      <c r="N1047" t="s">
        <v>2140</v>
      </c>
      <c r="O1047" s="31">
        <f>VLOOKUP(A1047,[2]Table!$A$2:$N2029,1,FALSE)</f>
        <v>1716</v>
      </c>
    </row>
    <row r="1048" spans="1:15">
      <c r="A1048">
        <v>100137</v>
      </c>
      <c r="B1048" t="s">
        <v>1160</v>
      </c>
      <c r="C1048" t="s">
        <v>1026</v>
      </c>
      <c r="D1048" t="s">
        <v>1027</v>
      </c>
      <c r="E1048" t="str">
        <f>VLOOKUP($A1048,[1]ASSORTIMENTGPK!$A$2:$F$3876,4,FALSE)</f>
        <v>OCTOCOG ALFA</v>
      </c>
      <c r="F1048" t="str">
        <f>VLOOKUP($A1048,[1]ASSORTIMENTGPK!$A$2:$F$3876,2,FALSE)</f>
        <v>ADVATE 250 IE INJPDR+ SOLVENS 2ML+SYST</v>
      </c>
      <c r="G1048" t="s">
        <v>2141</v>
      </c>
      <c r="H1048" t="s">
        <v>42</v>
      </c>
      <c r="I1048" t="s">
        <v>33</v>
      </c>
      <c r="J1048" s="39">
        <v>250</v>
      </c>
      <c r="K1048" t="s">
        <v>262</v>
      </c>
      <c r="L1048" s="39">
        <v>250</v>
      </c>
      <c r="M1048" t="s">
        <v>263</v>
      </c>
      <c r="N1048" t="s">
        <v>1162</v>
      </c>
      <c r="O1048" s="31">
        <f>VLOOKUP(A1048,[2]Table!$A$2:$N2030,1,FALSE)</f>
        <v>100137</v>
      </c>
    </row>
    <row r="1049" spans="1:15">
      <c r="A1049">
        <v>100161</v>
      </c>
      <c r="B1049" t="s">
        <v>1160</v>
      </c>
      <c r="C1049" t="s">
        <v>1026</v>
      </c>
      <c r="D1049" t="s">
        <v>1027</v>
      </c>
      <c r="E1049" t="str">
        <f>VLOOKUP($A1049,[1]ASSORTIMENTGPK!$A$2:$F$3876,4,FALSE)</f>
        <v>OCTOCOG ALFA</v>
      </c>
      <c r="F1049" t="str">
        <f>VLOOKUP($A1049,[1]ASSORTIMENTGPK!$A$2:$F$3876,2,FALSE)</f>
        <v>KOGENATE 250 IE + 2.5 ML SOLVENS</v>
      </c>
      <c r="G1049" t="s">
        <v>2142</v>
      </c>
      <c r="H1049" t="s">
        <v>42</v>
      </c>
      <c r="I1049" t="s">
        <v>33</v>
      </c>
      <c r="J1049" s="39">
        <v>250</v>
      </c>
      <c r="K1049" t="s">
        <v>262</v>
      </c>
      <c r="L1049" s="39">
        <v>250</v>
      </c>
      <c r="M1049" t="s">
        <v>263</v>
      </c>
      <c r="N1049" t="s">
        <v>1162</v>
      </c>
      <c r="O1049" s="31">
        <f>VLOOKUP(A1049,[2]Table!$A$2:$N2031,1,FALSE)</f>
        <v>100161</v>
      </c>
    </row>
    <row r="1050" spans="1:15">
      <c r="A1050">
        <v>100188</v>
      </c>
      <c r="B1050" t="s">
        <v>1160</v>
      </c>
      <c r="C1050" t="s">
        <v>1026</v>
      </c>
      <c r="D1050" t="s">
        <v>1027</v>
      </c>
      <c r="E1050" t="str">
        <f>VLOOKUP($A1050,[1]ASSORTIMENTGPK!$A$2:$F$3876,4,FALSE)</f>
        <v>OCTOCOG ALFA</v>
      </c>
      <c r="F1050" t="str">
        <f>VLOOKUP($A1050,[1]ASSORTIMENTGPK!$A$2:$F$3876,2,FALSE)</f>
        <v>KOGENATE 500 IE + 2.5 ML SOLVENS</v>
      </c>
      <c r="G1050" t="s">
        <v>2143</v>
      </c>
      <c r="H1050" t="s">
        <v>42</v>
      </c>
      <c r="I1050" t="s">
        <v>33</v>
      </c>
      <c r="J1050" s="39">
        <v>500</v>
      </c>
      <c r="K1050" t="s">
        <v>262</v>
      </c>
      <c r="L1050" s="39">
        <v>500</v>
      </c>
      <c r="M1050" t="s">
        <v>263</v>
      </c>
      <c r="N1050" t="s">
        <v>1162</v>
      </c>
      <c r="O1050" s="31">
        <f>VLOOKUP(A1050,[2]Table!$A$2:$N2032,1,FALSE)</f>
        <v>100188</v>
      </c>
    </row>
    <row r="1051" spans="1:15">
      <c r="A1051">
        <v>100145</v>
      </c>
      <c r="B1051" t="s">
        <v>1160</v>
      </c>
      <c r="C1051" t="s">
        <v>1026</v>
      </c>
      <c r="D1051" t="s">
        <v>1027</v>
      </c>
      <c r="E1051" t="str">
        <f>VLOOKUP($A1051,[1]ASSORTIMENTGPK!$A$2:$F$3876,4,FALSE)</f>
        <v>OCTOCOG ALFA</v>
      </c>
      <c r="F1051" t="str">
        <f>VLOOKUP($A1051,[1]ASSORTIMENTGPK!$A$2:$F$3876,2,FALSE)</f>
        <v>ADVATE 500 IE INJPDR+ SOLVENS 2ML+SYST</v>
      </c>
      <c r="G1051" t="s">
        <v>2144</v>
      </c>
      <c r="H1051" t="s">
        <v>42</v>
      </c>
      <c r="I1051" t="s">
        <v>33</v>
      </c>
      <c r="J1051" s="39">
        <v>500</v>
      </c>
      <c r="K1051" t="s">
        <v>262</v>
      </c>
      <c r="L1051" s="39">
        <v>500</v>
      </c>
      <c r="M1051" t="s">
        <v>263</v>
      </c>
      <c r="N1051" t="s">
        <v>1162</v>
      </c>
      <c r="O1051" s="31">
        <f>VLOOKUP(A1051,[2]Table!$A$2:$N2033,1,FALSE)</f>
        <v>100145</v>
      </c>
    </row>
    <row r="1052" spans="1:15">
      <c r="A1052">
        <v>100196</v>
      </c>
      <c r="B1052" t="s">
        <v>1160</v>
      </c>
      <c r="C1052" t="s">
        <v>1026</v>
      </c>
      <c r="D1052" t="s">
        <v>1027</v>
      </c>
      <c r="E1052" t="str">
        <f>VLOOKUP($A1052,[1]ASSORTIMENTGPK!$A$2:$F$3876,4,FALSE)</f>
        <v>OCTOCOG ALFA</v>
      </c>
      <c r="F1052" t="str">
        <f>VLOOKUP($A1052,[1]ASSORTIMENTGPK!$A$2:$F$3876,2,FALSE)</f>
        <v>KOGENATE 1000 IE + 2.5 ML SOLVENS</v>
      </c>
      <c r="G1052" t="s">
        <v>2145</v>
      </c>
      <c r="H1052" t="s">
        <v>42</v>
      </c>
      <c r="I1052" t="s">
        <v>33</v>
      </c>
      <c r="J1052" s="39">
        <v>1000</v>
      </c>
      <c r="K1052" t="s">
        <v>262</v>
      </c>
      <c r="L1052" s="39">
        <v>1000</v>
      </c>
      <c r="M1052" t="s">
        <v>263</v>
      </c>
      <c r="N1052" t="s">
        <v>1162</v>
      </c>
      <c r="O1052" s="31">
        <f>VLOOKUP(A1052,[2]Table!$A$2:$N2034,1,FALSE)</f>
        <v>100196</v>
      </c>
    </row>
    <row r="1053" spans="1:15">
      <c r="A1053">
        <v>100153</v>
      </c>
      <c r="B1053" t="s">
        <v>1160</v>
      </c>
      <c r="C1053" t="s">
        <v>1026</v>
      </c>
      <c r="D1053" t="s">
        <v>1027</v>
      </c>
      <c r="E1053" t="str">
        <f>VLOOKUP($A1053,[1]ASSORTIMENTGPK!$A$2:$F$3876,4,FALSE)</f>
        <v>OCTOCOG ALFA</v>
      </c>
      <c r="F1053" t="str">
        <f>VLOOKUP($A1053,[1]ASSORTIMENTGPK!$A$2:$F$3876,2,FALSE)</f>
        <v>ADVATE 1000 IE INJPDR + SOLVENS 2ML+SYST</v>
      </c>
      <c r="G1053" t="s">
        <v>2146</v>
      </c>
      <c r="H1053" t="s">
        <v>42</v>
      </c>
      <c r="I1053" t="s">
        <v>33</v>
      </c>
      <c r="J1053" s="39">
        <v>1000</v>
      </c>
      <c r="K1053" t="s">
        <v>262</v>
      </c>
      <c r="L1053" s="39">
        <v>1000</v>
      </c>
      <c r="M1053" t="s">
        <v>263</v>
      </c>
      <c r="N1053" t="s">
        <v>1162</v>
      </c>
      <c r="O1053" s="31">
        <f>VLOOKUP(A1053,[2]Table!$A$2:$N2035,1,FALSE)</f>
        <v>100153</v>
      </c>
    </row>
    <row r="1054" spans="1:15">
      <c r="A1054">
        <v>119989</v>
      </c>
      <c r="B1054" t="s">
        <v>1160</v>
      </c>
      <c r="C1054" t="s">
        <v>1026</v>
      </c>
      <c r="D1054" t="s">
        <v>1027</v>
      </c>
      <c r="E1054" t="str">
        <f>VLOOKUP($A1054,[1]ASSORTIMENTGPK!$A$2:$F$3876,4,FALSE)</f>
        <v>OCTOCOG ALFA</v>
      </c>
      <c r="F1054" t="str">
        <f>VLOOKUP($A1054,[1]ASSORTIMENTGPK!$A$2:$F$3876,2,FALSE)</f>
        <v>ADVATE 1500 IE INJPDR + SOLVENS 2ML+SYST</v>
      </c>
      <c r="G1054" t="s">
        <v>2147</v>
      </c>
      <c r="H1054" t="s">
        <v>42</v>
      </c>
      <c r="I1054" t="s">
        <v>33</v>
      </c>
      <c r="J1054" s="39">
        <v>1500</v>
      </c>
      <c r="K1054" t="s">
        <v>262</v>
      </c>
      <c r="L1054" s="39">
        <v>1500</v>
      </c>
      <c r="M1054" t="s">
        <v>263</v>
      </c>
      <c r="N1054" t="s">
        <v>1162</v>
      </c>
      <c r="O1054" s="31">
        <f>VLOOKUP(A1054,[2]Table!$A$2:$N2036,1,FALSE)</f>
        <v>119989</v>
      </c>
    </row>
    <row r="1055" spans="1:15">
      <c r="A1055">
        <v>128848</v>
      </c>
      <c r="B1055" t="s">
        <v>1160</v>
      </c>
      <c r="C1055" t="s">
        <v>1026</v>
      </c>
      <c r="D1055" t="s">
        <v>1027</v>
      </c>
      <c r="E1055" t="str">
        <f>VLOOKUP($A1055,[1]ASSORTIMENTGPK!$A$2:$F$3876,4,FALSE)</f>
        <v>OCTOCOG ALFA</v>
      </c>
      <c r="F1055" t="str">
        <f>VLOOKUP($A1055,[1]ASSORTIMENTGPK!$A$2:$F$3876,2,FALSE)</f>
        <v>KOGENATE 2000 IE + 5 ML SOLVENS</v>
      </c>
      <c r="G1055" t="s">
        <v>2148</v>
      </c>
      <c r="H1055" t="s">
        <v>42</v>
      </c>
      <c r="I1055" t="s">
        <v>33</v>
      </c>
      <c r="J1055" s="39">
        <v>2000</v>
      </c>
      <c r="K1055" t="s">
        <v>262</v>
      </c>
      <c r="L1055" s="39">
        <v>2000</v>
      </c>
      <c r="M1055" t="s">
        <v>263</v>
      </c>
      <c r="N1055" t="s">
        <v>1162</v>
      </c>
      <c r="O1055" s="31">
        <f>VLOOKUP(A1055,[2]Table!$A$2:$N2037,1,FALSE)</f>
        <v>128848</v>
      </c>
    </row>
    <row r="1056" spans="1:15">
      <c r="A1056">
        <v>129488</v>
      </c>
      <c r="B1056" t="s">
        <v>1160</v>
      </c>
      <c r="C1056" t="s">
        <v>1026</v>
      </c>
      <c r="D1056" t="s">
        <v>1027</v>
      </c>
      <c r="E1056" t="str">
        <f>VLOOKUP($A1056,[1]ASSORTIMENTGPK!$A$2:$F$3876,4,FALSE)</f>
        <v>OCTOCOG ALFA</v>
      </c>
      <c r="F1056" t="str">
        <f>VLOOKUP($A1056,[1]ASSORTIMENTGPK!$A$2:$F$3876,2,FALSE)</f>
        <v>ADVATE 2000 IE INJPDR + SOLVENS 5ML+SYST</v>
      </c>
      <c r="G1056" t="s">
        <v>2149</v>
      </c>
      <c r="H1056" t="s">
        <v>42</v>
      </c>
      <c r="I1056" t="s">
        <v>33</v>
      </c>
      <c r="J1056" s="39">
        <v>2000</v>
      </c>
      <c r="K1056" t="s">
        <v>262</v>
      </c>
      <c r="L1056" s="39">
        <v>2000</v>
      </c>
      <c r="M1056" t="s">
        <v>263</v>
      </c>
      <c r="N1056" t="s">
        <v>1162</v>
      </c>
      <c r="O1056" s="31">
        <f>VLOOKUP(A1056,[2]Table!$A$2:$N2038,1,FALSE)</f>
        <v>129488</v>
      </c>
    </row>
    <row r="1057" spans="1:15">
      <c r="A1057">
        <v>73997</v>
      </c>
      <c r="B1057" t="s">
        <v>2150</v>
      </c>
      <c r="C1057" t="s">
        <v>873</v>
      </c>
      <c r="D1057" t="s">
        <v>1430</v>
      </c>
      <c r="E1057" t="str">
        <f>VLOOKUP($A1057,[1]ASSORTIMENTGPK!$A$2:$F$3876,4,FALSE)</f>
        <v>OCTREOTIDE</v>
      </c>
      <c r="F1057" t="str">
        <f>VLOOKUP($A1057,[1]ASSORTIMENTGPK!$A$2:$F$3876,2,FALSE)</f>
        <v>OCTREOTIDE 0.05 MG/ML FLACON 1 ML</v>
      </c>
      <c r="G1057" t="s">
        <v>2151</v>
      </c>
      <c r="H1057" t="s">
        <v>28</v>
      </c>
      <c r="I1057" t="s">
        <v>425</v>
      </c>
      <c r="J1057" s="39">
        <v>0.05</v>
      </c>
      <c r="K1057" t="s">
        <v>19</v>
      </c>
      <c r="L1057" s="39">
        <v>0.05</v>
      </c>
      <c r="M1057" t="s">
        <v>20</v>
      </c>
      <c r="N1057" t="s">
        <v>2152</v>
      </c>
      <c r="O1057" s="31">
        <f>VLOOKUP(A1057,[2]Table!$A$2:$N2039,1,FALSE)</f>
        <v>73997</v>
      </c>
    </row>
    <row r="1058" spans="1:15">
      <c r="A1058">
        <v>74004</v>
      </c>
      <c r="B1058" t="s">
        <v>2150</v>
      </c>
      <c r="C1058" t="s">
        <v>873</v>
      </c>
      <c r="D1058" t="s">
        <v>1430</v>
      </c>
      <c r="E1058" t="str">
        <f>VLOOKUP($A1058,[1]ASSORTIMENTGPK!$A$2:$F$3876,4,FALSE)</f>
        <v>OCTREOTIDE</v>
      </c>
      <c r="F1058" t="str">
        <f>VLOOKUP($A1058,[1]ASSORTIMENTGPK!$A$2:$F$3876,2,FALSE)</f>
        <v>OCTREOTIDE 0,1 MG/ML FLACON 1 ML</v>
      </c>
      <c r="G1058" t="s">
        <v>2153</v>
      </c>
      <c r="H1058" t="s">
        <v>28</v>
      </c>
      <c r="I1058" t="s">
        <v>425</v>
      </c>
      <c r="J1058" s="39">
        <v>0.1</v>
      </c>
      <c r="K1058" t="s">
        <v>19</v>
      </c>
      <c r="L1058" s="39">
        <v>0.1</v>
      </c>
      <c r="M1058" t="s">
        <v>20</v>
      </c>
      <c r="N1058" t="s">
        <v>2152</v>
      </c>
      <c r="O1058" s="31">
        <f>VLOOKUP(A1058,[2]Table!$A$2:$N2040,1,FALSE)</f>
        <v>74004</v>
      </c>
    </row>
    <row r="1059" spans="1:15">
      <c r="A1059">
        <v>83291</v>
      </c>
      <c r="B1059" t="s">
        <v>2150</v>
      </c>
      <c r="C1059" t="s">
        <v>873</v>
      </c>
      <c r="D1059" t="s">
        <v>1430</v>
      </c>
      <c r="E1059" t="str">
        <f>VLOOKUP($A1059,[1]ASSORTIMENTGPK!$A$2:$F$3876,4,FALSE)</f>
        <v>OCTREOTIDE</v>
      </c>
      <c r="F1059" t="str">
        <f>VLOOKUP($A1059,[1]ASSORTIMENTGPK!$A$2:$F$3876,2,FALSE)</f>
        <v>OCTREOTIDE   0,5 MG/ML INJVLST AMPUL 1ML</v>
      </c>
      <c r="G1059" t="s">
        <v>2154</v>
      </c>
      <c r="H1059" t="s">
        <v>28</v>
      </c>
      <c r="I1059" t="s">
        <v>425</v>
      </c>
      <c r="J1059" s="39">
        <v>0.5</v>
      </c>
      <c r="K1059" t="s">
        <v>19</v>
      </c>
      <c r="L1059" s="39">
        <v>0.5</v>
      </c>
      <c r="M1059" t="s">
        <v>20</v>
      </c>
      <c r="N1059" t="s">
        <v>2152</v>
      </c>
      <c r="O1059" s="31">
        <f>VLOOKUP(A1059,[2]Table!$A$2:$N2041,1,FALSE)</f>
        <v>83291</v>
      </c>
    </row>
    <row r="1060" spans="1:15">
      <c r="A1060">
        <v>118427</v>
      </c>
      <c r="B1060" t="s">
        <v>2150</v>
      </c>
      <c r="C1060" t="s">
        <v>873</v>
      </c>
      <c r="D1060" t="s">
        <v>1430</v>
      </c>
      <c r="E1060" t="str">
        <f>VLOOKUP($A1060,[1]ASSORTIMENTGPK!$A$2:$F$3876,4,FALSE)</f>
        <v>OCTREOTIDE</v>
      </c>
      <c r="F1060" t="str">
        <f>VLOOKUP($A1060,[1]ASSORTIMENTGPK!$A$2:$F$3876,2,FALSE)</f>
        <v>SANDOSTATINE LAR 10 MG POEDER VOOR INJE</v>
      </c>
      <c r="G1060" t="s">
        <v>2155</v>
      </c>
      <c r="H1060" t="s">
        <v>239</v>
      </c>
      <c r="I1060" t="s">
        <v>90</v>
      </c>
      <c r="J1060" s="39">
        <v>10</v>
      </c>
      <c r="K1060" t="s">
        <v>24</v>
      </c>
      <c r="L1060" s="39">
        <v>10</v>
      </c>
      <c r="M1060" t="s">
        <v>20</v>
      </c>
      <c r="N1060" t="s">
        <v>2152</v>
      </c>
      <c r="O1060" s="31">
        <f>VLOOKUP(A1060,[2]Table!$A$2:$N2042,1,FALSE)</f>
        <v>118427</v>
      </c>
    </row>
    <row r="1061" spans="1:15">
      <c r="A1061">
        <v>118435</v>
      </c>
      <c r="B1061" t="s">
        <v>2150</v>
      </c>
      <c r="C1061" t="s">
        <v>873</v>
      </c>
      <c r="D1061" t="s">
        <v>1430</v>
      </c>
      <c r="E1061" t="str">
        <f>VLOOKUP($A1061,[1]ASSORTIMENTGPK!$A$2:$F$3876,4,FALSE)</f>
        <v>OCTREOTIDE</v>
      </c>
      <c r="F1061" t="str">
        <f>VLOOKUP($A1061,[1]ASSORTIMENTGPK!$A$2:$F$3876,2,FALSE)</f>
        <v>SANDOSTATINE LAR 20 MG POEDER VOOR INJE</v>
      </c>
      <c r="G1061" t="s">
        <v>2156</v>
      </c>
      <c r="H1061" t="s">
        <v>239</v>
      </c>
      <c r="I1061" t="s">
        <v>90</v>
      </c>
      <c r="J1061" s="39">
        <v>20</v>
      </c>
      <c r="K1061" t="s">
        <v>24</v>
      </c>
      <c r="L1061" s="39">
        <v>20</v>
      </c>
      <c r="M1061" t="s">
        <v>20</v>
      </c>
      <c r="N1061" t="s">
        <v>2152</v>
      </c>
      <c r="O1061" s="31">
        <f>VLOOKUP(A1061,[2]Table!$A$2:$N2043,1,FALSE)</f>
        <v>118435</v>
      </c>
    </row>
    <row r="1062" spans="1:15">
      <c r="A1062">
        <v>118443</v>
      </c>
      <c r="B1062" t="s">
        <v>2150</v>
      </c>
      <c r="C1062" t="s">
        <v>873</v>
      </c>
      <c r="D1062" t="s">
        <v>1430</v>
      </c>
      <c r="E1062" t="str">
        <f>VLOOKUP($A1062,[1]ASSORTIMENTGPK!$A$2:$F$3876,4,FALSE)</f>
        <v>OCTREOTIDE</v>
      </c>
      <c r="F1062" t="str">
        <f>VLOOKUP($A1062,[1]ASSORTIMENTGPK!$A$2:$F$3876,2,FALSE)</f>
        <v>SANDOSTATINE LAR 30 MG POEDER VOOR INJE</v>
      </c>
      <c r="G1062" t="s">
        <v>2157</v>
      </c>
      <c r="H1062" t="s">
        <v>239</v>
      </c>
      <c r="I1062" t="s">
        <v>90</v>
      </c>
      <c r="J1062" s="39">
        <v>30</v>
      </c>
      <c r="K1062" t="s">
        <v>24</v>
      </c>
      <c r="L1062" s="39">
        <v>30</v>
      </c>
      <c r="M1062" t="s">
        <v>20</v>
      </c>
      <c r="N1062" t="s">
        <v>2152</v>
      </c>
      <c r="O1062" s="31">
        <f>VLOOKUP(A1062,[2]Table!$A$2:$N2044,1,FALSE)</f>
        <v>118443</v>
      </c>
    </row>
    <row r="1063" spans="1:15">
      <c r="A1063">
        <v>10200</v>
      </c>
      <c r="B1063" t="s">
        <v>2158</v>
      </c>
      <c r="C1063" t="s">
        <v>641</v>
      </c>
      <c r="D1063" t="s">
        <v>1098</v>
      </c>
      <c r="E1063" t="str">
        <f>VLOOKUP($A1063,[1]ASSORTIMENTGPK!$A$2:$F$3876,4,FALSE)</f>
        <v>OESTROGENEN GECONJUGEERD</v>
      </c>
      <c r="F1063" t="str">
        <f>VLOOKUP($A1063,[1]ASSORTIMENTGPK!$A$2:$F$3876,2,FALSE)</f>
        <v>DAGYNIL 0,625 MG TABLET</v>
      </c>
      <c r="G1063" t="s">
        <v>2159</v>
      </c>
      <c r="H1063" t="s">
        <v>23</v>
      </c>
      <c r="I1063" t="s">
        <v>18</v>
      </c>
      <c r="J1063" s="39">
        <v>0.625</v>
      </c>
      <c r="K1063" t="s">
        <v>24</v>
      </c>
      <c r="L1063" s="39">
        <v>0.625</v>
      </c>
      <c r="M1063" t="s">
        <v>20</v>
      </c>
      <c r="N1063" t="s">
        <v>2160</v>
      </c>
      <c r="O1063" s="31">
        <f>VLOOKUP(A1063,[2]Table!$A$2:$N2045,1,FALSE)</f>
        <v>10200</v>
      </c>
    </row>
    <row r="1064" spans="1:15">
      <c r="A1064">
        <v>116076</v>
      </c>
      <c r="B1064" t="s">
        <v>2161</v>
      </c>
      <c r="C1064" t="s">
        <v>164</v>
      </c>
      <c r="D1064" t="s">
        <v>673</v>
      </c>
      <c r="E1064" t="str">
        <f>VLOOKUP($A1064,[1]ASSORTIMENTGPK!$A$2:$F$3876,4,FALSE)</f>
        <v>OFLOXACINE</v>
      </c>
      <c r="F1064" t="str">
        <f>VLOOKUP($A1064,[1]ASSORTIMENTGPK!$A$2:$F$3876,2,FALSE)</f>
        <v>OFLOXACINE 200 MG TABLET FILMOMHULD</v>
      </c>
      <c r="G1064" t="s">
        <v>2162</v>
      </c>
      <c r="H1064" t="s">
        <v>433</v>
      </c>
      <c r="I1064" t="s">
        <v>18</v>
      </c>
      <c r="J1064" s="39">
        <v>200</v>
      </c>
      <c r="K1064" t="s">
        <v>24</v>
      </c>
      <c r="L1064" s="39">
        <v>200</v>
      </c>
      <c r="M1064" t="s">
        <v>20</v>
      </c>
      <c r="N1064" t="s">
        <v>2163</v>
      </c>
      <c r="O1064" s="31">
        <f>VLOOKUP(A1064,[2]Table!$A$2:$N2046,1,FALSE)</f>
        <v>116076</v>
      </c>
    </row>
    <row r="1065" spans="1:15">
      <c r="A1065">
        <v>116084</v>
      </c>
      <c r="B1065" t="s">
        <v>2161</v>
      </c>
      <c r="C1065" t="s">
        <v>164</v>
      </c>
      <c r="D1065" t="s">
        <v>673</v>
      </c>
      <c r="E1065" t="str">
        <f>VLOOKUP($A1065,[1]ASSORTIMENTGPK!$A$2:$F$3876,4,FALSE)</f>
        <v>OFLOXACINE</v>
      </c>
      <c r="F1065" t="str">
        <f>VLOOKUP($A1065,[1]ASSORTIMENTGPK!$A$2:$F$3876,2,FALSE)</f>
        <v>OFLOXACINE 400 MG TABLET FILMOMHULD</v>
      </c>
      <c r="G1065" t="s">
        <v>2164</v>
      </c>
      <c r="H1065" t="s">
        <v>433</v>
      </c>
      <c r="I1065" t="s">
        <v>18</v>
      </c>
      <c r="J1065" s="39">
        <v>400</v>
      </c>
      <c r="K1065" t="s">
        <v>24</v>
      </c>
      <c r="L1065" s="39">
        <v>200</v>
      </c>
      <c r="M1065" t="s">
        <v>20</v>
      </c>
      <c r="N1065" t="s">
        <v>2163</v>
      </c>
      <c r="O1065" s="31">
        <f>VLOOKUP(A1065,[2]Table!$A$2:$N2047,1,FALSE)</f>
        <v>116084</v>
      </c>
    </row>
    <row r="1066" spans="1:15">
      <c r="A1066">
        <v>82570</v>
      </c>
      <c r="B1066" t="s">
        <v>2165</v>
      </c>
      <c r="C1066" t="s">
        <v>39</v>
      </c>
      <c r="D1066" t="s">
        <v>338</v>
      </c>
      <c r="E1066" t="str">
        <f>VLOOKUP($A1066,[1]ASSORTIMENTGPK!$A$2:$F$3876,4,FALSE)</f>
        <v>OFLOXACINE</v>
      </c>
      <c r="F1066" t="str">
        <f>VLOOKUP($A1066,[1]ASSORTIMENTGPK!$A$2:$F$3876,2,FALSE)</f>
        <v>OFLOXACINE 0,3% OOGDRUPPELS 0,5 ML</v>
      </c>
      <c r="G1066" t="s">
        <v>2166</v>
      </c>
      <c r="H1066" t="s">
        <v>309</v>
      </c>
      <c r="I1066" t="s">
        <v>310</v>
      </c>
      <c r="J1066" s="39">
        <v>3</v>
      </c>
      <c r="K1066" t="s">
        <v>19</v>
      </c>
      <c r="L1066" s="39">
        <v>3</v>
      </c>
      <c r="M1066" t="s">
        <v>20</v>
      </c>
      <c r="N1066" t="s">
        <v>2167</v>
      </c>
      <c r="O1066" s="31">
        <f>VLOOKUP(A1066,[2]Table!$A$2:$N2048,1,FALSE)</f>
        <v>82570</v>
      </c>
    </row>
    <row r="1067" spans="1:15">
      <c r="A1067">
        <v>82589</v>
      </c>
      <c r="B1067" t="s">
        <v>2165</v>
      </c>
      <c r="C1067" t="s">
        <v>39</v>
      </c>
      <c r="D1067" t="s">
        <v>338</v>
      </c>
      <c r="E1067" t="str">
        <f>VLOOKUP($A1067,[1]ASSORTIMENTGPK!$A$2:$F$3876,4,FALSE)</f>
        <v>OFLOXACINE</v>
      </c>
      <c r="F1067" t="str">
        <f>VLOOKUP($A1067,[1]ASSORTIMENTGPK!$A$2:$F$3876,2,FALSE)</f>
        <v>TRAFLOXAL 0.3 % OOGZALF 3G</v>
      </c>
      <c r="G1067" t="s">
        <v>2168</v>
      </c>
      <c r="H1067" t="s">
        <v>610</v>
      </c>
      <c r="I1067" t="s">
        <v>310</v>
      </c>
      <c r="J1067" s="39">
        <v>3</v>
      </c>
      <c r="K1067" t="s">
        <v>80</v>
      </c>
      <c r="L1067" s="39">
        <v>3</v>
      </c>
      <c r="M1067" t="s">
        <v>20</v>
      </c>
      <c r="N1067" t="s">
        <v>2167</v>
      </c>
      <c r="O1067" s="31">
        <f>VLOOKUP(A1067,[2]Table!$A$2:$N2049,1,FALSE)</f>
        <v>82589</v>
      </c>
    </row>
    <row r="1068" spans="1:15">
      <c r="A1068">
        <v>118710</v>
      </c>
      <c r="B1068" t="s">
        <v>2169</v>
      </c>
      <c r="C1068" t="s">
        <v>142</v>
      </c>
      <c r="D1068" t="s">
        <v>235</v>
      </c>
      <c r="E1068" t="str">
        <f>VLOOKUP($A1068,[1]ASSORTIMENTGPK!$A$2:$F$3876,4,FALSE)</f>
        <v>OLANZAPINE</v>
      </c>
      <c r="F1068" t="str">
        <f>VLOOKUP($A1068,[1]ASSORTIMENTGPK!$A$2:$F$3876,2,FALSE)</f>
        <v>ZYPREXA 10 MG POEDER VOOR INJECTIE</v>
      </c>
      <c r="G1068" t="s">
        <v>2170</v>
      </c>
      <c r="H1068" t="s">
        <v>42</v>
      </c>
      <c r="I1068" t="s">
        <v>90</v>
      </c>
      <c r="J1068" s="39">
        <v>10</v>
      </c>
      <c r="K1068" t="s">
        <v>24</v>
      </c>
      <c r="L1068" s="39">
        <v>10</v>
      </c>
      <c r="M1068" t="s">
        <v>20</v>
      </c>
      <c r="N1068" t="s">
        <v>2171</v>
      </c>
      <c r="O1068" s="31">
        <f>VLOOKUP(A1068,[2]Table!$A$2:$N2050,1,FALSE)</f>
        <v>118710</v>
      </c>
    </row>
    <row r="1069" spans="1:15">
      <c r="A1069">
        <v>131520</v>
      </c>
      <c r="B1069" t="s">
        <v>2169</v>
      </c>
      <c r="C1069" t="s">
        <v>142</v>
      </c>
      <c r="D1069" t="s">
        <v>235</v>
      </c>
      <c r="E1069" t="str">
        <f>VLOOKUP($A1069,[1]ASSORTIMENTGPK!$A$2:$F$3876,4,FALSE)</f>
        <v>OLANZAPINE</v>
      </c>
      <c r="F1069" t="str">
        <f>VLOOKUP($A1069,[1]ASSORTIMENTGPK!$A$2:$F$3876,2,FALSE)</f>
        <v>ZYPADHERA INJPDR MVA FLACON 210MG +SOLV</v>
      </c>
      <c r="G1069" t="s">
        <v>2172</v>
      </c>
      <c r="H1069" t="s">
        <v>239</v>
      </c>
      <c r="I1069" t="s">
        <v>90</v>
      </c>
      <c r="J1069" s="39">
        <v>210</v>
      </c>
      <c r="K1069" t="s">
        <v>24</v>
      </c>
      <c r="L1069" s="39">
        <v>210</v>
      </c>
      <c r="M1069" t="s">
        <v>20</v>
      </c>
      <c r="N1069" t="s">
        <v>2171</v>
      </c>
      <c r="O1069" s="31">
        <f>VLOOKUP(A1069,[2]Table!$A$2:$N2051,1,FALSE)</f>
        <v>131520</v>
      </c>
    </row>
    <row r="1070" spans="1:15">
      <c r="A1070">
        <v>131539</v>
      </c>
      <c r="B1070" t="s">
        <v>2169</v>
      </c>
      <c r="C1070" t="s">
        <v>142</v>
      </c>
      <c r="D1070" t="s">
        <v>235</v>
      </c>
      <c r="E1070" t="str">
        <f>VLOOKUP($A1070,[1]ASSORTIMENTGPK!$A$2:$F$3876,4,FALSE)</f>
        <v>OLANZAPINE</v>
      </c>
      <c r="F1070" t="str">
        <f>VLOOKUP($A1070,[1]ASSORTIMENTGPK!$A$2:$F$3876,2,FALSE)</f>
        <v>ZYPADHERA 300 MG INJPDR MVA FLACON + SOLVENS 3 ML</v>
      </c>
      <c r="G1070" t="s">
        <v>2173</v>
      </c>
      <c r="H1070" t="s">
        <v>239</v>
      </c>
      <c r="I1070" t="s">
        <v>90</v>
      </c>
      <c r="J1070" s="39">
        <v>300</v>
      </c>
      <c r="K1070" t="s">
        <v>24</v>
      </c>
      <c r="L1070" s="39">
        <v>300</v>
      </c>
      <c r="M1070" t="s">
        <v>20</v>
      </c>
      <c r="N1070" t="s">
        <v>2171</v>
      </c>
      <c r="O1070" s="31">
        <f>VLOOKUP(A1070,[2]Table!$A$2:$N2052,1,FALSE)</f>
        <v>131539</v>
      </c>
    </row>
    <row r="1071" spans="1:15">
      <c r="A1071">
        <v>131547</v>
      </c>
      <c r="B1071" t="s">
        <v>2169</v>
      </c>
      <c r="C1071" t="s">
        <v>142</v>
      </c>
      <c r="D1071" t="s">
        <v>235</v>
      </c>
      <c r="E1071" t="str">
        <f>VLOOKUP($A1071,[1]ASSORTIMENTGPK!$A$2:$F$3876,4,FALSE)</f>
        <v>OLANZAPINE</v>
      </c>
      <c r="F1071" t="str">
        <f>VLOOKUP($A1071,[1]ASSORTIMENTGPK!$A$2:$F$3876,2,FALSE)</f>
        <v>ZYPADHERA 405 MG INJPDR MVA FLACON +SOLV</v>
      </c>
      <c r="G1071" t="s">
        <v>2174</v>
      </c>
      <c r="H1071" t="s">
        <v>239</v>
      </c>
      <c r="I1071" t="s">
        <v>90</v>
      </c>
      <c r="J1071" s="39">
        <v>405</v>
      </c>
      <c r="K1071" t="s">
        <v>24</v>
      </c>
      <c r="L1071" s="39">
        <v>405</v>
      </c>
      <c r="M1071" t="s">
        <v>20</v>
      </c>
      <c r="N1071" t="s">
        <v>2171</v>
      </c>
      <c r="O1071" s="31">
        <f>VLOOKUP(A1071,[2]Table!$A$2:$N2053,1,FALSE)</f>
        <v>131547</v>
      </c>
    </row>
    <row r="1072" spans="1:15">
      <c r="A1072">
        <v>114596</v>
      </c>
      <c r="B1072" t="s">
        <v>2169</v>
      </c>
      <c r="C1072" t="s">
        <v>142</v>
      </c>
      <c r="D1072" t="s">
        <v>235</v>
      </c>
      <c r="E1072" t="str">
        <f>VLOOKUP($A1072,[1]ASSORTIMENTGPK!$A$2:$F$3876,4,FALSE)</f>
        <v>OLANZAPINE</v>
      </c>
      <c r="F1072" t="str">
        <f>VLOOKUP($A1072,[1]ASSORTIMENTGPK!$A$2:$F$3876,2,FALSE)</f>
        <v>ZYPREXA VELOTAB 5 MG SMELTTABLET</v>
      </c>
      <c r="G1072" t="s">
        <v>2175</v>
      </c>
      <c r="H1072" t="s">
        <v>1794</v>
      </c>
      <c r="I1072" t="s">
        <v>18</v>
      </c>
      <c r="J1072" s="39">
        <v>5</v>
      </c>
      <c r="K1072" t="s">
        <v>24</v>
      </c>
      <c r="L1072" s="39">
        <v>5</v>
      </c>
      <c r="M1072" t="s">
        <v>20</v>
      </c>
      <c r="N1072" t="s">
        <v>2171</v>
      </c>
      <c r="O1072" s="31">
        <f>VLOOKUP(A1072,[2]Table!$A$2:$N2054,1,FALSE)</f>
        <v>114596</v>
      </c>
    </row>
    <row r="1073" spans="1:15">
      <c r="A1073">
        <v>114588</v>
      </c>
      <c r="B1073" t="s">
        <v>2169</v>
      </c>
      <c r="C1073" t="s">
        <v>142</v>
      </c>
      <c r="D1073" t="s">
        <v>235</v>
      </c>
      <c r="E1073" t="str">
        <f>VLOOKUP($A1073,[1]ASSORTIMENTGPK!$A$2:$F$3876,4,FALSE)</f>
        <v>OLANZAPINE</v>
      </c>
      <c r="F1073" t="str">
        <f>VLOOKUP($A1073,[1]ASSORTIMENTGPK!$A$2:$F$3876,2,FALSE)</f>
        <v>ZYPREXA VELOTAB 10 MG SMELTTABLET</v>
      </c>
      <c r="G1073" t="s">
        <v>2176</v>
      </c>
      <c r="H1073" t="s">
        <v>1794</v>
      </c>
      <c r="I1073" t="s">
        <v>18</v>
      </c>
      <c r="J1073" s="39">
        <v>10</v>
      </c>
      <c r="K1073" t="s">
        <v>24</v>
      </c>
      <c r="L1073" s="39">
        <v>10</v>
      </c>
      <c r="M1073" t="s">
        <v>20</v>
      </c>
      <c r="N1073" t="s">
        <v>2171</v>
      </c>
      <c r="O1073" s="31">
        <f>VLOOKUP(A1073,[2]Table!$A$2:$N2055,1,FALSE)</f>
        <v>114588</v>
      </c>
    </row>
    <row r="1074" spans="1:15">
      <c r="A1074">
        <v>114847</v>
      </c>
      <c r="B1074" t="s">
        <v>2169</v>
      </c>
      <c r="C1074" t="s">
        <v>142</v>
      </c>
      <c r="D1074" t="s">
        <v>235</v>
      </c>
      <c r="E1074" t="str">
        <f>VLOOKUP($A1074,[1]ASSORTIMENTGPK!$A$2:$F$3876,4,FALSE)</f>
        <v>OLANZAPINE</v>
      </c>
      <c r="F1074" t="str">
        <f>VLOOKUP($A1074,[1]ASSORTIMENTGPK!$A$2:$F$3876,2,FALSE)</f>
        <v>ZYPREXA VELOTAB 15 MG SMELTTABLET</v>
      </c>
      <c r="G1074" t="s">
        <v>2177</v>
      </c>
      <c r="H1074" t="s">
        <v>1794</v>
      </c>
      <c r="I1074" t="s">
        <v>18</v>
      </c>
      <c r="J1074" s="39">
        <v>15</v>
      </c>
      <c r="K1074" t="s">
        <v>24</v>
      </c>
      <c r="L1074" s="39">
        <v>15</v>
      </c>
      <c r="M1074" t="s">
        <v>20</v>
      </c>
      <c r="N1074" t="s">
        <v>2171</v>
      </c>
      <c r="O1074" s="31">
        <f>VLOOKUP(A1074,[2]Table!$A$2:$N2056,1,FALSE)</f>
        <v>114847</v>
      </c>
    </row>
    <row r="1075" spans="1:15">
      <c r="A1075">
        <v>117781</v>
      </c>
      <c r="B1075" t="s">
        <v>2169</v>
      </c>
      <c r="C1075" t="s">
        <v>142</v>
      </c>
      <c r="D1075" t="s">
        <v>235</v>
      </c>
      <c r="E1075" t="str">
        <f>VLOOKUP($A1075,[1]ASSORTIMENTGPK!$A$2:$F$3876,4,FALSE)</f>
        <v>OLANZAPINE</v>
      </c>
      <c r="F1075" t="str">
        <f>VLOOKUP($A1075,[1]ASSORTIMENTGPK!$A$2:$F$3876,2,FALSE)</f>
        <v>ZYPREXA VELOTAB 20 MG SMELTTABLET</v>
      </c>
      <c r="G1075" t="s">
        <v>2178</v>
      </c>
      <c r="H1075" t="s">
        <v>1794</v>
      </c>
      <c r="I1075" t="s">
        <v>18</v>
      </c>
      <c r="J1075" s="39">
        <v>20</v>
      </c>
      <c r="K1075" t="s">
        <v>24</v>
      </c>
      <c r="L1075" s="39">
        <v>20</v>
      </c>
      <c r="M1075" t="s">
        <v>20</v>
      </c>
      <c r="N1075" t="s">
        <v>2171</v>
      </c>
      <c r="O1075" s="31">
        <f>VLOOKUP(A1075,[2]Table!$A$2:$N2057,1,FALSE)</f>
        <v>117781</v>
      </c>
    </row>
    <row r="1076" spans="1:15">
      <c r="A1076">
        <v>115096</v>
      </c>
      <c r="B1076" t="s">
        <v>2169</v>
      </c>
      <c r="C1076" t="s">
        <v>142</v>
      </c>
      <c r="D1076" t="s">
        <v>235</v>
      </c>
      <c r="E1076" t="str">
        <f>VLOOKUP($A1076,[1]ASSORTIMENTGPK!$A$2:$F$3876,4,FALSE)</f>
        <v>OLANZAPINE</v>
      </c>
      <c r="F1076" t="str">
        <f>VLOOKUP($A1076,[1]ASSORTIMENTGPK!$A$2:$F$3876,2,FALSE)</f>
        <v>ZYPREXA 2.5 MG TABLET OMHULD</v>
      </c>
      <c r="G1076" t="s">
        <v>2179</v>
      </c>
      <c r="H1076" t="s">
        <v>23</v>
      </c>
      <c r="I1076" t="s">
        <v>18</v>
      </c>
      <c r="J1076" s="39">
        <v>2.5</v>
      </c>
      <c r="K1076" t="s">
        <v>24</v>
      </c>
      <c r="L1076" s="39">
        <v>2.5</v>
      </c>
      <c r="M1076" t="s">
        <v>20</v>
      </c>
      <c r="N1076" t="s">
        <v>2171</v>
      </c>
      <c r="O1076" s="31">
        <f>VLOOKUP(A1076,[2]Table!$A$2:$N2058,1,FALSE)</f>
        <v>115096</v>
      </c>
    </row>
    <row r="1077" spans="1:15">
      <c r="A1077">
        <v>99953</v>
      </c>
      <c r="B1077" t="s">
        <v>2169</v>
      </c>
      <c r="C1077" t="s">
        <v>142</v>
      </c>
      <c r="D1077" t="s">
        <v>235</v>
      </c>
      <c r="E1077" t="str">
        <f>VLOOKUP($A1077,[1]ASSORTIMENTGPK!$A$2:$F$3876,4,FALSE)</f>
        <v>OLANZAPINE</v>
      </c>
      <c r="F1077" t="str">
        <f>VLOOKUP($A1077,[1]ASSORTIMENTGPK!$A$2:$F$3876,2,FALSE)</f>
        <v>ZYPREXA 5 MG TABLET</v>
      </c>
      <c r="G1077" t="s">
        <v>2180</v>
      </c>
      <c r="H1077" t="s">
        <v>23</v>
      </c>
      <c r="I1077" t="s">
        <v>18</v>
      </c>
      <c r="J1077" s="39">
        <v>5</v>
      </c>
      <c r="K1077" t="s">
        <v>24</v>
      </c>
      <c r="L1077" s="39">
        <v>5</v>
      </c>
      <c r="M1077" t="s">
        <v>20</v>
      </c>
      <c r="N1077" t="s">
        <v>2171</v>
      </c>
      <c r="O1077" s="31">
        <f>VLOOKUP(A1077,[2]Table!$A$2:$N2059,1,FALSE)</f>
        <v>99953</v>
      </c>
    </row>
    <row r="1078" spans="1:15">
      <c r="A1078">
        <v>99988</v>
      </c>
      <c r="B1078" t="s">
        <v>2169</v>
      </c>
      <c r="C1078" t="s">
        <v>142</v>
      </c>
      <c r="D1078" t="s">
        <v>235</v>
      </c>
      <c r="E1078" t="str">
        <f>VLOOKUP($A1078,[1]ASSORTIMENTGPK!$A$2:$F$3876,4,FALSE)</f>
        <v>OLANZAPINE</v>
      </c>
      <c r="F1078" t="str">
        <f>VLOOKUP($A1078,[1]ASSORTIMENTGPK!$A$2:$F$3876,2,FALSE)</f>
        <v>ZYPREXA 10 MG TABLET OMHULD</v>
      </c>
      <c r="G1078" t="s">
        <v>2181</v>
      </c>
      <c r="H1078" t="s">
        <v>23</v>
      </c>
      <c r="I1078" t="s">
        <v>18</v>
      </c>
      <c r="J1078" s="39">
        <v>10</v>
      </c>
      <c r="K1078" t="s">
        <v>24</v>
      </c>
      <c r="L1078" s="39">
        <v>10</v>
      </c>
      <c r="M1078" t="s">
        <v>20</v>
      </c>
      <c r="N1078" t="s">
        <v>2171</v>
      </c>
      <c r="O1078" s="31">
        <f>VLOOKUP(A1078,[2]Table!$A$2:$N2060,1,FALSE)</f>
        <v>99988</v>
      </c>
    </row>
    <row r="1079" spans="1:15">
      <c r="A1079">
        <v>114839</v>
      </c>
      <c r="B1079" t="s">
        <v>2169</v>
      </c>
      <c r="C1079" t="s">
        <v>142</v>
      </c>
      <c r="D1079" t="s">
        <v>235</v>
      </c>
      <c r="E1079" t="str">
        <f>VLOOKUP($A1079,[1]ASSORTIMENTGPK!$A$2:$F$3876,4,FALSE)</f>
        <v>OLANZAPINE</v>
      </c>
      <c r="F1079" t="str">
        <f>VLOOKUP($A1079,[1]ASSORTIMENTGPK!$A$2:$F$3876,2,FALSE)</f>
        <v>ZYPREXA 15 MG TABLET OMHULD</v>
      </c>
      <c r="G1079" t="s">
        <v>2182</v>
      </c>
      <c r="H1079" t="s">
        <v>23</v>
      </c>
      <c r="I1079" t="s">
        <v>18</v>
      </c>
      <c r="J1079" s="39">
        <v>15</v>
      </c>
      <c r="K1079" t="s">
        <v>24</v>
      </c>
      <c r="L1079" s="39">
        <v>15</v>
      </c>
      <c r="M1079" t="s">
        <v>20</v>
      </c>
      <c r="N1079" t="s">
        <v>2171</v>
      </c>
      <c r="O1079" s="31">
        <f>VLOOKUP(A1079,[2]Table!$A$2:$N2061,1,FALSE)</f>
        <v>114839</v>
      </c>
    </row>
    <row r="1080" spans="1:15">
      <c r="A1080">
        <v>117773</v>
      </c>
      <c r="B1080" t="s">
        <v>2169</v>
      </c>
      <c r="C1080" t="s">
        <v>142</v>
      </c>
      <c r="D1080" t="s">
        <v>235</v>
      </c>
      <c r="E1080" t="str">
        <f>VLOOKUP($A1080,[1]ASSORTIMENTGPK!$A$2:$F$3876,4,FALSE)</f>
        <v>OLANZAPINE</v>
      </c>
      <c r="F1080" t="str">
        <f>VLOOKUP($A1080,[1]ASSORTIMENTGPK!$A$2:$F$3876,2,FALSE)</f>
        <v>ZYPREXA 20 MG TABLET OMHULD</v>
      </c>
      <c r="G1080" t="s">
        <v>2183</v>
      </c>
      <c r="H1080" t="s">
        <v>23</v>
      </c>
      <c r="I1080" t="s">
        <v>18</v>
      </c>
      <c r="J1080" s="39">
        <v>20</v>
      </c>
      <c r="K1080" t="s">
        <v>24</v>
      </c>
      <c r="L1080" s="39">
        <v>20</v>
      </c>
      <c r="M1080" t="s">
        <v>20</v>
      </c>
      <c r="N1080" t="s">
        <v>2171</v>
      </c>
      <c r="O1080" s="31">
        <f>VLOOKUP(A1080,[2]Table!$A$2:$N2062,1,FALSE)</f>
        <v>117773</v>
      </c>
    </row>
    <row r="1081" spans="1:15">
      <c r="A1081">
        <v>116424</v>
      </c>
      <c r="B1081" t="s">
        <v>2184</v>
      </c>
      <c r="C1081" t="s">
        <v>39</v>
      </c>
      <c r="D1081" t="s">
        <v>327</v>
      </c>
      <c r="E1081" t="str">
        <f>VLOOKUP($A1081,[1]ASSORTIMENTGPK!$A$2:$F$3876,4,FALSE)</f>
        <v>OLOPATADINE</v>
      </c>
      <c r="F1081" t="str">
        <f>VLOOKUP($A1081,[1]ASSORTIMENTGPK!$A$2:$F$3876,2,FALSE)</f>
        <v>OPATANOL  1 MG/ML OOGDRUPPELS 5 ML</v>
      </c>
      <c r="G1081" t="s">
        <v>2185</v>
      </c>
      <c r="H1081" t="s">
        <v>309</v>
      </c>
      <c r="I1081" t="s">
        <v>310</v>
      </c>
      <c r="J1081" s="39">
        <v>1</v>
      </c>
      <c r="K1081" t="s">
        <v>19</v>
      </c>
      <c r="L1081" s="39">
        <v>1</v>
      </c>
      <c r="M1081" t="s">
        <v>20</v>
      </c>
      <c r="N1081" t="s">
        <v>1038</v>
      </c>
      <c r="O1081" s="31">
        <f>VLOOKUP(A1081,[2]Table!$A$2:$N2063,1,FALSE)</f>
        <v>116424</v>
      </c>
    </row>
    <row r="1082" spans="1:15">
      <c r="A1082">
        <v>134961</v>
      </c>
      <c r="B1082" t="s">
        <v>2186</v>
      </c>
      <c r="C1082" t="s">
        <v>360</v>
      </c>
      <c r="D1082" t="s">
        <v>2000</v>
      </c>
      <c r="E1082" t="str">
        <f>VLOOKUP($A1082,[1]ASSORTIMENTGPK!$A$2:$F$3876,4,FALSE)</f>
        <v>OMALIZUMAB</v>
      </c>
      <c r="F1082" t="str">
        <f>VLOOKUP($A1082,[1]ASSORTIMENTGPK!$A$2:$F$3876,2,FALSE)</f>
        <v>XOLAIR 150 MG/ML WWSP 1 ML</v>
      </c>
      <c r="G1082" t="s">
        <v>2187</v>
      </c>
      <c r="H1082" t="s">
        <v>28</v>
      </c>
      <c r="I1082" t="s">
        <v>29</v>
      </c>
      <c r="J1082" s="39">
        <v>150</v>
      </c>
      <c r="K1082" t="s">
        <v>19</v>
      </c>
      <c r="L1082" s="39">
        <v>150</v>
      </c>
      <c r="M1082" t="s">
        <v>20</v>
      </c>
      <c r="N1082" t="s">
        <v>2188</v>
      </c>
      <c r="O1082" s="31">
        <f>VLOOKUP(A1082,[2]Table!$A$2:$N2064,1,FALSE)</f>
        <v>134961</v>
      </c>
    </row>
    <row r="1083" spans="1:15">
      <c r="A1083">
        <v>124583</v>
      </c>
      <c r="B1083" t="s">
        <v>2186</v>
      </c>
      <c r="C1083" t="s">
        <v>360</v>
      </c>
      <c r="D1083" t="s">
        <v>2000</v>
      </c>
      <c r="E1083" t="str">
        <f>VLOOKUP($A1083,[1]ASSORTIMENTGPK!$A$2:$F$3876,4,FALSE)</f>
        <v>OMALIZUMAB</v>
      </c>
      <c r="F1083" t="str">
        <f>VLOOKUP($A1083,[1]ASSORTIMENTGPK!$A$2:$F$3876,2,FALSE)</f>
        <v>XOLAIR 150 MG INJECTIEPOEDER FLACON +SOLVENS</v>
      </c>
      <c r="G1083" t="s">
        <v>2189</v>
      </c>
      <c r="H1083" t="s">
        <v>42</v>
      </c>
      <c r="I1083" t="s">
        <v>29</v>
      </c>
      <c r="J1083" s="39">
        <v>150</v>
      </c>
      <c r="K1083" t="s">
        <v>24</v>
      </c>
      <c r="L1083" s="39">
        <v>150</v>
      </c>
      <c r="M1083" t="s">
        <v>20</v>
      </c>
      <c r="N1083" t="s">
        <v>2188</v>
      </c>
      <c r="O1083" s="31">
        <f>VLOOKUP(A1083,[2]Table!$A$2:$N2065,1,FALSE)</f>
        <v>124583</v>
      </c>
    </row>
    <row r="1084" spans="1:15">
      <c r="A1084">
        <v>115150</v>
      </c>
      <c r="B1084" t="s">
        <v>2190</v>
      </c>
      <c r="C1084" t="s">
        <v>661</v>
      </c>
      <c r="D1084" t="s">
        <v>662</v>
      </c>
      <c r="E1084" t="str">
        <f>VLOOKUP($A1084,[1]ASSORTIMENTGPK!$A$2:$F$3876,4,FALSE)</f>
        <v>OMEPRAZOL</v>
      </c>
      <c r="F1084" t="str">
        <f>VLOOKUP($A1084,[1]ASSORTIMENTGPK!$A$2:$F$3876,2,FALSE)</f>
        <v>OMEPRAZOL 40 MG CAPSULE MSR</v>
      </c>
      <c r="G1084" t="s">
        <v>2191</v>
      </c>
      <c r="H1084" t="s">
        <v>219</v>
      </c>
      <c r="I1084" t="s">
        <v>18</v>
      </c>
      <c r="J1084" s="39">
        <v>40</v>
      </c>
      <c r="K1084" t="s">
        <v>24</v>
      </c>
      <c r="L1084" s="39">
        <v>40</v>
      </c>
      <c r="M1084" t="s">
        <v>20</v>
      </c>
      <c r="N1084" t="s">
        <v>2192</v>
      </c>
      <c r="O1084" s="31">
        <f>VLOOKUP(A1084,[2]Table!$A$2:$N2066,1,FALSE)</f>
        <v>115150</v>
      </c>
    </row>
    <row r="1085" spans="1:15">
      <c r="A1085">
        <v>130613</v>
      </c>
      <c r="B1085" t="s">
        <v>2190</v>
      </c>
      <c r="C1085" t="s">
        <v>661</v>
      </c>
      <c r="D1085" t="s">
        <v>662</v>
      </c>
      <c r="E1085" t="str">
        <f>VLOOKUP($A1085,[1]ASSORTIMENTGPK!$A$2:$F$3876,4,FALSE)</f>
        <v>OMEPRAZOL</v>
      </c>
      <c r="F1085" t="str">
        <f>VLOOKUP($A1085,[1]ASSORTIMENTGPK!$A$2:$F$3876,2,FALSE)</f>
        <v>LOSEC MUPS 10 MG TABLET MSR</v>
      </c>
      <c r="G1085" t="s">
        <v>2193</v>
      </c>
      <c r="H1085" t="s">
        <v>409</v>
      </c>
      <c r="I1085" t="s">
        <v>18</v>
      </c>
      <c r="J1085" s="39">
        <v>10</v>
      </c>
      <c r="K1085" t="s">
        <v>24</v>
      </c>
      <c r="L1085" s="39">
        <v>10</v>
      </c>
      <c r="M1085" t="s">
        <v>20</v>
      </c>
      <c r="N1085" t="s">
        <v>2192</v>
      </c>
      <c r="O1085" s="31">
        <f>VLOOKUP(A1085,[2]Table!$A$2:$N2067,1,FALSE)</f>
        <v>130613</v>
      </c>
    </row>
    <row r="1086" spans="1:15">
      <c r="A1086">
        <v>130648</v>
      </c>
      <c r="B1086" t="s">
        <v>2190</v>
      </c>
      <c r="C1086" t="s">
        <v>661</v>
      </c>
      <c r="D1086" t="s">
        <v>662</v>
      </c>
      <c r="E1086" t="str">
        <f>VLOOKUP($A1086,[1]ASSORTIMENTGPK!$A$2:$F$3876,4,FALSE)</f>
        <v>OMEPRAZOL</v>
      </c>
      <c r="F1086" t="str">
        <f>VLOOKUP($A1086,[1]ASSORTIMENTGPK!$A$2:$F$3876,2,FALSE)</f>
        <v>LOSEC MUPS 20 MG TABLET MSR</v>
      </c>
      <c r="G1086" t="s">
        <v>2194</v>
      </c>
      <c r="H1086" t="s">
        <v>409</v>
      </c>
      <c r="I1086" t="s">
        <v>18</v>
      </c>
      <c r="J1086" s="39">
        <v>20</v>
      </c>
      <c r="K1086" t="s">
        <v>24</v>
      </c>
      <c r="L1086" s="39">
        <v>20</v>
      </c>
      <c r="M1086" t="s">
        <v>20</v>
      </c>
      <c r="N1086" t="s">
        <v>2192</v>
      </c>
      <c r="O1086" s="31">
        <f>VLOOKUP(A1086,[2]Table!$A$2:$N2068,1,FALSE)</f>
        <v>130648</v>
      </c>
    </row>
    <row r="1087" spans="1:15">
      <c r="A1087">
        <v>141372</v>
      </c>
      <c r="B1087" t="s">
        <v>2190</v>
      </c>
      <c r="C1087" t="s">
        <v>661</v>
      </c>
      <c r="D1087" t="s">
        <v>662</v>
      </c>
      <c r="E1087" t="str">
        <f>VLOOKUP($A1087,[1]ASSORTIMENTGPK!$A$2:$F$3876,4,FALSE)</f>
        <v>OMEPRAZOL</v>
      </c>
      <c r="F1087" t="str">
        <f>VLOOKUP($A1087,[1]ASSORTIMENTGPK!$A$2:$F$3876,2,FALSE)</f>
        <v>OMEPRAZOL EN SYRSPEND SF ALKA KIT 2MG/ML 200 ML</v>
      </c>
      <c r="G1087" t="s">
        <v>2195</v>
      </c>
      <c r="H1087" t="s">
        <v>67</v>
      </c>
      <c r="I1087" t="s">
        <v>18</v>
      </c>
      <c r="J1087" s="39">
        <v>2</v>
      </c>
      <c r="K1087" t="s">
        <v>19</v>
      </c>
      <c r="L1087" s="39">
        <v>2</v>
      </c>
      <c r="M1087" t="s">
        <v>20</v>
      </c>
      <c r="N1087" t="s">
        <v>2192</v>
      </c>
      <c r="O1087" s="31">
        <f>VLOOKUP(A1087,[2]Table!$A$2:$N2069,1,FALSE)</f>
        <v>141372</v>
      </c>
    </row>
    <row r="1088" spans="1:15">
      <c r="A1088">
        <v>82708</v>
      </c>
      <c r="B1088" t="s">
        <v>2196</v>
      </c>
      <c r="C1088" t="s">
        <v>228</v>
      </c>
      <c r="D1088" t="s">
        <v>228</v>
      </c>
      <c r="E1088" t="str">
        <f>VLOOKUP($A1088,[1]ASSORTIMENTGPK!$A$2:$F$3876,4,FALSE)</f>
        <v>ONDANSETRON</v>
      </c>
      <c r="F1088" t="str">
        <f>VLOOKUP($A1088,[1]ASSORTIMENTGPK!$A$2:$F$3876,2,FALSE)</f>
        <v>ONDANSETRON 2 MG/ML AMPUL 2 ML</v>
      </c>
      <c r="G1088" t="s">
        <v>2197</v>
      </c>
      <c r="H1088" t="s">
        <v>28</v>
      </c>
      <c r="I1088" t="s">
        <v>598</v>
      </c>
      <c r="J1088" s="39">
        <v>2</v>
      </c>
      <c r="K1088" t="s">
        <v>19</v>
      </c>
      <c r="L1088" s="39">
        <v>2</v>
      </c>
      <c r="M1088" t="s">
        <v>20</v>
      </c>
      <c r="N1088" t="s">
        <v>2198</v>
      </c>
      <c r="O1088" s="31">
        <f>VLOOKUP(A1088,[2]Table!$A$2:$N2070,1,FALSE)</f>
        <v>82708</v>
      </c>
    </row>
    <row r="1089" spans="1:15">
      <c r="A1089">
        <v>104981</v>
      </c>
      <c r="B1089" t="s">
        <v>2196</v>
      </c>
      <c r="C1089" t="s">
        <v>228</v>
      </c>
      <c r="D1089" t="s">
        <v>228</v>
      </c>
      <c r="E1089" t="str">
        <f>VLOOKUP($A1089,[1]ASSORTIMENTGPK!$A$2:$F$3876,4,FALSE)</f>
        <v>ONDANSETRON</v>
      </c>
      <c r="F1089" t="str">
        <f>VLOOKUP($A1089,[1]ASSORTIMENTGPK!$A$2:$F$3876,2,FALSE)</f>
        <v>ZOFRAN ZYDIS 4 MG SMELTTABLET</v>
      </c>
      <c r="G1089" t="s">
        <v>2199</v>
      </c>
      <c r="H1089" t="s">
        <v>1794</v>
      </c>
      <c r="I1089" t="s">
        <v>18</v>
      </c>
      <c r="J1089" s="39">
        <v>4</v>
      </c>
      <c r="K1089" t="s">
        <v>24</v>
      </c>
      <c r="L1089" s="39">
        <v>4</v>
      </c>
      <c r="M1089" t="s">
        <v>20</v>
      </c>
      <c r="N1089" t="s">
        <v>2198</v>
      </c>
      <c r="O1089" s="31">
        <f>VLOOKUP(A1089,[2]Table!$A$2:$N2071,1,FALSE)</f>
        <v>104981</v>
      </c>
    </row>
    <row r="1090" spans="1:15">
      <c r="A1090">
        <v>105007</v>
      </c>
      <c r="B1090" t="s">
        <v>2196</v>
      </c>
      <c r="C1090" t="s">
        <v>228</v>
      </c>
      <c r="D1090" t="s">
        <v>228</v>
      </c>
      <c r="E1090" t="str">
        <f>VLOOKUP($A1090,[1]ASSORTIMENTGPK!$A$2:$F$3876,4,FALSE)</f>
        <v>ONDANSETRON</v>
      </c>
      <c r="F1090" t="str">
        <f>VLOOKUP($A1090,[1]ASSORTIMENTGPK!$A$2:$F$3876,2,FALSE)</f>
        <v>ZOFRAN ZYDIS 8 MG SMELTTABLET</v>
      </c>
      <c r="G1090" t="s">
        <v>2200</v>
      </c>
      <c r="H1090" t="s">
        <v>1794</v>
      </c>
      <c r="I1090" t="s">
        <v>18</v>
      </c>
      <c r="J1090" s="39">
        <v>8</v>
      </c>
      <c r="K1090" t="s">
        <v>24</v>
      </c>
      <c r="L1090" s="39">
        <v>8</v>
      </c>
      <c r="M1090" t="s">
        <v>20</v>
      </c>
      <c r="N1090" t="s">
        <v>2198</v>
      </c>
      <c r="O1090" s="31">
        <f>VLOOKUP(A1090,[2]Table!$A$2:$N2072,1,FALSE)</f>
        <v>105007</v>
      </c>
    </row>
    <row r="1091" spans="1:15">
      <c r="A1091">
        <v>100331</v>
      </c>
      <c r="B1091" t="s">
        <v>2196</v>
      </c>
      <c r="C1091" t="s">
        <v>228</v>
      </c>
      <c r="D1091" t="s">
        <v>228</v>
      </c>
      <c r="E1091" t="str">
        <f>VLOOKUP($A1091,[1]ASSORTIMENTGPK!$A$2:$F$3876,4,FALSE)</f>
        <v>ONDANSETRON</v>
      </c>
      <c r="F1091" t="str">
        <f>VLOOKUP($A1091,[1]ASSORTIMENTGPK!$A$2:$F$3876,2,FALSE)</f>
        <v>ZOFRAN  0,8MG/ML STROOP 50 ML</v>
      </c>
      <c r="G1091" t="s">
        <v>2201</v>
      </c>
      <c r="H1091" t="s">
        <v>1134</v>
      </c>
      <c r="I1091" t="s">
        <v>18</v>
      </c>
      <c r="J1091" s="39">
        <v>0.8</v>
      </c>
      <c r="K1091" t="s">
        <v>19</v>
      </c>
      <c r="L1091" s="39">
        <v>0.8</v>
      </c>
      <c r="M1091" t="s">
        <v>20</v>
      </c>
      <c r="N1091" t="s">
        <v>2198</v>
      </c>
      <c r="O1091" s="31">
        <f>VLOOKUP(A1091,[2]Table!$A$2:$N2073,1,FALSE)</f>
        <v>100331</v>
      </c>
    </row>
    <row r="1092" spans="1:15">
      <c r="A1092">
        <v>82686</v>
      </c>
      <c r="B1092" t="s">
        <v>2196</v>
      </c>
      <c r="C1092" t="s">
        <v>228</v>
      </c>
      <c r="D1092" t="s">
        <v>228</v>
      </c>
      <c r="E1092" t="str">
        <f>VLOOKUP($A1092,[1]ASSORTIMENTGPK!$A$2:$F$3876,4,FALSE)</f>
        <v>ONDANSETRON</v>
      </c>
      <c r="F1092" t="str">
        <f>VLOOKUP($A1092,[1]ASSORTIMENTGPK!$A$2:$F$3876,2,FALSE)</f>
        <v>ONDANSETRON 4 MG TABLET FILMOMHULD</v>
      </c>
      <c r="G1092" t="s">
        <v>2202</v>
      </c>
      <c r="H1092" t="s">
        <v>23</v>
      </c>
      <c r="I1092" t="s">
        <v>18</v>
      </c>
      <c r="J1092" s="39">
        <v>4</v>
      </c>
      <c r="K1092" t="s">
        <v>24</v>
      </c>
      <c r="L1092" s="39">
        <v>4</v>
      </c>
      <c r="M1092" t="s">
        <v>20</v>
      </c>
      <c r="N1092" t="s">
        <v>2198</v>
      </c>
      <c r="O1092" s="31">
        <f>VLOOKUP(A1092,[2]Table!$A$2:$N2074,1,FALSE)</f>
        <v>82686</v>
      </c>
    </row>
    <row r="1093" spans="1:15">
      <c r="A1093">
        <v>82694</v>
      </c>
      <c r="B1093" t="s">
        <v>2196</v>
      </c>
      <c r="C1093" t="s">
        <v>228</v>
      </c>
      <c r="D1093" t="s">
        <v>228</v>
      </c>
      <c r="E1093" t="str">
        <f>VLOOKUP($A1093,[1]ASSORTIMENTGPK!$A$2:$F$3876,4,FALSE)</f>
        <v>ONDANSETRON</v>
      </c>
      <c r="F1093" t="str">
        <f>VLOOKUP($A1093,[1]ASSORTIMENTGPK!$A$2:$F$3876,2,FALSE)</f>
        <v>ONDANSETRON 8 MG TABLET FILMOMHULD</v>
      </c>
      <c r="G1093" t="s">
        <v>2203</v>
      </c>
      <c r="H1093" t="s">
        <v>23</v>
      </c>
      <c r="I1093" t="s">
        <v>18</v>
      </c>
      <c r="J1093" s="39">
        <v>8</v>
      </c>
      <c r="K1093" t="s">
        <v>24</v>
      </c>
      <c r="L1093" s="39">
        <v>4</v>
      </c>
      <c r="M1093" t="s">
        <v>20</v>
      </c>
      <c r="N1093" t="s">
        <v>2198</v>
      </c>
      <c r="O1093" s="31">
        <f>VLOOKUP(A1093,[2]Table!$A$2:$N2075,1,FALSE)</f>
        <v>82694</v>
      </c>
    </row>
    <row r="1094" spans="1:15">
      <c r="A1094">
        <v>100358</v>
      </c>
      <c r="B1094" t="s">
        <v>2196</v>
      </c>
      <c r="C1094" t="s">
        <v>228</v>
      </c>
      <c r="D1094" t="s">
        <v>228</v>
      </c>
      <c r="E1094" t="str">
        <f>VLOOKUP($A1094,[1]ASSORTIMENTGPK!$A$2:$F$3876,4,FALSE)</f>
        <v>ONDANSETRON</v>
      </c>
      <c r="F1094" t="str">
        <f>VLOOKUP($A1094,[1]ASSORTIMENTGPK!$A$2:$F$3876,2,FALSE)</f>
        <v>ZOFRAN 16 MG ZETPIL</v>
      </c>
      <c r="G1094" t="s">
        <v>2204</v>
      </c>
      <c r="H1094" t="s">
        <v>412</v>
      </c>
      <c r="I1094" t="s">
        <v>413</v>
      </c>
      <c r="J1094" s="39">
        <v>16</v>
      </c>
      <c r="K1094" t="s">
        <v>24</v>
      </c>
      <c r="L1094" s="39">
        <v>16</v>
      </c>
      <c r="M1094" t="s">
        <v>20</v>
      </c>
      <c r="N1094" t="s">
        <v>2198</v>
      </c>
      <c r="O1094" s="31">
        <f>VLOOKUP(A1094,[2]Table!$A$2:$N2076,1,FALSE)</f>
        <v>100358</v>
      </c>
    </row>
    <row r="1095" spans="1:15">
      <c r="A1095">
        <v>129879</v>
      </c>
      <c r="B1095" t="s">
        <v>2205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30 MG CAPSULE</v>
      </c>
      <c r="G1095" t="s">
        <v>2206</v>
      </c>
      <c r="H1095" t="s">
        <v>51</v>
      </c>
      <c r="I1095" t="s">
        <v>18</v>
      </c>
      <c r="J1095" s="39">
        <v>30</v>
      </c>
      <c r="K1095" t="s">
        <v>24</v>
      </c>
      <c r="L1095" s="39">
        <v>30</v>
      </c>
      <c r="M1095" t="s">
        <v>20</v>
      </c>
      <c r="N1095" t="s">
        <v>2207</v>
      </c>
      <c r="O1095" s="31">
        <f>VLOOKUP(A1095,[2]Table!$A$2:$N2077,1,FALSE)</f>
        <v>129879</v>
      </c>
    </row>
    <row r="1096" spans="1:15">
      <c r="A1096">
        <v>129887</v>
      </c>
      <c r="B1096" t="s">
        <v>2205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45 MG CAPSULE</v>
      </c>
      <c r="G1096" t="s">
        <v>2208</v>
      </c>
      <c r="H1096" t="s">
        <v>51</v>
      </c>
      <c r="I1096" t="s">
        <v>18</v>
      </c>
      <c r="J1096" s="39">
        <v>45</v>
      </c>
      <c r="K1096" t="s">
        <v>24</v>
      </c>
      <c r="L1096" s="39">
        <v>45</v>
      </c>
      <c r="M1096" t="s">
        <v>20</v>
      </c>
      <c r="N1096" t="s">
        <v>2207</v>
      </c>
      <c r="O1096" s="31">
        <f>VLOOKUP(A1096,[2]Table!$A$2:$N2078,1,FALSE)</f>
        <v>129887</v>
      </c>
    </row>
    <row r="1097" spans="1:15">
      <c r="A1097">
        <v>116335</v>
      </c>
      <c r="B1097" t="s">
        <v>2205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75 MG CAPSULE</v>
      </c>
      <c r="G1097" t="s">
        <v>2209</v>
      </c>
      <c r="H1097" t="s">
        <v>51</v>
      </c>
      <c r="I1097" t="s">
        <v>18</v>
      </c>
      <c r="J1097" s="39">
        <v>75</v>
      </c>
      <c r="K1097" t="s">
        <v>24</v>
      </c>
      <c r="L1097" s="39">
        <v>75</v>
      </c>
      <c r="M1097" t="s">
        <v>20</v>
      </c>
      <c r="N1097" t="s">
        <v>2207</v>
      </c>
      <c r="O1097" s="31">
        <f>VLOOKUP(A1097,[2]Table!$A$2:$N2079,1,FALSE)</f>
        <v>116335</v>
      </c>
    </row>
    <row r="1098" spans="1:15">
      <c r="A1098">
        <v>140198</v>
      </c>
      <c r="B1098" t="s">
        <v>2205</v>
      </c>
      <c r="C1098" t="s">
        <v>14</v>
      </c>
      <c r="D1098" t="s">
        <v>15</v>
      </c>
      <c r="E1098" t="str">
        <f>VLOOKUP($A1098,[1]ASSORTIMENTGPK!$A$2:$F$3876,4,FALSE)</f>
        <v>OSELTAMIVIR</v>
      </c>
      <c r="F1098" t="str">
        <f>VLOOKUP($A1098,[1]ASSORTIMENTGPK!$A$2:$F$3876,2,FALSE)</f>
        <v>TAMIFLU POEDER VOOR SUSPENSIE  6MG/ML 65 ML</v>
      </c>
      <c r="G1098" t="s">
        <v>2210</v>
      </c>
      <c r="H1098" t="s">
        <v>67</v>
      </c>
      <c r="I1098" t="s">
        <v>18</v>
      </c>
      <c r="J1098" s="39">
        <v>6</v>
      </c>
      <c r="K1098" t="s">
        <v>19</v>
      </c>
      <c r="L1098" s="39">
        <v>6</v>
      </c>
      <c r="M1098" t="s">
        <v>20</v>
      </c>
      <c r="N1098" t="s">
        <v>2207</v>
      </c>
      <c r="O1098" s="31">
        <f>VLOOKUP(A1098,[2]Table!$A$2:$N2080,1,FALSE)</f>
        <v>140198</v>
      </c>
    </row>
    <row r="1099" spans="1:15">
      <c r="A1099">
        <v>1023</v>
      </c>
      <c r="B1099" t="s">
        <v>2211</v>
      </c>
      <c r="C1099" t="s">
        <v>142</v>
      </c>
      <c r="D1099" t="s">
        <v>143</v>
      </c>
      <c r="E1099" t="str">
        <f>VLOOKUP($A1099,[1]ASSORTIMENTGPK!$A$2:$F$3876,4,FALSE)</f>
        <v>OXAZEPAM</v>
      </c>
      <c r="F1099" t="str">
        <f>VLOOKUP($A1099,[1]ASSORTIMENTGPK!$A$2:$F$3876,2,FALSE)</f>
        <v>OXAZEPAM 10 MG TABLET</v>
      </c>
      <c r="G1099" t="s">
        <v>2212</v>
      </c>
      <c r="H1099" t="s">
        <v>23</v>
      </c>
      <c r="I1099" t="s">
        <v>18</v>
      </c>
      <c r="J1099" s="39">
        <v>10</v>
      </c>
      <c r="K1099" t="s">
        <v>24</v>
      </c>
      <c r="L1099" s="39">
        <v>5</v>
      </c>
      <c r="M1099" t="s">
        <v>20</v>
      </c>
      <c r="N1099" t="s">
        <v>2213</v>
      </c>
      <c r="O1099" s="31">
        <f>VLOOKUP(A1099,[2]Table!$A$2:$N2081,1,FALSE)</f>
        <v>1023</v>
      </c>
    </row>
    <row r="1100" spans="1:15">
      <c r="A1100">
        <v>20257</v>
      </c>
      <c r="B1100" t="s">
        <v>2211</v>
      </c>
      <c r="C1100" t="s">
        <v>142</v>
      </c>
      <c r="D1100" t="s">
        <v>143</v>
      </c>
      <c r="E1100" t="str">
        <f>VLOOKUP($A1100,[1]ASSORTIMENTGPK!$A$2:$F$3876,4,FALSE)</f>
        <v>OXAZEPAM</v>
      </c>
      <c r="F1100" t="str">
        <f>VLOOKUP($A1100,[1]ASSORTIMENTGPK!$A$2:$F$3876,2,FALSE)</f>
        <v>OXAZEPAM 50 MG TABLET</v>
      </c>
      <c r="G1100" t="s">
        <v>2214</v>
      </c>
      <c r="H1100" t="s">
        <v>23</v>
      </c>
      <c r="I1100" t="s">
        <v>18</v>
      </c>
      <c r="J1100" s="39">
        <v>50</v>
      </c>
      <c r="K1100" t="s">
        <v>24</v>
      </c>
      <c r="L1100" s="39">
        <v>25</v>
      </c>
      <c r="M1100" t="s">
        <v>20</v>
      </c>
      <c r="N1100" t="s">
        <v>2213</v>
      </c>
      <c r="O1100" s="31">
        <f>VLOOKUP(A1100,[2]Table!$A$2:$N2082,1,FALSE)</f>
        <v>20257</v>
      </c>
    </row>
    <row r="1101" spans="1:15">
      <c r="A1101">
        <v>110620</v>
      </c>
      <c r="B1101" t="s">
        <v>2215</v>
      </c>
      <c r="C1101" t="s">
        <v>530</v>
      </c>
      <c r="D1101" t="s">
        <v>530</v>
      </c>
      <c r="E1101" t="str">
        <f>VLOOKUP($A1101,[1]ASSORTIMENTGPK!$A$2:$F$3876,4,FALSE)</f>
        <v>OXCARBAZEPINE</v>
      </c>
      <c r="F1101" t="str">
        <f>VLOOKUP($A1101,[1]ASSORTIMENTGPK!$A$2:$F$3876,2,FALSE)</f>
        <v>TRILEPTAL 300 MG TABLET OMHULD</v>
      </c>
      <c r="G1101" t="s">
        <v>2216</v>
      </c>
      <c r="H1101" t="s">
        <v>433</v>
      </c>
      <c r="I1101" t="s">
        <v>18</v>
      </c>
      <c r="J1101" s="39">
        <v>300</v>
      </c>
      <c r="K1101" t="s">
        <v>24</v>
      </c>
      <c r="L1101" s="39">
        <v>150</v>
      </c>
      <c r="M1101" t="s">
        <v>20</v>
      </c>
      <c r="N1101" t="s">
        <v>2217</v>
      </c>
      <c r="O1101" s="31">
        <f>VLOOKUP(A1101,[2]Table!$A$2:$N2083,1,FALSE)</f>
        <v>110620</v>
      </c>
    </row>
    <row r="1102" spans="1:15">
      <c r="A1102">
        <v>110639</v>
      </c>
      <c r="B1102" t="s">
        <v>2215</v>
      </c>
      <c r="C1102" t="s">
        <v>530</v>
      </c>
      <c r="D1102" t="s">
        <v>530</v>
      </c>
      <c r="E1102" t="str">
        <f>VLOOKUP($A1102,[1]ASSORTIMENTGPK!$A$2:$F$3876,4,FALSE)</f>
        <v>OXCARBAZEPINE</v>
      </c>
      <c r="F1102" t="str">
        <f>VLOOKUP($A1102,[1]ASSORTIMENTGPK!$A$2:$F$3876,2,FALSE)</f>
        <v>OXCARBAZEPINE 600 MG TABLET OMHULD</v>
      </c>
      <c r="G1102" t="s">
        <v>2218</v>
      </c>
      <c r="H1102" t="s">
        <v>433</v>
      </c>
      <c r="I1102" t="s">
        <v>18</v>
      </c>
      <c r="J1102" s="39">
        <v>600</v>
      </c>
      <c r="K1102" t="s">
        <v>24</v>
      </c>
      <c r="L1102" s="39">
        <v>300</v>
      </c>
      <c r="M1102" t="s">
        <v>20</v>
      </c>
      <c r="N1102" t="s">
        <v>2217</v>
      </c>
      <c r="O1102" s="31">
        <f>VLOOKUP(A1102,[2]Table!$A$2:$N2084,1,FALSE)</f>
        <v>110639</v>
      </c>
    </row>
    <row r="1103" spans="1:15">
      <c r="A1103">
        <v>118451</v>
      </c>
      <c r="B1103" t="s">
        <v>2215</v>
      </c>
      <c r="C1103" t="s">
        <v>530</v>
      </c>
      <c r="D1103" t="s">
        <v>530</v>
      </c>
      <c r="E1103" t="str">
        <f>VLOOKUP($A1103,[1]ASSORTIMENTGPK!$A$2:$F$3876,4,FALSE)</f>
        <v>OXCARBAZEPINE</v>
      </c>
      <c r="F1103" t="str">
        <f>VLOOKUP($A1103,[1]ASSORTIMENTGPK!$A$2:$F$3876,2,FALSE)</f>
        <v>TRILEPTAL 60MG/ML SUSPENSIE</v>
      </c>
      <c r="G1103" t="s">
        <v>2219</v>
      </c>
      <c r="H1103" t="s">
        <v>67</v>
      </c>
      <c r="I1103" t="s">
        <v>18</v>
      </c>
      <c r="J1103" s="39">
        <v>60</v>
      </c>
      <c r="K1103" t="s">
        <v>19</v>
      </c>
      <c r="L1103" s="39">
        <v>60</v>
      </c>
      <c r="M1103" t="s">
        <v>20</v>
      </c>
      <c r="N1103" t="s">
        <v>2217</v>
      </c>
      <c r="O1103" s="31">
        <f>VLOOKUP(A1103,[2]Table!$A$2:$N2085,1,FALSE)</f>
        <v>118451</v>
      </c>
    </row>
    <row r="1104" spans="1:15">
      <c r="A1104">
        <v>128309</v>
      </c>
      <c r="B1104" t="s">
        <v>2220</v>
      </c>
      <c r="C1104" t="s">
        <v>131</v>
      </c>
      <c r="D1104" t="s">
        <v>131</v>
      </c>
      <c r="E1104" t="str">
        <f>VLOOKUP($A1104,[1]ASSORTIMENTGPK!$A$2:$F$3876,4,FALSE)</f>
        <v>OXOMEMAZINE</v>
      </c>
      <c r="F1104" t="str">
        <f>VLOOKUP($A1104,[1]ASSORTIMENTGPK!$A$2:$F$3876,2,FALSE)</f>
        <v>TOPLEXIL SIROOP</v>
      </c>
      <c r="G1104" t="s">
        <v>2221</v>
      </c>
      <c r="H1104" t="s">
        <v>1134</v>
      </c>
      <c r="I1104" t="s">
        <v>18</v>
      </c>
      <c r="J1104" s="39">
        <v>0.33</v>
      </c>
      <c r="K1104" t="s">
        <v>19</v>
      </c>
      <c r="L1104" s="39">
        <v>0.33</v>
      </c>
      <c r="M1104" t="s">
        <v>20</v>
      </c>
      <c r="N1104" t="s">
        <v>919</v>
      </c>
      <c r="O1104" s="31">
        <f>VLOOKUP(A1104,[2]Table!$A$2:$N2086,1,FALSE)</f>
        <v>128309</v>
      </c>
    </row>
    <row r="1105" spans="1:15">
      <c r="A1105">
        <v>18392</v>
      </c>
      <c r="B1105" t="s">
        <v>2222</v>
      </c>
      <c r="C1105" t="s">
        <v>39</v>
      </c>
      <c r="D1105" t="s">
        <v>96</v>
      </c>
      <c r="E1105" t="str">
        <f>VLOOKUP($A1105,[1]ASSORTIMENTGPK!$A$2:$F$3876,4,FALSE)</f>
        <v>OXYBUPROCAINE</v>
      </c>
      <c r="F1105" t="str">
        <f>VLOOKUP($A1105,[1]ASSORTIMENTGPK!$A$2:$F$3876,2,FALSE)</f>
        <v>OXYBUPROCAINE HCL 0.4 % MINIMS</v>
      </c>
      <c r="G1105" t="s">
        <v>2223</v>
      </c>
      <c r="H1105" t="s">
        <v>309</v>
      </c>
      <c r="I1105" t="s">
        <v>310</v>
      </c>
      <c r="J1105" s="39">
        <v>4</v>
      </c>
      <c r="K1105" t="s">
        <v>19</v>
      </c>
      <c r="L1105" s="39">
        <v>4</v>
      </c>
      <c r="M1105" t="s">
        <v>20</v>
      </c>
      <c r="N1105" t="s">
        <v>2224</v>
      </c>
      <c r="O1105" s="31">
        <f>VLOOKUP(A1105,[2]Table!$A$2:$N2087,1,FALSE)</f>
        <v>18392</v>
      </c>
    </row>
    <row r="1106" spans="1:15">
      <c r="A1106">
        <v>124117</v>
      </c>
      <c r="B1106" t="s">
        <v>2225</v>
      </c>
      <c r="C1106" t="s">
        <v>2226</v>
      </c>
      <c r="D1106" t="s">
        <v>2227</v>
      </c>
      <c r="E1106" t="str">
        <f>VLOOKUP($A1106,[1]ASSORTIMENTGPK!$A$2:$F$3876,4,FALSE)</f>
        <v>OXYBUTYNINE</v>
      </c>
      <c r="F1106" t="str">
        <f>VLOOKUP($A1106,[1]ASSORTIMENTGPK!$A$2:$F$3876,2,FALSE)</f>
        <v>KENTERA 36 MG 3,9 MG/24 UUR PLEISTER TRANSDERMAAL</v>
      </c>
      <c r="G1106" t="s">
        <v>2228</v>
      </c>
      <c r="H1106" t="s">
        <v>1103</v>
      </c>
      <c r="I1106" t="s">
        <v>1104</v>
      </c>
      <c r="J1106" s="39">
        <v>36</v>
      </c>
      <c r="K1106" t="s">
        <v>24</v>
      </c>
      <c r="L1106" s="39">
        <v>36</v>
      </c>
      <c r="M1106" t="s">
        <v>20</v>
      </c>
      <c r="N1106" t="s">
        <v>2229</v>
      </c>
      <c r="O1106" s="31">
        <f>VLOOKUP(A1106,[2]Table!$A$2:$N2088,1,FALSE)</f>
        <v>124117</v>
      </c>
    </row>
    <row r="1107" spans="1:15">
      <c r="A1107">
        <v>59641</v>
      </c>
      <c r="B1107" t="s">
        <v>2225</v>
      </c>
      <c r="C1107" t="s">
        <v>2226</v>
      </c>
      <c r="D1107" t="s">
        <v>2227</v>
      </c>
      <c r="E1107" t="str">
        <f>VLOOKUP($A1107,[1]ASSORTIMENTGPK!$A$2:$F$3876,4,FALSE)</f>
        <v>OXYBUTYNINE</v>
      </c>
      <c r="F1107" t="str">
        <f>VLOOKUP($A1107,[1]ASSORTIMENTGPK!$A$2:$F$3876,2,FALSE)</f>
        <v>DRIDASE 1 MG/ML STROOP 250ML</v>
      </c>
      <c r="G1107" t="s">
        <v>2230</v>
      </c>
      <c r="H1107" t="s">
        <v>1134</v>
      </c>
      <c r="I1107" t="s">
        <v>18</v>
      </c>
      <c r="J1107" s="39">
        <v>1</v>
      </c>
      <c r="K1107" t="s">
        <v>19</v>
      </c>
      <c r="L1107" s="39">
        <v>1</v>
      </c>
      <c r="M1107" t="s">
        <v>20</v>
      </c>
      <c r="N1107" t="s">
        <v>2229</v>
      </c>
      <c r="O1107" s="31">
        <f>VLOOKUP(A1107,[2]Table!$A$2:$N2089,1,FALSE)</f>
        <v>59641</v>
      </c>
    </row>
    <row r="1108" spans="1:15">
      <c r="A1108">
        <v>93920</v>
      </c>
      <c r="B1108" t="s">
        <v>2225</v>
      </c>
      <c r="C1108" t="s">
        <v>2226</v>
      </c>
      <c r="D1108" t="s">
        <v>2227</v>
      </c>
      <c r="E1108" t="str">
        <f>VLOOKUP($A1108,[1]ASSORTIMENTGPK!$A$2:$F$3876,4,FALSE)</f>
        <v>OXYBUTYNINE</v>
      </c>
      <c r="F1108" t="str">
        <f>VLOOKUP($A1108,[1]ASSORTIMENTGPK!$A$2:$F$3876,2,FALSE)</f>
        <v>OXYBUTYNINE HCL 2.5 MG TABLET</v>
      </c>
      <c r="G1108" t="s">
        <v>2231</v>
      </c>
      <c r="H1108" t="s">
        <v>23</v>
      </c>
      <c r="I1108" t="s">
        <v>18</v>
      </c>
      <c r="J1108" s="39">
        <v>2.5</v>
      </c>
      <c r="K1108" t="s">
        <v>24</v>
      </c>
      <c r="L1108" s="39">
        <v>1.25</v>
      </c>
      <c r="M1108" t="s">
        <v>20</v>
      </c>
      <c r="N1108" t="s">
        <v>2229</v>
      </c>
      <c r="O1108" s="31">
        <f>VLOOKUP(A1108,[2]Table!$A$2:$N2090,1,FALSE)</f>
        <v>93920</v>
      </c>
    </row>
    <row r="1109" spans="1:15">
      <c r="A1109">
        <v>59668</v>
      </c>
      <c r="B1109" t="s">
        <v>2225</v>
      </c>
      <c r="C1109" t="s">
        <v>2226</v>
      </c>
      <c r="D1109" t="s">
        <v>2227</v>
      </c>
      <c r="E1109" t="str">
        <f>VLOOKUP($A1109,[1]ASSORTIMENTGPK!$A$2:$F$3876,4,FALSE)</f>
        <v>OXYBUTYNINE</v>
      </c>
      <c r="F1109" t="str">
        <f>VLOOKUP($A1109,[1]ASSORTIMENTGPK!$A$2:$F$3876,2,FALSE)</f>
        <v>OXYBUTYNINE HCL 5 MG TABLET</v>
      </c>
      <c r="G1109" t="s">
        <v>2232</v>
      </c>
      <c r="H1109" t="s">
        <v>23</v>
      </c>
      <c r="I1109" t="s">
        <v>18</v>
      </c>
      <c r="J1109" s="39">
        <v>5</v>
      </c>
      <c r="K1109" t="s">
        <v>24</v>
      </c>
      <c r="L1109" s="39">
        <v>2.5</v>
      </c>
      <c r="M1109" t="s">
        <v>20</v>
      </c>
      <c r="N1109" t="s">
        <v>2229</v>
      </c>
      <c r="O1109" s="31">
        <f>VLOOKUP(A1109,[2]Table!$A$2:$N2091,1,FALSE)</f>
        <v>59668</v>
      </c>
    </row>
    <row r="1110" spans="1:15">
      <c r="A1110">
        <v>116904</v>
      </c>
      <c r="B1110" t="s">
        <v>2233</v>
      </c>
      <c r="C1110" t="s">
        <v>542</v>
      </c>
      <c r="D1110" t="s">
        <v>1184</v>
      </c>
      <c r="E1110" t="str">
        <f>VLOOKUP($A1110,[1]ASSORTIMENTGPK!$A$2:$F$3876,4,FALSE)</f>
        <v>OXYCODON</v>
      </c>
      <c r="F1110" t="str">
        <f>VLOOKUP($A1110,[1]ASSORTIMENTGPK!$A$2:$F$3876,2,FALSE)</f>
        <v>OXYNORM 5 MG CAPSULE</v>
      </c>
      <c r="G1110" t="s">
        <v>2234</v>
      </c>
      <c r="H1110" t="s">
        <v>51</v>
      </c>
      <c r="I1110" t="s">
        <v>18</v>
      </c>
      <c r="J1110" s="39">
        <v>5</v>
      </c>
      <c r="K1110" t="s">
        <v>24</v>
      </c>
      <c r="L1110" s="39">
        <v>5</v>
      </c>
      <c r="M1110" t="s">
        <v>20</v>
      </c>
      <c r="N1110" t="s">
        <v>2235</v>
      </c>
      <c r="O1110" s="31">
        <f>VLOOKUP(A1110,[2]Table!$A$2:$N2092,1,FALSE)</f>
        <v>116904</v>
      </c>
    </row>
    <row r="1111" spans="1:15">
      <c r="A1111">
        <v>116890</v>
      </c>
      <c r="B1111" t="s">
        <v>2233</v>
      </c>
      <c r="C1111" t="s">
        <v>542</v>
      </c>
      <c r="D1111" t="s">
        <v>1184</v>
      </c>
      <c r="E1111" t="str">
        <f>VLOOKUP($A1111,[1]ASSORTIMENTGPK!$A$2:$F$3876,4,FALSE)</f>
        <v>OXYCODON</v>
      </c>
      <c r="F1111" t="str">
        <f>VLOOKUP($A1111,[1]ASSORTIMENTGPK!$A$2:$F$3876,2,FALSE)</f>
        <v>OXYNORM 10 MG CAPSULE</v>
      </c>
      <c r="G1111" t="s">
        <v>2236</v>
      </c>
      <c r="H1111" t="s">
        <v>51</v>
      </c>
      <c r="I1111" t="s">
        <v>18</v>
      </c>
      <c r="J1111" s="39">
        <v>10</v>
      </c>
      <c r="K1111" t="s">
        <v>24</v>
      </c>
      <c r="L1111" s="39">
        <v>10</v>
      </c>
      <c r="M1111" t="s">
        <v>20</v>
      </c>
      <c r="N1111" t="s">
        <v>2235</v>
      </c>
      <c r="O1111" s="31">
        <f>VLOOKUP(A1111,[2]Table!$A$2:$N2093,1,FALSE)</f>
        <v>116890</v>
      </c>
    </row>
    <row r="1112" spans="1:15">
      <c r="A1112">
        <v>116882</v>
      </c>
      <c r="B1112" t="s">
        <v>2233</v>
      </c>
      <c r="C1112" t="s">
        <v>542</v>
      </c>
      <c r="D1112" t="s">
        <v>1184</v>
      </c>
      <c r="E1112" t="str">
        <f>VLOOKUP($A1112,[1]ASSORTIMENTGPK!$A$2:$F$3876,4,FALSE)</f>
        <v>OXYCODON</v>
      </c>
      <c r="F1112" t="str">
        <f>VLOOKUP($A1112,[1]ASSORTIMENTGPK!$A$2:$F$3876,2,FALSE)</f>
        <v>OXYNORM 20 MG CAPSULE</v>
      </c>
      <c r="G1112" t="s">
        <v>2237</v>
      </c>
      <c r="H1112" t="s">
        <v>51</v>
      </c>
      <c r="I1112" t="s">
        <v>18</v>
      </c>
      <c r="J1112" s="39">
        <v>20</v>
      </c>
      <c r="K1112" t="s">
        <v>24</v>
      </c>
      <c r="L1112" s="39">
        <v>20</v>
      </c>
      <c r="M1112" t="s">
        <v>20</v>
      </c>
      <c r="N1112" t="s">
        <v>2235</v>
      </c>
      <c r="O1112" s="31">
        <f>VLOOKUP(A1112,[2]Table!$A$2:$N2094,1,FALSE)</f>
        <v>116882</v>
      </c>
    </row>
    <row r="1113" spans="1:15">
      <c r="A1113">
        <v>118648</v>
      </c>
      <c r="B1113" t="s">
        <v>2233</v>
      </c>
      <c r="C1113" t="s">
        <v>542</v>
      </c>
      <c r="D1113" t="s">
        <v>1184</v>
      </c>
      <c r="E1113" t="str">
        <f>VLOOKUP($A1113,[1]ASSORTIMENTGPK!$A$2:$F$3876,4,FALSE)</f>
        <v>OXYCODON</v>
      </c>
      <c r="F1113" t="str">
        <f>VLOOKUP($A1113,[1]ASSORTIMENTGPK!$A$2:$F$3876,2,FALSE)</f>
        <v>OXYNORM 10 MG/ML DRANK</v>
      </c>
      <c r="G1113" t="s">
        <v>2238</v>
      </c>
      <c r="H1113" t="s">
        <v>17</v>
      </c>
      <c r="I1113" t="s">
        <v>18</v>
      </c>
      <c r="J1113" s="39">
        <v>10</v>
      </c>
      <c r="K1113" t="s">
        <v>19</v>
      </c>
      <c r="L1113" s="39">
        <v>10</v>
      </c>
      <c r="M1113" t="s">
        <v>20</v>
      </c>
      <c r="N1113" t="s">
        <v>2235</v>
      </c>
      <c r="O1113" s="31">
        <f>VLOOKUP(A1113,[2]Table!$A$2:$N2095,1,FALSE)</f>
        <v>118648</v>
      </c>
    </row>
    <row r="1114" spans="1:15">
      <c r="A1114">
        <v>119970</v>
      </c>
      <c r="B1114" t="s">
        <v>2233</v>
      </c>
      <c r="C1114" t="s">
        <v>542</v>
      </c>
      <c r="D1114" t="s">
        <v>1184</v>
      </c>
      <c r="E1114" t="str">
        <f>VLOOKUP($A1114,[1]ASSORTIMENTGPK!$A$2:$F$3876,4,FALSE)</f>
        <v>OXYCODON</v>
      </c>
      <c r="F1114" t="str">
        <f>VLOOKUP($A1114,[1]ASSORTIMENTGPK!$A$2:$F$3876,2,FALSE)</f>
        <v>OXYNORM 10 MG/ML AMPUL 2 ML</v>
      </c>
      <c r="G1114" t="s">
        <v>2239</v>
      </c>
      <c r="H1114" t="s">
        <v>28</v>
      </c>
      <c r="I1114" t="s">
        <v>425</v>
      </c>
      <c r="J1114" s="39">
        <v>10</v>
      </c>
      <c r="K1114" t="s">
        <v>19</v>
      </c>
      <c r="L1114" s="39">
        <v>10</v>
      </c>
      <c r="M1114" t="s">
        <v>20</v>
      </c>
      <c r="N1114" t="s">
        <v>2235</v>
      </c>
      <c r="O1114" s="31">
        <f>VLOOKUP(A1114,[2]Table!$A$2:$N2096,1,FALSE)</f>
        <v>119970</v>
      </c>
    </row>
    <row r="1115" spans="1:15">
      <c r="A1115">
        <v>135690</v>
      </c>
      <c r="B1115" t="s">
        <v>2233</v>
      </c>
      <c r="C1115" t="s">
        <v>542</v>
      </c>
      <c r="D1115" t="s">
        <v>1184</v>
      </c>
      <c r="E1115" t="str">
        <f>VLOOKUP($A1115,[1]ASSORTIMENTGPK!$A$2:$F$3876,4,FALSE)</f>
        <v>OXYCODON</v>
      </c>
      <c r="F1115" t="str">
        <f>VLOOKUP($A1115,[1]ASSORTIMENTGPK!$A$2:$F$3876,2,FALSE)</f>
        <v>OXYNORM 50 MG/ML AMPUL 1 ML</v>
      </c>
      <c r="G1115" t="s">
        <v>2240</v>
      </c>
      <c r="H1115" t="s">
        <v>28</v>
      </c>
      <c r="I1115" t="s">
        <v>425</v>
      </c>
      <c r="J1115" s="39">
        <v>50</v>
      </c>
      <c r="K1115" t="s">
        <v>19</v>
      </c>
      <c r="L1115" s="39">
        <v>50</v>
      </c>
      <c r="M1115" t="s">
        <v>20</v>
      </c>
      <c r="N1115" t="s">
        <v>2235</v>
      </c>
      <c r="O1115" s="31">
        <f>VLOOKUP(A1115,[2]Table!$A$2:$N2097,1,FALSE)</f>
        <v>135690</v>
      </c>
    </row>
    <row r="1116" spans="1:15">
      <c r="A1116">
        <v>134317</v>
      </c>
      <c r="B1116" t="s">
        <v>2233</v>
      </c>
      <c r="C1116" t="s">
        <v>542</v>
      </c>
      <c r="D1116" t="s">
        <v>1184</v>
      </c>
      <c r="E1116" t="str">
        <f>VLOOKUP($A1116,[1]ASSORTIMENTGPK!$A$2:$F$3876,4,FALSE)</f>
        <v>OXYCODON</v>
      </c>
      <c r="F1116" t="str">
        <f>VLOOKUP($A1116,[1]ASSORTIMENTGPK!$A$2:$F$3876,2,FALSE)</f>
        <v>OXYNORM 5 MG SMELTTABLET</v>
      </c>
      <c r="G1116" t="s">
        <v>2241</v>
      </c>
      <c r="H1116" t="s">
        <v>1794</v>
      </c>
      <c r="I1116" t="s">
        <v>18</v>
      </c>
      <c r="J1116" s="39">
        <v>5</v>
      </c>
      <c r="K1116" t="s">
        <v>24</v>
      </c>
      <c r="L1116" s="39">
        <v>5</v>
      </c>
      <c r="M1116" t="s">
        <v>20</v>
      </c>
      <c r="N1116" t="s">
        <v>2235</v>
      </c>
      <c r="O1116" s="31">
        <f>VLOOKUP(A1116,[2]Table!$A$2:$N2098,1,FALSE)</f>
        <v>134317</v>
      </c>
    </row>
    <row r="1117" spans="1:15">
      <c r="A1117">
        <v>134333</v>
      </c>
      <c r="B1117" t="s">
        <v>2233</v>
      </c>
      <c r="C1117" t="s">
        <v>542</v>
      </c>
      <c r="D1117" t="s">
        <v>1184</v>
      </c>
      <c r="E1117" t="str">
        <f>VLOOKUP($A1117,[1]ASSORTIMENTGPK!$A$2:$F$3876,4,FALSE)</f>
        <v>OXYCODON</v>
      </c>
      <c r="F1117" t="str">
        <f>VLOOKUP($A1117,[1]ASSORTIMENTGPK!$A$2:$F$3876,2,FALSE)</f>
        <v>OXYNORM 10 MG INSTANT ORODISP TABLET</v>
      </c>
      <c r="G1117" t="s">
        <v>2242</v>
      </c>
      <c r="H1117" t="s">
        <v>1794</v>
      </c>
      <c r="I1117" t="s">
        <v>18</v>
      </c>
      <c r="J1117" s="39">
        <v>10</v>
      </c>
      <c r="K1117" t="s">
        <v>24</v>
      </c>
      <c r="L1117" s="39">
        <v>10</v>
      </c>
      <c r="M1117" t="s">
        <v>20</v>
      </c>
      <c r="N1117" t="s">
        <v>2235</v>
      </c>
      <c r="O1117" s="31">
        <f>VLOOKUP(A1117,[2]Table!$A$2:$N2099,1,FALSE)</f>
        <v>134333</v>
      </c>
    </row>
    <row r="1118" spans="1:15">
      <c r="A1118">
        <v>134368</v>
      </c>
      <c r="B1118" t="s">
        <v>2233</v>
      </c>
      <c r="C1118" t="s">
        <v>542</v>
      </c>
      <c r="D1118" t="s">
        <v>1184</v>
      </c>
      <c r="E1118" t="str">
        <f>VLOOKUP($A1118,[1]ASSORTIMENTGPK!$A$2:$F$3876,4,FALSE)</f>
        <v>OXYCODON</v>
      </c>
      <c r="F1118" t="str">
        <f>VLOOKUP($A1118,[1]ASSORTIMENTGPK!$A$2:$F$3876,2,FALSE)</f>
        <v>OXYNORM 20 MG INSTANT ORODISP TABLET</v>
      </c>
      <c r="G1118" t="s">
        <v>2243</v>
      </c>
      <c r="H1118" t="s">
        <v>1794</v>
      </c>
      <c r="I1118" t="s">
        <v>18</v>
      </c>
      <c r="J1118" s="39">
        <v>20</v>
      </c>
      <c r="K1118" t="s">
        <v>24</v>
      </c>
      <c r="L1118" s="39">
        <v>20</v>
      </c>
      <c r="M1118" t="s">
        <v>20</v>
      </c>
      <c r="N1118" t="s">
        <v>2235</v>
      </c>
      <c r="O1118" s="31">
        <f>VLOOKUP(A1118,[2]Table!$A$2:$N2100,1,FALSE)</f>
        <v>134368</v>
      </c>
    </row>
    <row r="1119" spans="1:15">
      <c r="A1119">
        <v>115932</v>
      </c>
      <c r="B1119" t="s">
        <v>2233</v>
      </c>
      <c r="C1119" t="s">
        <v>542</v>
      </c>
      <c r="D1119" t="s">
        <v>1184</v>
      </c>
      <c r="E1119" t="str">
        <f>VLOOKUP($A1119,[1]ASSORTIMENTGPK!$A$2:$F$3876,4,FALSE)</f>
        <v>OXYCODON (RETARD)</v>
      </c>
      <c r="F1119" t="str">
        <f>VLOOKUP($A1119,[1]ASSORTIMENTGPK!$A$2:$F$3876,2,FALSE)</f>
        <v>OXYCONTIN 5 MG TABLET MVA (RETARD)</v>
      </c>
      <c r="G1119" t="s">
        <v>2244</v>
      </c>
      <c r="H1119" t="s">
        <v>148</v>
      </c>
      <c r="I1119" t="s">
        <v>18</v>
      </c>
      <c r="J1119" s="39">
        <v>5</v>
      </c>
      <c r="K1119" t="s">
        <v>24</v>
      </c>
      <c r="L1119" s="39">
        <v>5</v>
      </c>
      <c r="M1119" t="s">
        <v>20</v>
      </c>
      <c r="N1119" t="s">
        <v>2235</v>
      </c>
      <c r="O1119" s="31">
        <f>VLOOKUP(A1119,[2]Table!$A$2:$N2101,1,FALSE)</f>
        <v>115932</v>
      </c>
    </row>
    <row r="1120" spans="1:15">
      <c r="A1120">
        <v>111430</v>
      </c>
      <c r="B1120" t="s">
        <v>2233</v>
      </c>
      <c r="C1120" t="s">
        <v>542</v>
      </c>
      <c r="D1120" t="s">
        <v>1184</v>
      </c>
      <c r="E1120" t="str">
        <f>VLOOKUP($A1120,[1]ASSORTIMENTGPK!$A$2:$F$3876,4,FALSE)</f>
        <v>OXYCODON (RETARD)</v>
      </c>
      <c r="F1120" t="str">
        <f>VLOOKUP($A1120,[1]ASSORTIMENTGPK!$A$2:$F$3876,2,FALSE)</f>
        <v>OXYCONTIN 10 MG TABLET MVA (RETARD)</v>
      </c>
      <c r="G1120" t="s">
        <v>2245</v>
      </c>
      <c r="H1120" t="s">
        <v>148</v>
      </c>
      <c r="I1120" t="s">
        <v>18</v>
      </c>
      <c r="J1120" s="39">
        <v>10</v>
      </c>
      <c r="K1120" t="s">
        <v>24</v>
      </c>
      <c r="L1120" s="39">
        <v>10</v>
      </c>
      <c r="M1120" t="s">
        <v>20</v>
      </c>
      <c r="N1120" t="s">
        <v>2235</v>
      </c>
      <c r="O1120" s="31">
        <f>VLOOKUP(A1120,[2]Table!$A$2:$N2102,1,FALSE)</f>
        <v>111430</v>
      </c>
    </row>
    <row r="1121" spans="1:15">
      <c r="A1121">
        <v>111449</v>
      </c>
      <c r="B1121" t="s">
        <v>2233</v>
      </c>
      <c r="C1121" t="s">
        <v>542</v>
      </c>
      <c r="D1121" t="s">
        <v>1184</v>
      </c>
      <c r="E1121" t="str">
        <f>VLOOKUP($A1121,[1]ASSORTIMENTGPK!$A$2:$F$3876,4,FALSE)</f>
        <v>OXYCODON (RETARD)</v>
      </c>
      <c r="F1121" t="str">
        <f>VLOOKUP($A1121,[1]ASSORTIMENTGPK!$A$2:$F$3876,2,FALSE)</f>
        <v>OXYCONTIN 20 MG TABLET MVA (RETARD)</v>
      </c>
      <c r="G1121" t="s">
        <v>2246</v>
      </c>
      <c r="H1121" t="s">
        <v>148</v>
      </c>
      <c r="I1121" t="s">
        <v>18</v>
      </c>
      <c r="J1121" s="39">
        <v>20</v>
      </c>
      <c r="K1121" t="s">
        <v>24</v>
      </c>
      <c r="L1121" s="39">
        <v>20</v>
      </c>
      <c r="M1121" t="s">
        <v>20</v>
      </c>
      <c r="N1121" t="s">
        <v>2235</v>
      </c>
      <c r="O1121" s="31">
        <f>VLOOKUP(A1121,[2]Table!$A$2:$N2103,1,FALSE)</f>
        <v>111449</v>
      </c>
    </row>
    <row r="1122" spans="1:15">
      <c r="A1122">
        <v>111457</v>
      </c>
      <c r="B1122" t="s">
        <v>2233</v>
      </c>
      <c r="C1122" t="s">
        <v>542</v>
      </c>
      <c r="D1122" t="s">
        <v>1184</v>
      </c>
      <c r="E1122" t="str">
        <f>VLOOKUP($A1122,[1]ASSORTIMENTGPK!$A$2:$F$3876,4,FALSE)</f>
        <v>OXYCODON (RETARD)</v>
      </c>
      <c r="F1122" t="str">
        <f>VLOOKUP($A1122,[1]ASSORTIMENTGPK!$A$2:$F$3876,2,FALSE)</f>
        <v>OXYCONTIN 40 MG TABLET MVA (RETARD)</v>
      </c>
      <c r="G1122" t="s">
        <v>2247</v>
      </c>
      <c r="H1122" t="s">
        <v>148</v>
      </c>
      <c r="I1122" t="s">
        <v>18</v>
      </c>
      <c r="J1122" s="39">
        <v>40</v>
      </c>
      <c r="K1122" t="s">
        <v>24</v>
      </c>
      <c r="L1122" s="39">
        <v>40</v>
      </c>
      <c r="M1122" t="s">
        <v>20</v>
      </c>
      <c r="N1122" t="s">
        <v>2235</v>
      </c>
      <c r="O1122" s="31">
        <f>VLOOKUP(A1122,[2]Table!$A$2:$N2104,1,FALSE)</f>
        <v>111457</v>
      </c>
    </row>
    <row r="1123" spans="1:15">
      <c r="A1123">
        <v>111465</v>
      </c>
      <c r="B1123" t="s">
        <v>2233</v>
      </c>
      <c r="C1123" t="s">
        <v>542</v>
      </c>
      <c r="D1123" t="s">
        <v>1184</v>
      </c>
      <c r="E1123" t="str">
        <f>VLOOKUP($A1123,[1]ASSORTIMENTGPK!$A$2:$F$3876,4,FALSE)</f>
        <v>OXYCODON (RETARD)</v>
      </c>
      <c r="F1123" t="str">
        <f>VLOOKUP($A1123,[1]ASSORTIMENTGPK!$A$2:$F$3876,2,FALSE)</f>
        <v>OXYCONTIN 80 MG TABLET MVA (RETARD)</v>
      </c>
      <c r="G1123" t="s">
        <v>2248</v>
      </c>
      <c r="H1123" t="s">
        <v>148</v>
      </c>
      <c r="I1123" t="s">
        <v>18</v>
      </c>
      <c r="J1123" s="39">
        <v>80</v>
      </c>
      <c r="K1123" t="s">
        <v>24</v>
      </c>
      <c r="L1123" s="39">
        <v>80</v>
      </c>
      <c r="M1123" t="s">
        <v>20</v>
      </c>
      <c r="N1123" t="s">
        <v>2235</v>
      </c>
      <c r="O1123" s="31">
        <f>VLOOKUP(A1123,[2]Table!$A$2:$N2105,1,FALSE)</f>
        <v>111465</v>
      </c>
    </row>
    <row r="1124" spans="1:15">
      <c r="A1124">
        <v>134279</v>
      </c>
      <c r="B1124" t="s">
        <v>2233</v>
      </c>
      <c r="C1124" t="s">
        <v>542</v>
      </c>
      <c r="D1124" t="s">
        <v>1184</v>
      </c>
      <c r="E1124" t="str">
        <f>VLOOKUP($A1124,[1]ASSORTIMENTGPK!$A$2:$F$3876,4,FALSE)</f>
        <v>OXYCODON</v>
      </c>
      <c r="F1124" t="str">
        <f>VLOOKUP($A1124,[1]ASSORTIMENTGPK!$A$2:$F$3876,2,FALSE)</f>
        <v>OXYCONTIN 120 MG TABLET MVA (RETARD)</v>
      </c>
      <c r="G1124" t="s">
        <v>2249</v>
      </c>
      <c r="H1124" t="s">
        <v>148</v>
      </c>
      <c r="I1124" t="s">
        <v>18</v>
      </c>
      <c r="J1124" s="39">
        <v>120</v>
      </c>
      <c r="K1124" t="s">
        <v>24</v>
      </c>
      <c r="L1124" s="39">
        <v>120</v>
      </c>
      <c r="M1124" t="s">
        <v>20</v>
      </c>
      <c r="N1124" t="s">
        <v>2235</v>
      </c>
      <c r="O1124" s="31">
        <f>VLOOKUP(A1124,[2]Table!$A$2:$N2106,1,FALSE)</f>
        <v>134279</v>
      </c>
    </row>
    <row r="1125" spans="1:15">
      <c r="A1125">
        <v>157899</v>
      </c>
      <c r="B1125" t="s">
        <v>2250</v>
      </c>
      <c r="C1125" t="s">
        <v>1458</v>
      </c>
      <c r="D1125" t="s">
        <v>1459</v>
      </c>
      <c r="E1125" t="str">
        <f>VLOOKUP($A1125,[1]ASSORTIMENTGPK!$A$2:$F$3876,4,FALSE)</f>
        <v>PALIVIZUMAB</v>
      </c>
      <c r="F1125" t="str">
        <f>VLOOKUP($A1125,[1]ASSORTIMENTGPK!$A$2:$F$3876,2,FALSE)</f>
        <v>SYNAGIS 100 MG/ML INJVLST  FLACON 0,5 ML</v>
      </c>
      <c r="G1125" t="s">
        <v>2251</v>
      </c>
      <c r="H1125" t="s">
        <v>28</v>
      </c>
      <c r="I1125" t="s">
        <v>90</v>
      </c>
      <c r="J1125" s="39">
        <v>100</v>
      </c>
      <c r="K1125" t="s">
        <v>19</v>
      </c>
      <c r="L1125" s="39">
        <v>100</v>
      </c>
      <c r="M1125" t="s">
        <v>20</v>
      </c>
      <c r="N1125" t="s">
        <v>2252</v>
      </c>
      <c r="O1125" s="31">
        <f>VLOOKUP(A1125,[2]Table!$A$2:$N2107,1,FALSE)</f>
        <v>157899</v>
      </c>
    </row>
    <row r="1126" spans="1:15">
      <c r="A1126">
        <v>106275</v>
      </c>
      <c r="B1126" t="s">
        <v>2253</v>
      </c>
      <c r="C1126" t="s">
        <v>661</v>
      </c>
      <c r="D1126" t="s">
        <v>662</v>
      </c>
      <c r="E1126" t="str">
        <f>VLOOKUP($A1126,[1]ASSORTIMENTGPK!$A$2:$F$3876,4,FALSE)</f>
        <v>PANTOPRAZOL</v>
      </c>
      <c r="F1126" t="str">
        <f>VLOOKUP($A1126,[1]ASSORTIMENTGPK!$A$2:$F$3876,2,FALSE)</f>
        <v>PANTOPRAZOL 20 MG TABLET MSR</v>
      </c>
      <c r="G1126" t="s">
        <v>2254</v>
      </c>
      <c r="H1126" t="s">
        <v>409</v>
      </c>
      <c r="I1126" t="s">
        <v>18</v>
      </c>
      <c r="J1126" s="39">
        <v>20</v>
      </c>
      <c r="K1126" t="s">
        <v>24</v>
      </c>
      <c r="L1126" s="39">
        <v>20</v>
      </c>
      <c r="M1126" t="s">
        <v>20</v>
      </c>
      <c r="N1126" t="s">
        <v>2255</v>
      </c>
      <c r="O1126" s="31">
        <f>VLOOKUP(A1126,[2]Table!$A$2:$N2108,1,FALSE)</f>
        <v>106275</v>
      </c>
    </row>
    <row r="1127" spans="1:15">
      <c r="A1127">
        <v>96938</v>
      </c>
      <c r="B1127" t="s">
        <v>2253</v>
      </c>
      <c r="C1127" t="s">
        <v>661</v>
      </c>
      <c r="D1127" t="s">
        <v>662</v>
      </c>
      <c r="E1127" t="str">
        <f>VLOOKUP($A1127,[1]ASSORTIMENTGPK!$A$2:$F$3876,4,FALSE)</f>
        <v>PANTOPRAZOL</v>
      </c>
      <c r="F1127" t="str">
        <f>VLOOKUP($A1127,[1]ASSORTIMENTGPK!$A$2:$F$3876,2,FALSE)</f>
        <v>PANTOPRAZOL 40 MG TABLET MSR</v>
      </c>
      <c r="G1127" t="s">
        <v>2256</v>
      </c>
      <c r="H1127" t="s">
        <v>409</v>
      </c>
      <c r="I1127" t="s">
        <v>18</v>
      </c>
      <c r="J1127" s="39">
        <v>40</v>
      </c>
      <c r="K1127" t="s">
        <v>24</v>
      </c>
      <c r="L1127" s="39">
        <v>40</v>
      </c>
      <c r="M1127" t="s">
        <v>20</v>
      </c>
      <c r="N1127" t="s">
        <v>2255</v>
      </c>
      <c r="O1127" s="31">
        <f>VLOOKUP(A1127,[2]Table!$A$2:$N2109,1,FALSE)</f>
        <v>96938</v>
      </c>
    </row>
    <row r="1128" spans="1:15">
      <c r="A1128">
        <v>104280</v>
      </c>
      <c r="B1128" t="s">
        <v>2253</v>
      </c>
      <c r="C1128" t="s">
        <v>661</v>
      </c>
      <c r="D1128" t="s">
        <v>662</v>
      </c>
      <c r="E1128" t="str">
        <f>VLOOKUP($A1128,[1]ASSORTIMENTGPK!$A$2:$F$3876,4,FALSE)</f>
        <v>PANTOPRAZOL</v>
      </c>
      <c r="F1128" t="str">
        <f>VLOOKUP($A1128,[1]ASSORTIMENTGPK!$A$2:$F$3876,2,FALSE)</f>
        <v>PANTOPRAZOL 40 MG POEDER VOOR INJECTIE</v>
      </c>
      <c r="G1128" t="s">
        <v>2257</v>
      </c>
      <c r="H1128" t="s">
        <v>42</v>
      </c>
      <c r="I1128" t="s">
        <v>33</v>
      </c>
      <c r="J1128" s="39">
        <v>40</v>
      </c>
      <c r="K1128" t="s">
        <v>24</v>
      </c>
      <c r="L1128" s="39">
        <v>40</v>
      </c>
      <c r="M1128" t="s">
        <v>20</v>
      </c>
      <c r="N1128" t="s">
        <v>2255</v>
      </c>
      <c r="O1128" s="31">
        <f>VLOOKUP(A1128,[2]Table!$A$2:$N2110,1,FALSE)</f>
        <v>104280</v>
      </c>
    </row>
    <row r="1129" spans="1:15">
      <c r="A1129">
        <v>127965</v>
      </c>
      <c r="B1129" t="s">
        <v>2258</v>
      </c>
      <c r="C1129" t="s">
        <v>952</v>
      </c>
      <c r="D1129" t="s">
        <v>1391</v>
      </c>
      <c r="E1129" t="str">
        <f>VLOOKUP($A1129,[1]ASSORTIMENTGPK!$A$2:$F$3876,4,FALSE)</f>
        <v>PAPILLOMAVIRUSVACCIN</v>
      </c>
      <c r="F1129" t="str">
        <f>VLOOKUP($A1129,[1]ASSORTIMENTGPK!$A$2:$F$3876,2,FALSE)</f>
        <v>CERVARIX INJSUSP WWSP 0,5ML(ENTADMINISTRATIE)</v>
      </c>
      <c r="G1129" t="s">
        <v>2259</v>
      </c>
      <c r="H1129" t="s">
        <v>813</v>
      </c>
      <c r="I1129" t="s">
        <v>90</v>
      </c>
      <c r="J1129" s="39">
        <v>40</v>
      </c>
      <c r="K1129" t="s">
        <v>99</v>
      </c>
      <c r="L1129" s="39">
        <v>40</v>
      </c>
      <c r="M1129" t="s">
        <v>100</v>
      </c>
      <c r="N1129" t="s">
        <v>2260</v>
      </c>
      <c r="O1129" s="31">
        <f>VLOOKUP(A1129,[2]Table!$A$2:$N2111,1,FALSE)</f>
        <v>127965</v>
      </c>
    </row>
    <row r="1130" spans="1:15">
      <c r="A1130">
        <v>121967</v>
      </c>
      <c r="B1130" t="s">
        <v>2261</v>
      </c>
      <c r="C1130" t="s">
        <v>542</v>
      </c>
      <c r="D1130" t="s">
        <v>543</v>
      </c>
      <c r="E1130" t="str">
        <f>VLOOKUP($A1130,[1]ASSORTIMENTGPK!$A$2:$F$3876,4,FALSE)</f>
        <v>PARACETAMOL</v>
      </c>
      <c r="F1130" t="str">
        <f>VLOOKUP($A1130,[1]ASSORTIMENTGPK!$A$2:$F$3876,2,FALSE)</f>
        <v>PARACETAMOL 10 MG/ML FLACON 100 ML</v>
      </c>
      <c r="G1130" t="s">
        <v>2262</v>
      </c>
      <c r="H1130" t="s">
        <v>107</v>
      </c>
      <c r="I1130" t="s">
        <v>33</v>
      </c>
      <c r="J1130" s="39">
        <v>10</v>
      </c>
      <c r="K1130" t="s">
        <v>19</v>
      </c>
      <c r="L1130" s="39">
        <v>10</v>
      </c>
      <c r="M1130" t="s">
        <v>20</v>
      </c>
      <c r="N1130" t="s">
        <v>2263</v>
      </c>
      <c r="O1130" s="31">
        <f>VLOOKUP(A1130,[2]Table!$A$2:$N2112,1,FALSE)</f>
        <v>121967</v>
      </c>
    </row>
    <row r="1131" spans="1:15">
      <c r="A1131">
        <v>84131</v>
      </c>
      <c r="B1131" t="s">
        <v>2261</v>
      </c>
      <c r="C1131" t="s">
        <v>542</v>
      </c>
      <c r="D1131" t="s">
        <v>543</v>
      </c>
      <c r="E1131" t="str">
        <f>VLOOKUP($A1131,[1]ASSORTIMENTGPK!$A$2:$F$3876,4,FALSE)</f>
        <v>PARACETAMOL</v>
      </c>
      <c r="F1131" t="str">
        <f>VLOOKUP($A1131,[1]ASSORTIMENTGPK!$A$2:$F$3876,2,FALSE)</f>
        <v>PARACETAMOL (SINASPRIL) 120 MG KAUWTABLET</v>
      </c>
      <c r="G1131" t="s">
        <v>2264</v>
      </c>
      <c r="H1131" t="s">
        <v>501</v>
      </c>
      <c r="I1131" t="s">
        <v>18</v>
      </c>
      <c r="J1131" s="39">
        <v>120</v>
      </c>
      <c r="K1131" t="s">
        <v>24</v>
      </c>
      <c r="L1131" s="39">
        <v>120</v>
      </c>
      <c r="M1131" t="s">
        <v>20</v>
      </c>
      <c r="N1131" t="s">
        <v>2263</v>
      </c>
      <c r="O1131" s="31">
        <f>VLOOKUP(A1131,[2]Table!$A$2:$N2113,1,FALSE)</f>
        <v>84131</v>
      </c>
    </row>
    <row r="1132" spans="1:15">
      <c r="A1132">
        <v>124370</v>
      </c>
      <c r="B1132" t="s">
        <v>2261</v>
      </c>
      <c r="C1132" t="s">
        <v>542</v>
      </c>
      <c r="D1132" t="s">
        <v>543</v>
      </c>
      <c r="E1132" t="str">
        <f>VLOOKUP($A1132,[1]ASSORTIMENTGPK!$A$2:$F$3876,4,FALSE)</f>
        <v>PARACETAMOL</v>
      </c>
      <c r="F1132" t="str">
        <f>VLOOKUP($A1132,[1]ASSORTIMENTGPK!$A$2:$F$3876,2,FALSE)</f>
        <v>PINEX 250 MG SMELTTABLET AARDBEIENSMAAK</v>
      </c>
      <c r="G1132" t="s">
        <v>2265</v>
      </c>
      <c r="H1132" t="s">
        <v>1794</v>
      </c>
      <c r="I1132" t="s">
        <v>18</v>
      </c>
      <c r="J1132" s="39">
        <v>250</v>
      </c>
      <c r="K1132" t="s">
        <v>24</v>
      </c>
      <c r="L1132" s="39">
        <v>250</v>
      </c>
      <c r="M1132" t="s">
        <v>20</v>
      </c>
      <c r="N1132" t="s">
        <v>2263</v>
      </c>
      <c r="O1132" s="31">
        <f>VLOOKUP(A1132,[2]Table!$A$2:$N2114,1,FALSE)</f>
        <v>124370</v>
      </c>
    </row>
    <row r="1133" spans="1:15">
      <c r="A1133">
        <v>124354</v>
      </c>
      <c r="B1133" t="s">
        <v>2261</v>
      </c>
      <c r="C1133" t="s">
        <v>542</v>
      </c>
      <c r="D1133" t="s">
        <v>543</v>
      </c>
      <c r="E1133" t="str">
        <f>VLOOKUP($A1133,[1]ASSORTIMENTGPK!$A$2:$F$3876,4,FALSE)</f>
        <v>PARACETAMOL</v>
      </c>
      <c r="F1133" t="str">
        <f>VLOOKUP($A1133,[1]ASSORTIMENTGPK!$A$2:$F$3876,2,FALSE)</f>
        <v>PARACETAMOL 500 MG SMELTTABLET</v>
      </c>
      <c r="G1133" t="s">
        <v>2266</v>
      </c>
      <c r="H1133" t="s">
        <v>1794</v>
      </c>
      <c r="I1133" t="s">
        <v>18</v>
      </c>
      <c r="J1133" s="39">
        <v>500</v>
      </c>
      <c r="K1133" t="s">
        <v>24</v>
      </c>
      <c r="L1133" s="39">
        <v>500</v>
      </c>
      <c r="M1133" t="s">
        <v>20</v>
      </c>
      <c r="N1133" t="s">
        <v>2263</v>
      </c>
      <c r="O1133" s="31">
        <f>VLOOKUP(A1133,[2]Table!$A$2:$N2115,1,FALSE)</f>
        <v>124354</v>
      </c>
    </row>
    <row r="1134" spans="1:15">
      <c r="A1134">
        <v>9504</v>
      </c>
      <c r="B1134" t="s">
        <v>2261</v>
      </c>
      <c r="C1134" t="s">
        <v>542</v>
      </c>
      <c r="D1134" t="s">
        <v>543</v>
      </c>
      <c r="E1134" t="str">
        <f>VLOOKUP($A1134,[1]ASSORTIMENTGPK!$A$2:$F$3876,4,FALSE)</f>
        <v>PARACETAMOL</v>
      </c>
      <c r="F1134" t="str">
        <f>VLOOKUP($A1134,[1]ASSORTIMENTGPK!$A$2:$F$3876,2,FALSE)</f>
        <v>PARACETAMOL 24 MG/ML STROOP</v>
      </c>
      <c r="G1134" t="s">
        <v>2267</v>
      </c>
      <c r="H1134" t="s">
        <v>1134</v>
      </c>
      <c r="I1134" t="s">
        <v>18</v>
      </c>
      <c r="J1134" s="39">
        <v>24</v>
      </c>
      <c r="K1134" t="s">
        <v>19</v>
      </c>
      <c r="L1134" s="39">
        <v>24</v>
      </c>
      <c r="M1134" t="s">
        <v>20</v>
      </c>
      <c r="N1134" t="s">
        <v>2263</v>
      </c>
      <c r="O1134" s="31">
        <f>VLOOKUP(A1134,[2]Table!$A$2:$N2116,1,FALSE)</f>
        <v>9504</v>
      </c>
    </row>
    <row r="1135" spans="1:15">
      <c r="A1135">
        <v>2194</v>
      </c>
      <c r="B1135" t="s">
        <v>2261</v>
      </c>
      <c r="C1135" t="s">
        <v>542</v>
      </c>
      <c r="D1135" t="s">
        <v>543</v>
      </c>
      <c r="E1135" t="str">
        <f>VLOOKUP($A1135,[1]ASSORTIMENTGPK!$A$2:$F$3876,4,FALSE)</f>
        <v>PARACETAMOL</v>
      </c>
      <c r="F1135" t="str">
        <f>VLOOKUP($A1135,[1]ASSORTIMENTGPK!$A$2:$F$3876,2,FALSE)</f>
        <v>PARACETAMOL 500 MG TABLET</v>
      </c>
      <c r="G1135" t="s">
        <v>2268</v>
      </c>
      <c r="H1135" t="s">
        <v>23</v>
      </c>
      <c r="I1135" t="s">
        <v>18</v>
      </c>
      <c r="J1135" s="39">
        <v>500</v>
      </c>
      <c r="K1135" t="s">
        <v>24</v>
      </c>
      <c r="L1135" s="39">
        <v>250</v>
      </c>
      <c r="M1135" t="s">
        <v>20</v>
      </c>
      <c r="N1135" t="s">
        <v>2263</v>
      </c>
      <c r="O1135" s="31">
        <f>VLOOKUP(A1135,[2]Table!$A$2:$N2117,1,FALSE)</f>
        <v>2194</v>
      </c>
    </row>
    <row r="1136" spans="1:15">
      <c r="A1136">
        <v>122718</v>
      </c>
      <c r="B1136" t="s">
        <v>2261</v>
      </c>
      <c r="C1136" t="s">
        <v>542</v>
      </c>
      <c r="D1136" t="s">
        <v>543</v>
      </c>
      <c r="E1136" t="str">
        <f>VLOOKUP($A1136,[1]ASSORTIMENTGPK!$A$2:$F$3876,4,FALSE)</f>
        <v>PARACETAMOL</v>
      </c>
      <c r="F1136" t="str">
        <f>VLOOKUP($A1136,[1]ASSORTIMENTGPK!$A$2:$F$3876,2,FALSE)</f>
        <v>PARACETAMOL 60 MG ZETPIL</v>
      </c>
      <c r="G1136" t="s">
        <v>2269</v>
      </c>
      <c r="H1136" t="s">
        <v>412</v>
      </c>
      <c r="I1136" t="s">
        <v>413</v>
      </c>
      <c r="J1136" s="39">
        <v>60</v>
      </c>
      <c r="K1136" t="s">
        <v>24</v>
      </c>
      <c r="L1136" s="39">
        <v>60</v>
      </c>
      <c r="M1136" t="s">
        <v>20</v>
      </c>
      <c r="N1136" t="s">
        <v>2263</v>
      </c>
      <c r="O1136" s="31">
        <f>VLOOKUP(A1136,[2]Table!$A$2:$N2118,1,FALSE)</f>
        <v>122718</v>
      </c>
    </row>
    <row r="1137" spans="1:15">
      <c r="A1137">
        <v>37176</v>
      </c>
      <c r="B1137" t="s">
        <v>2261</v>
      </c>
      <c r="C1137" t="s">
        <v>542</v>
      </c>
      <c r="D1137" t="s">
        <v>543</v>
      </c>
      <c r="E1137" t="str">
        <f>VLOOKUP($A1137,[1]ASSORTIMENTGPK!$A$2:$F$3876,4,FALSE)</f>
        <v>PARACETAMOL</v>
      </c>
      <c r="F1137" t="str">
        <f>VLOOKUP($A1137,[1]ASSORTIMENTGPK!$A$2:$F$3876,2,FALSE)</f>
        <v>PARACETAMOL 120 MG ZETPIL</v>
      </c>
      <c r="G1137" t="s">
        <v>2270</v>
      </c>
      <c r="H1137" t="s">
        <v>412</v>
      </c>
      <c r="I1137" t="s">
        <v>413</v>
      </c>
      <c r="J1137" s="39">
        <v>120</v>
      </c>
      <c r="K1137" t="s">
        <v>24</v>
      </c>
      <c r="L1137" s="39">
        <v>120</v>
      </c>
      <c r="M1137" t="s">
        <v>20</v>
      </c>
      <c r="N1137" t="s">
        <v>2263</v>
      </c>
      <c r="O1137" s="31">
        <f>VLOOKUP(A1137,[2]Table!$A$2:$N2119,1,FALSE)</f>
        <v>37176</v>
      </c>
    </row>
    <row r="1138" spans="1:15">
      <c r="A1138">
        <v>37184</v>
      </c>
      <c r="B1138" t="s">
        <v>2261</v>
      </c>
      <c r="C1138" t="s">
        <v>542</v>
      </c>
      <c r="D1138" t="s">
        <v>543</v>
      </c>
      <c r="E1138" t="str">
        <f>VLOOKUP($A1138,[1]ASSORTIMENTGPK!$A$2:$F$3876,4,FALSE)</f>
        <v>PARACETAMOL</v>
      </c>
      <c r="F1138" t="str">
        <f>VLOOKUP($A1138,[1]ASSORTIMENTGPK!$A$2:$F$3876,2,FALSE)</f>
        <v>PARACETAMOL 240 MG ZETPIL</v>
      </c>
      <c r="G1138" t="s">
        <v>2271</v>
      </c>
      <c r="H1138" t="s">
        <v>412</v>
      </c>
      <c r="I1138" t="s">
        <v>413</v>
      </c>
      <c r="J1138" s="39">
        <v>240</v>
      </c>
      <c r="K1138" t="s">
        <v>24</v>
      </c>
      <c r="L1138" s="39">
        <v>240</v>
      </c>
      <c r="M1138" t="s">
        <v>20</v>
      </c>
      <c r="N1138" t="s">
        <v>2263</v>
      </c>
      <c r="O1138" s="31">
        <f>VLOOKUP(A1138,[2]Table!$A$2:$N2120,1,FALSE)</f>
        <v>37184</v>
      </c>
    </row>
    <row r="1139" spans="1:15">
      <c r="A1139">
        <v>152234</v>
      </c>
      <c r="B1139" t="s">
        <v>2261</v>
      </c>
      <c r="C1139" t="s">
        <v>542</v>
      </c>
      <c r="D1139" t="s">
        <v>543</v>
      </c>
      <c r="E1139" t="str">
        <f>VLOOKUP($A1139,[1]ASSORTIMENTGPK!$A$2:$F$3876,4,FALSE)</f>
        <v>PARACETAMOL</v>
      </c>
      <c r="F1139" t="str">
        <f>VLOOKUP($A1139,[1]ASSORTIMENTGPK!$A$2:$F$3876,2,FALSE)</f>
        <v>PARACETAMOL 360 MG ZETPIL</v>
      </c>
      <c r="G1139" t="s">
        <v>2272</v>
      </c>
      <c r="H1139" t="s">
        <v>412</v>
      </c>
      <c r="I1139" t="s">
        <v>413</v>
      </c>
      <c r="J1139" s="39">
        <v>360</v>
      </c>
      <c r="K1139" t="s">
        <v>24</v>
      </c>
      <c r="L1139" s="39">
        <v>360</v>
      </c>
      <c r="M1139" t="s">
        <v>20</v>
      </c>
      <c r="N1139" t="s">
        <v>2263</v>
      </c>
      <c r="O1139" s="31">
        <f>VLOOKUP(A1139,[2]Table!$A$2:$N2121,1,FALSE)</f>
        <v>152234</v>
      </c>
    </row>
    <row r="1140" spans="1:15">
      <c r="A1140">
        <v>43966</v>
      </c>
      <c r="B1140" t="s">
        <v>2261</v>
      </c>
      <c r="C1140" t="s">
        <v>542</v>
      </c>
      <c r="D1140" t="s">
        <v>543</v>
      </c>
      <c r="E1140" t="str">
        <f>VLOOKUP($A1140,[1]ASSORTIMENTGPK!$A$2:$F$3876,4,FALSE)</f>
        <v>PARACETAMOL</v>
      </c>
      <c r="F1140" t="str">
        <f>VLOOKUP($A1140,[1]ASSORTIMENTGPK!$A$2:$F$3876,2,FALSE)</f>
        <v>PARACETAMOL 500 MG ZETPIL</v>
      </c>
      <c r="G1140" t="s">
        <v>2273</v>
      </c>
      <c r="H1140" t="s">
        <v>412</v>
      </c>
      <c r="I1140" t="s">
        <v>413</v>
      </c>
      <c r="J1140" s="39">
        <v>500</v>
      </c>
      <c r="K1140" t="s">
        <v>24</v>
      </c>
      <c r="L1140" s="39">
        <v>500</v>
      </c>
      <c r="M1140" t="s">
        <v>20</v>
      </c>
      <c r="N1140" t="s">
        <v>2263</v>
      </c>
      <c r="O1140" s="31">
        <f>VLOOKUP(A1140,[2]Table!$A$2:$N2122,1,FALSE)</f>
        <v>43966</v>
      </c>
    </row>
    <row r="1141" spans="1:15">
      <c r="A1141">
        <v>43974</v>
      </c>
      <c r="B1141" t="s">
        <v>2261</v>
      </c>
      <c r="C1141" t="s">
        <v>542</v>
      </c>
      <c r="D1141" t="s">
        <v>543</v>
      </c>
      <c r="E1141" t="str">
        <f>VLOOKUP($A1141,[1]ASSORTIMENTGPK!$A$2:$F$3876,4,FALSE)</f>
        <v>PARACETAMOL</v>
      </c>
      <c r="F1141" t="str">
        <f>VLOOKUP($A1141,[1]ASSORTIMENTGPK!$A$2:$F$3876,2,FALSE)</f>
        <v>PARACETAMOL 1000 MG ZETPIL</v>
      </c>
      <c r="G1141" t="s">
        <v>2274</v>
      </c>
      <c r="H1141" t="s">
        <v>412</v>
      </c>
      <c r="I1141" t="s">
        <v>413</v>
      </c>
      <c r="J1141" s="39">
        <v>1000</v>
      </c>
      <c r="K1141" t="s">
        <v>24</v>
      </c>
      <c r="L1141" s="39">
        <v>1000</v>
      </c>
      <c r="M1141" t="s">
        <v>20</v>
      </c>
      <c r="N1141" t="s">
        <v>2263</v>
      </c>
      <c r="O1141" s="31">
        <f>VLOOKUP(A1141,[2]Table!$A$2:$N2123,1,FALSE)</f>
        <v>43974</v>
      </c>
    </row>
    <row r="1142" spans="1:15">
      <c r="A1142">
        <v>52957</v>
      </c>
      <c r="B1142" t="s">
        <v>2275</v>
      </c>
      <c r="C1142" t="s">
        <v>542</v>
      </c>
      <c r="D1142" t="s">
        <v>543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PARACETAMOL+CODEINE 500/10 MG TABLET</v>
      </c>
      <c r="G1142" t="s">
        <v>2276</v>
      </c>
      <c r="H1142" t="s">
        <v>23</v>
      </c>
      <c r="I1142" t="s">
        <v>18</v>
      </c>
      <c r="J1142" s="39">
        <v>500</v>
      </c>
      <c r="K1142" t="s">
        <v>24</v>
      </c>
      <c r="L1142" s="39">
        <v>250</v>
      </c>
      <c r="M1142" t="s">
        <v>20</v>
      </c>
      <c r="N1142" t="s">
        <v>2277</v>
      </c>
      <c r="O1142" s="31">
        <f>VLOOKUP(A1142,[2]Table!$A$2:$N2124,1,FALSE)</f>
        <v>52957</v>
      </c>
    </row>
    <row r="1143" spans="1:15">
      <c r="A1143">
        <v>43990</v>
      </c>
      <c r="B1143" t="s">
        <v>2275</v>
      </c>
      <c r="C1143" t="s">
        <v>542</v>
      </c>
      <c r="D1143" t="s">
        <v>543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500/10 MG ZETPIL</v>
      </c>
      <c r="G1143" t="s">
        <v>2278</v>
      </c>
      <c r="H1143" t="s">
        <v>412</v>
      </c>
      <c r="I1143" t="s">
        <v>413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2277</v>
      </c>
      <c r="O1143" s="31">
        <f>VLOOKUP(A1143,[2]Table!$A$2:$N2125,1,FALSE)</f>
        <v>43990</v>
      </c>
    </row>
    <row r="1144" spans="1:15">
      <c r="A1144">
        <v>144878</v>
      </c>
      <c r="B1144" t="s">
        <v>2279</v>
      </c>
      <c r="C1144" t="s">
        <v>542</v>
      </c>
      <c r="D1144" t="s">
        <v>1184</v>
      </c>
      <c r="E1144" t="str">
        <f>VLOOKUP($A1144,[1]ASSORTIMENTGPK!$A$2:$F$3876,4,FALSE)</f>
        <v>PARACETAMOL/CODEINE</v>
      </c>
      <c r="F1144" t="str">
        <f>VLOOKUP($A1144,[1]ASSORTIMENTGPK!$A$2:$F$3876,2,FALSE)</f>
        <v>PARACETAMOL/CODEINE 500/20 MG ZETPIL</v>
      </c>
      <c r="G1144" t="s">
        <v>2280</v>
      </c>
      <c r="H1144" t="s">
        <v>412</v>
      </c>
      <c r="I1144" t="s">
        <v>413</v>
      </c>
      <c r="J1144" s="39">
        <v>500</v>
      </c>
      <c r="K1144" t="s">
        <v>24</v>
      </c>
      <c r="L1144" s="39">
        <v>500</v>
      </c>
      <c r="M1144" t="s">
        <v>20</v>
      </c>
      <c r="N1144" t="s">
        <v>2281</v>
      </c>
      <c r="O1144" s="31">
        <f>VLOOKUP(A1144,[2]Table!$A$2:$N2126,1,FALSE)</f>
        <v>144878</v>
      </c>
    </row>
    <row r="1145" spans="1:15">
      <c r="A1145">
        <v>61476</v>
      </c>
      <c r="B1145" t="s">
        <v>2275</v>
      </c>
      <c r="C1145" t="s">
        <v>542</v>
      </c>
      <c r="D1145" t="s">
        <v>543</v>
      </c>
      <c r="E1145" t="str">
        <f>VLOOKUP($A1145,[1]ASSORTIMENTGPK!$A$2:$F$3876,4,FALSE)</f>
        <v>PARACETAMOL/COFFEINE</v>
      </c>
      <c r="F1145" t="str">
        <f>VLOOKUP($A1145,[1]ASSORTIMENTGPK!$A$2:$F$3876,2,FALSE)</f>
        <v>PARACETAMOL+COFFEINE 500/50 MG TABLET</v>
      </c>
      <c r="G1145" t="s">
        <v>2282</v>
      </c>
      <c r="H1145" t="s">
        <v>23</v>
      </c>
      <c r="I1145" t="s">
        <v>18</v>
      </c>
      <c r="J1145" s="39">
        <v>500</v>
      </c>
      <c r="K1145" t="s">
        <v>24</v>
      </c>
      <c r="L1145" s="39">
        <v>250</v>
      </c>
      <c r="M1145" t="s">
        <v>20</v>
      </c>
      <c r="N1145" t="s">
        <v>2277</v>
      </c>
      <c r="O1145" s="31">
        <f>VLOOKUP(A1145,[2]Table!$A$2:$N2127,1,FALSE)</f>
        <v>61476</v>
      </c>
    </row>
    <row r="1146" spans="1:15">
      <c r="A1146">
        <v>131504</v>
      </c>
      <c r="B1146" t="s">
        <v>2283</v>
      </c>
      <c r="C1146" t="s">
        <v>542</v>
      </c>
      <c r="D1146" t="s">
        <v>1184</v>
      </c>
      <c r="E1146" t="str">
        <f>VLOOKUP($A1146,[1]ASSORTIMENTGPK!$A$2:$F$3876,4,FALSE)</f>
        <v>TRAMADOL/PARACETAMOL</v>
      </c>
      <c r="F1146" t="str">
        <f>VLOOKUP($A1146,[1]ASSORTIMENTGPK!$A$2:$F$3876,2,FALSE)</f>
        <v>ZALDIAR bruistablet 37,5/325mg</v>
      </c>
      <c r="G1146" t="s">
        <v>2284</v>
      </c>
      <c r="H1146" t="s">
        <v>48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2285</v>
      </c>
      <c r="O1146" s="31">
        <f>VLOOKUP(A1146,[2]Table!$A$2:$N2128,1,FALSE)</f>
        <v>131504</v>
      </c>
    </row>
    <row r="1147" spans="1:15">
      <c r="A1147">
        <v>117498</v>
      </c>
      <c r="B1147" t="s">
        <v>2283</v>
      </c>
      <c r="C1147" t="s">
        <v>542</v>
      </c>
      <c r="D1147" t="s">
        <v>1184</v>
      </c>
      <c r="E1147" t="str">
        <f>VLOOKUP($A1147,[1]ASSORTIMENTGPK!$A$2:$F$3876,4,FALSE)</f>
        <v>TRAMADOL/PARACETAMOL</v>
      </c>
      <c r="F1147" t="str">
        <f>VLOOKUP($A1147,[1]ASSORTIMENTGPK!$A$2:$F$3876,2,FALSE)</f>
        <v>ZALDIAR 37,5/325 MG TABLET FILMOMHULD</v>
      </c>
      <c r="G1147" t="s">
        <v>2286</v>
      </c>
      <c r="H1147" t="s">
        <v>433</v>
      </c>
      <c r="I1147" t="s">
        <v>18</v>
      </c>
      <c r="J1147" s="39">
        <v>325</v>
      </c>
      <c r="K1147" t="s">
        <v>24</v>
      </c>
      <c r="L1147" s="39">
        <v>325</v>
      </c>
      <c r="M1147" t="s">
        <v>20</v>
      </c>
      <c r="N1147" t="s">
        <v>2285</v>
      </c>
      <c r="O1147" s="31">
        <f>VLOOKUP(A1147,[2]Table!$A$2:$N2129,1,FALSE)</f>
        <v>117498</v>
      </c>
    </row>
    <row r="1148" spans="1:15">
      <c r="A1148">
        <v>90964</v>
      </c>
      <c r="B1148" t="s">
        <v>2287</v>
      </c>
      <c r="C1148" t="s">
        <v>448</v>
      </c>
      <c r="D1148" t="s">
        <v>1957</v>
      </c>
      <c r="E1148" t="str">
        <f>VLOOKUP($A1148,[1]ASSORTIMENTGPK!$A$2:$F$3876,4,FALSE)</f>
        <v>PAROMOMYCINE</v>
      </c>
      <c r="F1148" t="str">
        <f>VLOOKUP($A1148,[1]ASSORTIMENTGPK!$A$2:$F$3876,2,FALSE)</f>
        <v>HUMATIN 250 MG CAPSULE</v>
      </c>
      <c r="G1148" t="s">
        <v>2288</v>
      </c>
      <c r="H1148" t="s">
        <v>51</v>
      </c>
      <c r="I1148" t="s">
        <v>18</v>
      </c>
      <c r="J1148" s="39">
        <v>250</v>
      </c>
      <c r="K1148" t="s">
        <v>24</v>
      </c>
      <c r="L1148" s="39">
        <v>250</v>
      </c>
      <c r="M1148" t="s">
        <v>20</v>
      </c>
      <c r="N1148" t="s">
        <v>2289</v>
      </c>
      <c r="O1148" s="31">
        <f>VLOOKUP(A1148,[2]Table!$A$2:$N2130,1,FALSE)</f>
        <v>90964</v>
      </c>
    </row>
    <row r="1149" spans="1:15">
      <c r="A1149">
        <v>163368</v>
      </c>
      <c r="B1149" t="s">
        <v>2290</v>
      </c>
      <c r="C1149" t="s">
        <v>208</v>
      </c>
      <c r="D1149" t="s">
        <v>209</v>
      </c>
      <c r="E1149" t="str">
        <f>VLOOKUP($A1149,[1]ASSORTIMENTGPK!$A$2:$F$3876,4,FALSE)</f>
        <v>PEGASPARGASE</v>
      </c>
      <c r="F1149" t="str">
        <f>VLOOKUP($A1149,[1]ASSORTIMENTGPK!$A$2:$F$3876,2,FALSE)</f>
        <v>ONCASPAR (PEGASPARGASE) 3750 IE=5ML</v>
      </c>
      <c r="G1149" t="s">
        <v>2291</v>
      </c>
      <c r="H1149" t="s">
        <v>809</v>
      </c>
      <c r="I1149" t="s">
        <v>167</v>
      </c>
      <c r="J1149" s="39">
        <v>750</v>
      </c>
      <c r="K1149" t="s">
        <v>821</v>
      </c>
      <c r="L1149" s="39">
        <v>750</v>
      </c>
      <c r="M1149" t="s">
        <v>420</v>
      </c>
      <c r="N1149" t="s">
        <v>2292</v>
      </c>
      <c r="O1149" s="31">
        <f>VLOOKUP(A1149,[2]Table!$A$2:$N2131,1,FALSE)</f>
        <v>163368</v>
      </c>
    </row>
    <row r="1150" spans="1:15">
      <c r="A1150">
        <v>5940</v>
      </c>
      <c r="B1150" t="s">
        <v>2293</v>
      </c>
      <c r="C1150" t="s">
        <v>934</v>
      </c>
      <c r="D1150" t="s">
        <v>2294</v>
      </c>
      <c r="E1150" t="str">
        <f>VLOOKUP($A1150,[1]ASSORTIMENTGPK!$A$2:$F$3876,4,FALSE)</f>
        <v>PENICILLAMINE</v>
      </c>
      <c r="F1150" t="str">
        <f>VLOOKUP($A1150,[1]ASSORTIMENTGPK!$A$2:$F$3876,2,FALSE)</f>
        <v>PENICILLAMINE 250 MG CAPSULE</v>
      </c>
      <c r="G1150" t="s">
        <v>2295</v>
      </c>
      <c r="H1150" t="s">
        <v>51</v>
      </c>
      <c r="I1150" t="s">
        <v>18</v>
      </c>
      <c r="J1150" s="39">
        <v>250</v>
      </c>
      <c r="K1150" t="s">
        <v>24</v>
      </c>
      <c r="L1150" s="39">
        <v>250</v>
      </c>
      <c r="M1150" t="s">
        <v>20</v>
      </c>
      <c r="N1150" t="s">
        <v>2296</v>
      </c>
      <c r="O1150" s="31">
        <f>VLOOKUP(A1150,[2]Table!$A$2:$N2132,1,FALSE)</f>
        <v>5940</v>
      </c>
    </row>
    <row r="1151" spans="1:15">
      <c r="A1151">
        <v>75450</v>
      </c>
      <c r="B1151" t="s">
        <v>2297</v>
      </c>
      <c r="C1151" t="s">
        <v>245</v>
      </c>
      <c r="D1151" t="s">
        <v>2298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MG/ST POEDER VOOR INJE</v>
      </c>
      <c r="G1151" t="s">
        <v>2299</v>
      </c>
      <c r="H1151" t="s">
        <v>42</v>
      </c>
      <c r="I1151" t="s">
        <v>167</v>
      </c>
      <c r="J1151" s="39">
        <v>300</v>
      </c>
      <c r="K1151" t="s">
        <v>24</v>
      </c>
      <c r="L1151" s="39">
        <v>300</v>
      </c>
      <c r="M1151" t="s">
        <v>20</v>
      </c>
      <c r="N1151" t="s">
        <v>2300</v>
      </c>
      <c r="O1151" s="31">
        <f>VLOOKUP(A1151,[2]Table!$A$2:$N2133,1,FALSE)</f>
        <v>75450</v>
      </c>
    </row>
    <row r="1152" spans="1:15">
      <c r="A1152">
        <v>88811</v>
      </c>
      <c r="B1152" t="s">
        <v>2297</v>
      </c>
      <c r="C1152" t="s">
        <v>245</v>
      </c>
      <c r="D1152" t="s">
        <v>2298</v>
      </c>
      <c r="E1152" t="str">
        <f>VLOOKUP($A1152,[1]ASSORTIMENTGPK!$A$2:$F$3876,4,FALSE)</f>
        <v>PENTAMIDINE</v>
      </c>
      <c r="F1152" t="str">
        <f>VLOOKUP($A1152,[1]ASSORTIMENTGPK!$A$2:$F$3876,2,FALSE)</f>
        <v>PENTACARINAT 300 MG PDR VOOR INHALATIE</v>
      </c>
      <c r="G1152" t="s">
        <v>2301</v>
      </c>
      <c r="H1152" t="s">
        <v>350</v>
      </c>
      <c r="I1152" t="s">
        <v>57</v>
      </c>
      <c r="J1152" s="39">
        <v>300</v>
      </c>
      <c r="K1152" t="s">
        <v>24</v>
      </c>
      <c r="L1152" s="39">
        <v>300</v>
      </c>
      <c r="M1152" t="s">
        <v>20</v>
      </c>
      <c r="N1152" t="s">
        <v>2300</v>
      </c>
      <c r="O1152" s="31">
        <f>VLOOKUP(A1152,[2]Table!$A$2:$N2134,1,FALSE)</f>
        <v>88811</v>
      </c>
    </row>
    <row r="1153" spans="1:15">
      <c r="A1153">
        <v>149594</v>
      </c>
      <c r="B1153" t="s">
        <v>2302</v>
      </c>
      <c r="C1153" t="s">
        <v>530</v>
      </c>
      <c r="D1153" t="s">
        <v>530</v>
      </c>
      <c r="E1153" t="str">
        <f>VLOOKUP($A1153,[1]ASSORTIMENTGPK!$A$2:$F$3876,4,FALSE)</f>
        <v>PERAMPANEL</v>
      </c>
      <c r="F1153" t="str">
        <f>VLOOKUP($A1153,[1]ASSORTIMENTGPK!$A$2:$F$3876,2,FALSE)</f>
        <v>FYCOMPA 2 MG TABLET</v>
      </c>
      <c r="G1153" t="s">
        <v>2303</v>
      </c>
      <c r="H1153" t="s">
        <v>23</v>
      </c>
      <c r="I1153" t="s">
        <v>18</v>
      </c>
      <c r="J1153" s="39">
        <v>2</v>
      </c>
      <c r="K1153" t="s">
        <v>24</v>
      </c>
      <c r="L1153" s="39">
        <v>2</v>
      </c>
      <c r="M1153" t="s">
        <v>20</v>
      </c>
      <c r="N1153" t="s">
        <v>2304</v>
      </c>
      <c r="O1153" s="31">
        <f>VLOOKUP(A1153,[2]Table!$A$2:$N2135,1,FALSE)</f>
        <v>149594</v>
      </c>
    </row>
    <row r="1154" spans="1:15">
      <c r="A1154">
        <v>149624</v>
      </c>
      <c r="B1154" t="s">
        <v>2302</v>
      </c>
      <c r="C1154" t="s">
        <v>530</v>
      </c>
      <c r="D1154" t="s">
        <v>530</v>
      </c>
      <c r="E1154" t="str">
        <f>VLOOKUP($A1154,[1]ASSORTIMENTGPK!$A$2:$F$3876,4,FALSE)</f>
        <v>PERAMPANEL</v>
      </c>
      <c r="F1154" t="str">
        <f>VLOOKUP($A1154,[1]ASSORTIMENTGPK!$A$2:$F$3876,2,FALSE)</f>
        <v>FYCOMPA  8 MG TABLET</v>
      </c>
      <c r="G1154" t="s">
        <v>2305</v>
      </c>
      <c r="H1154" t="s">
        <v>23</v>
      </c>
      <c r="I1154" t="s">
        <v>18</v>
      </c>
      <c r="J1154" s="39">
        <v>8</v>
      </c>
      <c r="K1154" t="s">
        <v>24</v>
      </c>
      <c r="L1154" s="39">
        <v>8</v>
      </c>
      <c r="M1154" t="s">
        <v>20</v>
      </c>
      <c r="N1154" t="s">
        <v>2304</v>
      </c>
      <c r="O1154" s="31">
        <f>VLOOKUP(A1154,[2]Table!$A$2:$N2136,1,FALSE)</f>
        <v>149624</v>
      </c>
    </row>
    <row r="1155" spans="1:15">
      <c r="A1155">
        <v>86398</v>
      </c>
      <c r="B1155" t="s">
        <v>2306</v>
      </c>
      <c r="C1155" t="s">
        <v>2307</v>
      </c>
      <c r="D1155" t="s">
        <v>2308</v>
      </c>
      <c r="E1155" t="str">
        <f>VLOOKUP($A1155,[1]ASSORTIMENTGPK!$A$2:$F$3876,4,FALSE)</f>
        <v>PERMETRINE</v>
      </c>
      <c r="F1155" t="str">
        <f>VLOOKUP($A1155,[1]ASSORTIMENTGPK!$A$2:$F$3876,2,FALSE)</f>
        <v>LOXAZOL 50 MG/G HYDROFIELE CREME 30G</v>
      </c>
      <c r="G1155" t="s">
        <v>2309</v>
      </c>
      <c r="H1155" t="s">
        <v>387</v>
      </c>
      <c r="I1155" t="s">
        <v>79</v>
      </c>
      <c r="J1155" s="39">
        <v>50</v>
      </c>
      <c r="K1155" t="s">
        <v>80</v>
      </c>
      <c r="L1155" s="39">
        <v>50</v>
      </c>
      <c r="M1155" t="s">
        <v>20</v>
      </c>
      <c r="N1155" t="s">
        <v>2310</v>
      </c>
      <c r="O1155" s="31">
        <f>VLOOKUP(A1155,[2]Table!$A$2:$N2137,1,FALSE)</f>
        <v>86398</v>
      </c>
    </row>
    <row r="1156" spans="1:15">
      <c r="A1156">
        <v>2879</v>
      </c>
      <c r="B1156" t="s">
        <v>2311</v>
      </c>
      <c r="C1156" t="s">
        <v>542</v>
      </c>
      <c r="D1156" t="s">
        <v>1184</v>
      </c>
      <c r="E1156" t="str">
        <f>VLOOKUP($A1156,[1]ASSORTIMENTGPK!$A$2:$F$3876,4,FALSE)</f>
        <v>PETHIDINE</v>
      </c>
      <c r="F1156" t="str">
        <f>VLOOKUP($A1156,[1]ASSORTIMENTGPK!$A$2:$F$3876,2,FALSE)</f>
        <v>PETHIDINI HCL 50 MG/ML AMPUL 1 ML</v>
      </c>
      <c r="G1156" t="s">
        <v>2312</v>
      </c>
      <c r="H1156" t="s">
        <v>28</v>
      </c>
      <c r="I1156" t="s">
        <v>261</v>
      </c>
      <c r="J1156" s="39">
        <v>50</v>
      </c>
      <c r="K1156" t="s">
        <v>19</v>
      </c>
      <c r="L1156" s="39">
        <v>50</v>
      </c>
      <c r="M1156" t="s">
        <v>20</v>
      </c>
      <c r="N1156" t="s">
        <v>1182</v>
      </c>
      <c r="O1156" s="31">
        <f>VLOOKUP(A1156,[2]Table!$A$2:$N2138,1,FALSE)</f>
        <v>2879</v>
      </c>
    </row>
    <row r="1157" spans="1:15">
      <c r="A1157">
        <v>60992</v>
      </c>
      <c r="B1157" t="s">
        <v>2313</v>
      </c>
      <c r="C1157" t="s">
        <v>255</v>
      </c>
      <c r="D1157" t="s">
        <v>255</v>
      </c>
      <c r="E1157" t="str">
        <f>VLOOKUP($A1157,[1]ASSORTIMENTGPK!$A$2:$F$3876,4,FALSE)</f>
        <v>PICOZWAVELZUUR</v>
      </c>
      <c r="F1157" t="str">
        <f>VLOOKUP($A1157,[1]ASSORTIMENTGPK!$A$2:$F$3876,2,FALSE)</f>
        <v>DULCODRUPPELS (LAXOBERON)</v>
      </c>
      <c r="G1157" t="s">
        <v>2314</v>
      </c>
      <c r="H1157" t="s">
        <v>124</v>
      </c>
      <c r="I1157" t="s">
        <v>18</v>
      </c>
      <c r="J1157" s="39">
        <v>7.5</v>
      </c>
      <c r="K1157" t="s">
        <v>19</v>
      </c>
      <c r="L1157" s="39">
        <v>7.5</v>
      </c>
      <c r="M1157" t="s">
        <v>20</v>
      </c>
      <c r="N1157" t="s">
        <v>2315</v>
      </c>
      <c r="O1157" s="31">
        <f>VLOOKUP(A1157,[2]Table!$A$2:$N2139,1,FALSE)</f>
        <v>60992</v>
      </c>
    </row>
    <row r="1158" spans="1:15">
      <c r="A1158">
        <v>16500</v>
      </c>
      <c r="B1158" t="s">
        <v>2316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HCL 2% OOGDRUPPELS 10 ML</v>
      </c>
      <c r="G1158" t="s">
        <v>2317</v>
      </c>
      <c r="H1158" t="s">
        <v>309</v>
      </c>
      <c r="I1158" t="s">
        <v>310</v>
      </c>
      <c r="J1158" s="39">
        <v>20</v>
      </c>
      <c r="K1158" t="s">
        <v>19</v>
      </c>
      <c r="L1158" s="39">
        <v>20</v>
      </c>
      <c r="M1158" t="s">
        <v>20</v>
      </c>
      <c r="N1158" t="s">
        <v>399</v>
      </c>
      <c r="O1158" s="31">
        <f>VLOOKUP(A1158,[2]Table!$A$2:$N2140,1,FALSE)</f>
        <v>16500</v>
      </c>
    </row>
    <row r="1159" spans="1:15">
      <c r="A1159">
        <v>36544</v>
      </c>
      <c r="B1159" t="s">
        <v>2316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2 % MINIMS 0.5ML</v>
      </c>
      <c r="G1159" t="s">
        <v>2318</v>
      </c>
      <c r="H1159" t="s">
        <v>309</v>
      </c>
      <c r="I1159" t="s">
        <v>310</v>
      </c>
      <c r="J1159" s="39">
        <v>20</v>
      </c>
      <c r="K1159" t="s">
        <v>19</v>
      </c>
      <c r="L1159" s="39">
        <v>20</v>
      </c>
      <c r="M1159" t="s">
        <v>20</v>
      </c>
      <c r="N1159" t="s">
        <v>399</v>
      </c>
      <c r="O1159" s="31">
        <f>VLOOKUP(A1159,[2]Table!$A$2:$N2141,1,FALSE)</f>
        <v>36544</v>
      </c>
    </row>
    <row r="1160" spans="1:15">
      <c r="A1160">
        <v>16519</v>
      </c>
      <c r="B1160" t="s">
        <v>2316</v>
      </c>
      <c r="C1160" t="s">
        <v>39</v>
      </c>
      <c r="D1160" t="s">
        <v>40</v>
      </c>
      <c r="E1160" t="str">
        <f>VLOOKUP($A1160,[1]ASSORTIMENTGPK!$A$2:$F$3876,4,FALSE)</f>
        <v>PILOCARPINE</v>
      </c>
      <c r="F1160" t="str">
        <f>VLOOKUP($A1160,[1]ASSORTIMENTGPK!$A$2:$F$3876,2,FALSE)</f>
        <v>PILOCARPINE HCL 4% OOGDRUPPELS 10 ML</v>
      </c>
      <c r="G1160" t="s">
        <v>2319</v>
      </c>
      <c r="H1160" t="s">
        <v>309</v>
      </c>
      <c r="I1160" t="s">
        <v>310</v>
      </c>
      <c r="J1160" s="39">
        <v>40</v>
      </c>
      <c r="K1160" t="s">
        <v>19</v>
      </c>
      <c r="L1160" s="39">
        <v>40</v>
      </c>
      <c r="M1160" t="s">
        <v>20</v>
      </c>
      <c r="N1160" t="s">
        <v>399</v>
      </c>
      <c r="O1160" s="31">
        <f>VLOOKUP(A1160,[2]Table!$A$2:$N2142,1,FALSE)</f>
        <v>16519</v>
      </c>
    </row>
    <row r="1161" spans="1:15">
      <c r="A1161">
        <v>9180</v>
      </c>
      <c r="B1161" t="s">
        <v>2320</v>
      </c>
      <c r="C1161" t="s">
        <v>142</v>
      </c>
      <c r="D1161" t="s">
        <v>235</v>
      </c>
      <c r="E1161" t="str">
        <f>VLOOKUP($A1161,[1]ASSORTIMENTGPK!$A$2:$F$3876,4,FALSE)</f>
        <v>PIMOZIDE</v>
      </c>
      <c r="F1161" t="str">
        <f>VLOOKUP($A1161,[1]ASSORTIMENTGPK!$A$2:$F$3876,2,FALSE)</f>
        <v>ORAP 1 MG TABLET</v>
      </c>
      <c r="G1161" t="s">
        <v>2321</v>
      </c>
      <c r="H1161" t="s">
        <v>23</v>
      </c>
      <c r="I1161" t="s">
        <v>18</v>
      </c>
      <c r="J1161" s="39">
        <v>1</v>
      </c>
      <c r="K1161" t="s">
        <v>24</v>
      </c>
      <c r="L1161" s="39">
        <v>1</v>
      </c>
      <c r="M1161" t="s">
        <v>20</v>
      </c>
      <c r="N1161" t="s">
        <v>2322</v>
      </c>
      <c r="O1161" s="31">
        <f>VLOOKUP(A1161,[2]Table!$A$2:$N2143,1,FALSE)</f>
        <v>9180</v>
      </c>
    </row>
    <row r="1162" spans="1:15">
      <c r="A1162">
        <v>18554</v>
      </c>
      <c r="B1162" t="s">
        <v>2320</v>
      </c>
      <c r="C1162" t="s">
        <v>142</v>
      </c>
      <c r="D1162" t="s">
        <v>235</v>
      </c>
      <c r="E1162" t="str">
        <f>VLOOKUP($A1162,[1]ASSORTIMENTGPK!$A$2:$F$3876,4,FALSE)</f>
        <v>PIMOZIDE</v>
      </c>
      <c r="F1162" t="str">
        <f>VLOOKUP($A1162,[1]ASSORTIMENTGPK!$A$2:$F$3876,2,FALSE)</f>
        <v>ORAP 4 MG TABLET</v>
      </c>
      <c r="G1162" t="s">
        <v>2323</v>
      </c>
      <c r="H1162" t="s">
        <v>23</v>
      </c>
      <c r="I1162" t="s">
        <v>18</v>
      </c>
      <c r="J1162" s="39">
        <v>4</v>
      </c>
      <c r="K1162" t="s">
        <v>24</v>
      </c>
      <c r="L1162" s="39">
        <v>2</v>
      </c>
      <c r="M1162" t="s">
        <v>20</v>
      </c>
      <c r="N1162" t="s">
        <v>2322</v>
      </c>
      <c r="O1162" s="31">
        <f>VLOOKUP(A1162,[2]Table!$A$2:$N2144,1,FALSE)</f>
        <v>18554</v>
      </c>
    </row>
    <row r="1163" spans="1:15">
      <c r="A1163">
        <v>77089</v>
      </c>
      <c r="B1163" t="s">
        <v>2324</v>
      </c>
      <c r="C1163" t="s">
        <v>142</v>
      </c>
      <c r="D1163" t="s">
        <v>235</v>
      </c>
      <c r="E1163" t="str">
        <f>VLOOKUP($A1163,[1]ASSORTIMENTGPK!$A$2:$F$3876,4,FALSE)</f>
        <v>PIPAMPERON</v>
      </c>
      <c r="F1163" t="str">
        <f>VLOOKUP($A1163,[1]ASSORTIMENTGPK!$A$2:$F$3876,2,FALSE)</f>
        <v>DIPIPERON 40 MG/ML DRUPPELS 60 ML</v>
      </c>
      <c r="G1163" t="s">
        <v>2325</v>
      </c>
      <c r="H1163" t="s">
        <v>124</v>
      </c>
      <c r="I1163" t="s">
        <v>18</v>
      </c>
      <c r="J1163" s="39">
        <v>40</v>
      </c>
      <c r="K1163" t="s">
        <v>19</v>
      </c>
      <c r="L1163" s="39">
        <v>40</v>
      </c>
      <c r="M1163" t="s">
        <v>20</v>
      </c>
      <c r="N1163" t="s">
        <v>2326</v>
      </c>
      <c r="O1163" s="31">
        <f>VLOOKUP(A1163,[2]Table!$A$2:$N2145,1,FALSE)</f>
        <v>77089</v>
      </c>
    </row>
    <row r="1164" spans="1:15">
      <c r="A1164">
        <v>2798</v>
      </c>
      <c r="B1164" t="s">
        <v>2324</v>
      </c>
      <c r="C1164" t="s">
        <v>142</v>
      </c>
      <c r="D1164" t="s">
        <v>235</v>
      </c>
      <c r="E1164" t="str">
        <f>VLOOKUP($A1164,[1]ASSORTIMENTGPK!$A$2:$F$3876,4,FALSE)</f>
        <v>PIPAMPERON</v>
      </c>
      <c r="F1164" t="str">
        <f>VLOOKUP($A1164,[1]ASSORTIMENTGPK!$A$2:$F$3876,2,FALSE)</f>
        <v>DIPIPERON  40MG TABLET</v>
      </c>
      <c r="G1164" t="s">
        <v>2327</v>
      </c>
      <c r="H1164" t="s">
        <v>23</v>
      </c>
      <c r="I1164" t="s">
        <v>18</v>
      </c>
      <c r="J1164" s="39">
        <v>40</v>
      </c>
      <c r="K1164" t="s">
        <v>24</v>
      </c>
      <c r="L1164" s="39">
        <v>10</v>
      </c>
      <c r="M1164" t="s">
        <v>20</v>
      </c>
      <c r="N1164" t="s">
        <v>2326</v>
      </c>
      <c r="O1164" s="31">
        <f>VLOOKUP(A1164,[2]Table!$A$2:$N2146,1,FALSE)</f>
        <v>2798</v>
      </c>
    </row>
    <row r="1165" spans="1:15">
      <c r="A1165">
        <v>90123</v>
      </c>
      <c r="B1165" t="s">
        <v>2328</v>
      </c>
      <c r="C1165" t="s">
        <v>164</v>
      </c>
      <c r="D1165" t="s">
        <v>188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2000 MG + TAZOBACTAM 250MG</v>
      </c>
      <c r="G1165" t="s">
        <v>2329</v>
      </c>
      <c r="H1165" t="s">
        <v>42</v>
      </c>
      <c r="I1165" t="s">
        <v>33</v>
      </c>
      <c r="J1165" s="39">
        <v>2000</v>
      </c>
      <c r="K1165" t="s">
        <v>24</v>
      </c>
      <c r="L1165" s="39">
        <v>2000</v>
      </c>
      <c r="M1165" t="s">
        <v>20</v>
      </c>
      <c r="N1165" t="s">
        <v>2330</v>
      </c>
      <c r="O1165" s="31">
        <f>VLOOKUP(A1165,[2]Table!$A$2:$N2147,1,FALSE)</f>
        <v>90123</v>
      </c>
    </row>
    <row r="1166" spans="1:15">
      <c r="A1166">
        <v>90131</v>
      </c>
      <c r="B1166" t="s">
        <v>2328</v>
      </c>
      <c r="C1166" t="s">
        <v>164</v>
      </c>
      <c r="D1166" t="s">
        <v>188</v>
      </c>
      <c r="E1166" t="str">
        <f>VLOOKUP($A1166,[1]ASSORTIMENTGPK!$A$2:$F$3876,4,FALSE)</f>
        <v>PIPERACILLINE/TAZOBACTAM</v>
      </c>
      <c r="F1166" t="str">
        <f>VLOOKUP($A1166,[1]ASSORTIMENTGPK!$A$2:$F$3876,2,FALSE)</f>
        <v>PIPERACILLINE 4000 MG + TAZOBACTAM 500MG</v>
      </c>
      <c r="G1166" t="s">
        <v>2331</v>
      </c>
      <c r="H1166" t="s">
        <v>42</v>
      </c>
      <c r="I1166" t="s">
        <v>33</v>
      </c>
      <c r="J1166" s="39">
        <v>4000</v>
      </c>
      <c r="K1166" t="s">
        <v>24</v>
      </c>
      <c r="L1166" s="39">
        <v>4000</v>
      </c>
      <c r="M1166" t="s">
        <v>20</v>
      </c>
      <c r="N1166" t="s">
        <v>2330</v>
      </c>
      <c r="O1166" s="31">
        <f>VLOOKUP(A1166,[2]Table!$A$2:$N2148,1,FALSE)</f>
        <v>90131</v>
      </c>
    </row>
    <row r="1167" spans="1:15">
      <c r="A1167">
        <v>127418</v>
      </c>
      <c r="B1167" t="s">
        <v>2332</v>
      </c>
      <c r="C1167" t="s">
        <v>542</v>
      </c>
      <c r="D1167" t="s">
        <v>747</v>
      </c>
      <c r="E1167" t="str">
        <f>VLOOKUP($A1167,[1]ASSORTIMENTGPK!$A$2:$F$3876,4,FALSE)</f>
        <v>PIZOTIFEEN</v>
      </c>
      <c r="F1167" t="str">
        <f>VLOOKUP($A1167,[1]ASSORTIMENTGPK!$A$2:$F$3876,2,FALSE)</f>
        <v>SANDOMIGRAN 0,5 MG TABLET</v>
      </c>
      <c r="G1167" t="s">
        <v>2333</v>
      </c>
      <c r="H1167" t="s">
        <v>23</v>
      </c>
      <c r="I1167" t="s">
        <v>18</v>
      </c>
      <c r="J1167" s="39">
        <v>0.5</v>
      </c>
      <c r="K1167" t="s">
        <v>24</v>
      </c>
      <c r="L1167" s="39">
        <v>0.5</v>
      </c>
      <c r="M1167" t="s">
        <v>20</v>
      </c>
      <c r="N1167" t="s">
        <v>2334</v>
      </c>
      <c r="O1167" s="31">
        <f>VLOOKUP(A1167,[2]Table!$A$2:$N2149,1,FALSE)</f>
        <v>127418</v>
      </c>
    </row>
    <row r="1168" spans="1:15">
      <c r="A1168">
        <v>102288</v>
      </c>
      <c r="B1168" t="s">
        <v>2335</v>
      </c>
      <c r="C1168" t="s">
        <v>255</v>
      </c>
      <c r="D1168" t="s">
        <v>255</v>
      </c>
      <c r="E1168" t="str">
        <f>VLOOKUP($A1168,[1]ASSORTIMENTGPK!$A$2:$F$3876,4,FALSE)</f>
        <v>PLANTAGO OVATA</v>
      </c>
      <c r="F1168" t="str">
        <f>VLOOKUP($A1168,[1]ASSORTIMENTGPK!$A$2:$F$3876,2,FALSE)</f>
        <v>VOLCOLON GRANULAAT 4G SUIKERVRIJ SACHET</v>
      </c>
      <c r="G1168" s="23" t="s">
        <v>2950</v>
      </c>
      <c r="H1168" t="s">
        <v>793</v>
      </c>
      <c r="I1168" t="s">
        <v>18</v>
      </c>
      <c r="J1168" s="39">
        <v>3.6</v>
      </c>
      <c r="K1168" t="s">
        <v>136</v>
      </c>
      <c r="L1168" s="39">
        <v>3.6</v>
      </c>
      <c r="M1168" t="s">
        <v>137</v>
      </c>
      <c r="N1168" t="s">
        <v>991</v>
      </c>
      <c r="O1168" s="31">
        <f>VLOOKUP(A1168,[2]Table!$A$2:$N2150,1,FALSE)</f>
        <v>102288</v>
      </c>
    </row>
    <row r="1169" spans="1:15">
      <c r="A1169">
        <v>91448</v>
      </c>
      <c r="B1169" t="s">
        <v>2335</v>
      </c>
      <c r="C1169" t="s">
        <v>255</v>
      </c>
      <c r="D1169" t="s">
        <v>255</v>
      </c>
      <c r="E1169" t="str">
        <f>VLOOKUP($A1169,[1]ASSORTIMENTGPK!$A$2:$F$3876,4,FALSE)</f>
        <v>PLANTAGO OVATA</v>
      </c>
      <c r="F1169" t="str">
        <f>VLOOKUP($A1169,[1]ASSORTIMENTGPK!$A$2:$F$3876,2,FALSE)</f>
        <v>METAMUCIL SUIKERVRIJ ORANGE SACHET</v>
      </c>
      <c r="G1169" t="s">
        <v>2336</v>
      </c>
      <c r="H1169" t="s">
        <v>53</v>
      </c>
      <c r="I1169" t="s">
        <v>18</v>
      </c>
      <c r="J1169" s="39">
        <v>3.4</v>
      </c>
      <c r="K1169" t="s">
        <v>136</v>
      </c>
      <c r="L1169" s="39">
        <v>3.4</v>
      </c>
      <c r="M1169" t="s">
        <v>137</v>
      </c>
      <c r="N1169" t="s">
        <v>991</v>
      </c>
      <c r="O1169" s="31">
        <f>VLOOKUP(A1169,[2]Table!$A$2:$N2151,1,FALSE)</f>
        <v>91448</v>
      </c>
    </row>
    <row r="1170" spans="1:15">
      <c r="A1170">
        <v>132632</v>
      </c>
      <c r="B1170" t="s">
        <v>2337</v>
      </c>
      <c r="C1170" t="s">
        <v>952</v>
      </c>
      <c r="D1170" t="s">
        <v>1439</v>
      </c>
      <c r="E1170" t="str">
        <f>VLOOKUP($A1170,[1]ASSORTIMENTGPK!$A$2:$F$3876,4,FALSE)</f>
        <v>PNEUMOKOKKENVACCIN</v>
      </c>
      <c r="F1170" t="str">
        <f>VLOOKUP($A1170,[1]ASSORTIMENTGPK!$A$2:$F$3876,2,FALSE)</f>
        <v>PREVENAR 13 SUSP VOOR INJ WWSP 0.5 ML</v>
      </c>
      <c r="G1170" t="s">
        <v>2338</v>
      </c>
      <c r="H1170" t="s">
        <v>813</v>
      </c>
      <c r="I1170" t="s">
        <v>90</v>
      </c>
      <c r="J1170" s="39">
        <v>0</v>
      </c>
      <c r="K1170" t="s">
        <v>1605</v>
      </c>
      <c r="L1170" s="39">
        <v>0</v>
      </c>
      <c r="N1170" t="s">
        <v>2339</v>
      </c>
      <c r="O1170" s="31">
        <f>VLOOKUP(A1170,[2]Table!$A$2:$N2152,1,FALSE)</f>
        <v>132632</v>
      </c>
    </row>
    <row r="1171" spans="1:15">
      <c r="A1171">
        <v>161284</v>
      </c>
      <c r="B1171" t="s">
        <v>2340</v>
      </c>
      <c r="C1171" t="s">
        <v>860</v>
      </c>
      <c r="D1171" t="s">
        <v>860</v>
      </c>
      <c r="E1171" t="str">
        <f>VLOOKUP($A1171,[1]ASSORTIMENTGPK!$A$2:$F$3876,4,FALSE)</f>
        <v>POLYSTYREENSULFONZUUR</v>
      </c>
      <c r="F1171" t="str">
        <f>VLOOKUP($A1171,[1]ASSORTIMENTGPK!$A$2:$F$3876,2,FALSE)</f>
        <v>SORBISTERIT POEDER 900 MG/G POT 500 G</v>
      </c>
      <c r="G1171" t="s">
        <v>2341</v>
      </c>
      <c r="H1171" t="s">
        <v>2342</v>
      </c>
      <c r="I1171" t="s">
        <v>2343</v>
      </c>
      <c r="J1171" s="39">
        <v>0.9</v>
      </c>
      <c r="K1171" t="s">
        <v>2344</v>
      </c>
      <c r="L1171" s="39">
        <v>0.9</v>
      </c>
      <c r="M1171" t="s">
        <v>137</v>
      </c>
      <c r="N1171" t="s">
        <v>2345</v>
      </c>
      <c r="O1171" s="31">
        <f>VLOOKUP(A1171,[2]Table!$A$2:$N2153,1,FALSE)</f>
        <v>161284</v>
      </c>
    </row>
    <row r="1172" spans="1:15">
      <c r="A1172">
        <v>161276</v>
      </c>
      <c r="B1172" t="s">
        <v>2340</v>
      </c>
      <c r="C1172" t="s">
        <v>860</v>
      </c>
      <c r="D1172" t="s">
        <v>860</v>
      </c>
      <c r="E1172" t="str">
        <f>VLOOKUP($A1172,[1]ASSORTIMENTGPK!$A$2:$F$3876,4,FALSE)</f>
        <v>POLYSTYREENSULFONZUUR</v>
      </c>
      <c r="F1172" t="str">
        <f>VLOOKUP($A1172,[1]ASSORTIMENTGPK!$A$2:$F$3876,2,FALSE)</f>
        <v>RESONIUM A POEDER POT 454 G</v>
      </c>
      <c r="G1172" t="s">
        <v>2346</v>
      </c>
      <c r="H1172" t="s">
        <v>2342</v>
      </c>
      <c r="I1172" t="s">
        <v>2343</v>
      </c>
      <c r="J1172" s="39">
        <v>0.999</v>
      </c>
      <c r="K1172" t="s">
        <v>2344</v>
      </c>
      <c r="L1172" s="39">
        <v>0.999</v>
      </c>
      <c r="M1172" t="s">
        <v>137</v>
      </c>
      <c r="N1172" t="s">
        <v>2345</v>
      </c>
      <c r="O1172" s="31">
        <f>VLOOKUP(A1172,[2]Table!$A$2:$N2154,1,FALSE)</f>
        <v>161276</v>
      </c>
    </row>
    <row r="1173" spans="1:15">
      <c r="A1173">
        <v>153478</v>
      </c>
      <c r="B1173" t="s">
        <v>2347</v>
      </c>
      <c r="C1173" t="s">
        <v>158</v>
      </c>
      <c r="D1173" t="s">
        <v>158</v>
      </c>
      <c r="E1173" t="str">
        <f>VLOOKUP($A1173,[1]ASSORTIMENTGPK!$A$2:$F$3876,4,FALSE)</f>
        <v>POSACONAZOL</v>
      </c>
      <c r="F1173" t="str">
        <f>VLOOKUP($A1173,[1]ASSORTIMENTGPK!$A$2:$F$3876,2,FALSE)</f>
        <v>NOXAFIL 18 MG/ML INFVLST FLACON 16,7 ML</v>
      </c>
      <c r="G1173" t="s">
        <v>2348</v>
      </c>
      <c r="H1173" t="s">
        <v>64</v>
      </c>
      <c r="I1173" t="s">
        <v>33</v>
      </c>
      <c r="J1173" s="39">
        <v>18</v>
      </c>
      <c r="K1173" t="s">
        <v>19</v>
      </c>
      <c r="L1173" s="39">
        <v>18</v>
      </c>
      <c r="M1173" t="s">
        <v>20</v>
      </c>
      <c r="N1173" t="s">
        <v>2349</v>
      </c>
      <c r="O1173" s="31">
        <f>VLOOKUP(A1173,[2]Table!$A$2:$N2155,1,FALSE)</f>
        <v>153478</v>
      </c>
    </row>
    <row r="1174" spans="1:15">
      <c r="A1174">
        <v>151122</v>
      </c>
      <c r="B1174" t="s">
        <v>2347</v>
      </c>
      <c r="C1174" t="s">
        <v>158</v>
      </c>
      <c r="D1174" t="s">
        <v>158</v>
      </c>
      <c r="E1174" t="str">
        <f>VLOOKUP($A1174,[1]ASSORTIMENTGPK!$A$2:$F$3876,4,FALSE)</f>
        <v>POSACONAZOL</v>
      </c>
      <c r="F1174" t="str">
        <f>VLOOKUP($A1174,[1]ASSORTIMENTGPK!$A$2:$F$3876,2,FALSE)</f>
        <v>NOXAFIL 100 MG TABLET MSR</v>
      </c>
      <c r="G1174" t="s">
        <v>2350</v>
      </c>
      <c r="H1174" t="s">
        <v>409</v>
      </c>
      <c r="I1174" t="s">
        <v>18</v>
      </c>
      <c r="J1174" s="39">
        <v>100</v>
      </c>
      <c r="K1174" t="s">
        <v>24</v>
      </c>
      <c r="L1174" s="39">
        <v>100</v>
      </c>
      <c r="M1174" t="s">
        <v>20</v>
      </c>
      <c r="N1174" t="s">
        <v>2349</v>
      </c>
      <c r="O1174" s="31">
        <f>VLOOKUP(A1174,[2]Table!$A$2:$N2156,1,FALSE)</f>
        <v>151122</v>
      </c>
    </row>
    <row r="1175" spans="1:15">
      <c r="A1175">
        <v>124710</v>
      </c>
      <c r="B1175" t="s">
        <v>2347</v>
      </c>
      <c r="C1175" t="s">
        <v>158</v>
      </c>
      <c r="D1175" t="s">
        <v>158</v>
      </c>
      <c r="E1175" t="str">
        <f>VLOOKUP($A1175,[1]ASSORTIMENTGPK!$A$2:$F$3876,4,FALSE)</f>
        <v>POSACONAZOL</v>
      </c>
      <c r="F1175" t="str">
        <f>VLOOKUP($A1175,[1]ASSORTIMENTGPK!$A$2:$F$3876,2,FALSE)</f>
        <v>NOXAFIL 40 MG/ML SUSPENSIE 105 ML</v>
      </c>
      <c r="G1175" t="s">
        <v>2351</v>
      </c>
      <c r="H1175" t="s">
        <v>67</v>
      </c>
      <c r="I1175" t="s">
        <v>18</v>
      </c>
      <c r="J1175" s="39">
        <v>40</v>
      </c>
      <c r="K1175" t="s">
        <v>19</v>
      </c>
      <c r="L1175" s="39">
        <v>40</v>
      </c>
      <c r="M1175" t="s">
        <v>20</v>
      </c>
      <c r="N1175" t="s">
        <v>2349</v>
      </c>
      <c r="O1175" s="31">
        <f>VLOOKUP(A1175,[2]Table!$A$2:$N2157,1,FALSE)</f>
        <v>124710</v>
      </c>
    </row>
    <row r="1176" spans="1:15">
      <c r="A1176">
        <v>51314</v>
      </c>
      <c r="B1176" t="s">
        <v>545</v>
      </c>
      <c r="C1176" t="s">
        <v>39</v>
      </c>
      <c r="D1176" t="s">
        <v>546</v>
      </c>
      <c r="E1176" t="str">
        <f>VLOOKUP($A1176,[1]ASSORTIMENTGPK!$A$2:$F$3876,4,FALSE)</f>
        <v>POVIDON</v>
      </c>
      <c r="F1176" t="str">
        <f>VLOOKUP($A1176,[1]ASSORTIMENTGPK!$A$2:$F$3876,2,FALSE)</f>
        <v>PROTAGENS 2 % OOGDRUPPELS 15ML</v>
      </c>
      <c r="G1176" t="s">
        <v>2352</v>
      </c>
      <c r="H1176" t="s">
        <v>309</v>
      </c>
      <c r="I1176" t="s">
        <v>310</v>
      </c>
      <c r="J1176" s="39">
        <v>20</v>
      </c>
      <c r="K1176" t="s">
        <v>19</v>
      </c>
      <c r="L1176" s="39">
        <v>20</v>
      </c>
      <c r="M1176" t="s">
        <v>20</v>
      </c>
      <c r="N1176" t="s">
        <v>549</v>
      </c>
      <c r="O1176" s="31">
        <f>VLOOKUP(A1176,[2]Table!$A$2:$N2158,1,FALSE)</f>
        <v>51314</v>
      </c>
    </row>
    <row r="1177" spans="1:15">
      <c r="A1177">
        <v>102482</v>
      </c>
      <c r="B1177" t="s">
        <v>545</v>
      </c>
      <c r="C1177" t="s">
        <v>39</v>
      </c>
      <c r="D1177" t="s">
        <v>546</v>
      </c>
      <c r="E1177" t="str">
        <f>VLOOKUP($A1177,[1]ASSORTIMENTGPK!$A$2:$F$3876,4,FALSE)</f>
        <v>POVIDON</v>
      </c>
      <c r="F1177" t="str">
        <f>VLOOKUP($A1177,[1]ASSORTIMENTGPK!$A$2:$F$3876,2,FALSE)</f>
        <v>OCULOTECT 50 MG/ML OOGDRUPPELS 10 ML</v>
      </c>
      <c r="G1177" t="s">
        <v>2353</v>
      </c>
      <c r="H1177" t="s">
        <v>309</v>
      </c>
      <c r="I1177" t="s">
        <v>310</v>
      </c>
      <c r="J1177" s="39">
        <v>50</v>
      </c>
      <c r="K1177" t="s">
        <v>19</v>
      </c>
      <c r="L1177" s="39">
        <v>50</v>
      </c>
      <c r="M1177" t="s">
        <v>20</v>
      </c>
      <c r="N1177" t="s">
        <v>549</v>
      </c>
      <c r="O1177" s="31">
        <f>VLOOKUP(A1177,[2]Table!$A$2:$N2159,1,FALSE)</f>
        <v>102482</v>
      </c>
    </row>
    <row r="1178" spans="1:15">
      <c r="A1178">
        <v>79553</v>
      </c>
      <c r="B1178" t="s">
        <v>2354</v>
      </c>
      <c r="C1178" t="s">
        <v>284</v>
      </c>
      <c r="D1178" t="s">
        <v>285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10 MG TABLET</v>
      </c>
      <c r="G1178" t="s">
        <v>2355</v>
      </c>
      <c r="H1178" t="s">
        <v>23</v>
      </c>
      <c r="I1178" t="s">
        <v>18</v>
      </c>
      <c r="J1178" s="39">
        <v>10</v>
      </c>
      <c r="K1178" t="s">
        <v>24</v>
      </c>
      <c r="L1178" s="39">
        <v>10</v>
      </c>
      <c r="M1178" t="s">
        <v>20</v>
      </c>
      <c r="N1178" t="s">
        <v>2356</v>
      </c>
      <c r="O1178" s="31">
        <f>VLOOKUP(A1178,[2]Table!$A$2:$N2160,1,FALSE)</f>
        <v>79553</v>
      </c>
    </row>
    <row r="1179" spans="1:15">
      <c r="A1179">
        <v>79561</v>
      </c>
      <c r="B1179" t="s">
        <v>2354</v>
      </c>
      <c r="C1179" t="s">
        <v>284</v>
      </c>
      <c r="D1179" t="s">
        <v>285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20 MG TABLET</v>
      </c>
      <c r="G1179" t="s">
        <v>2357</v>
      </c>
      <c r="H1179" t="s">
        <v>23</v>
      </c>
      <c r="I1179" t="s">
        <v>18</v>
      </c>
      <c r="J1179" s="39">
        <v>20</v>
      </c>
      <c r="K1179" t="s">
        <v>24</v>
      </c>
      <c r="L1179" s="39">
        <v>20</v>
      </c>
      <c r="M1179" t="s">
        <v>20</v>
      </c>
      <c r="N1179" t="s">
        <v>2356</v>
      </c>
      <c r="O1179" s="31">
        <f>VLOOKUP(A1179,[2]Table!$A$2:$N2161,1,FALSE)</f>
        <v>79561</v>
      </c>
    </row>
    <row r="1180" spans="1:15">
      <c r="A1180">
        <v>100811</v>
      </c>
      <c r="B1180" t="s">
        <v>2354</v>
      </c>
      <c r="C1180" t="s">
        <v>284</v>
      </c>
      <c r="D1180" t="s">
        <v>285</v>
      </c>
      <c r="E1180" t="str">
        <f>VLOOKUP($A1180,[1]ASSORTIMENTGPK!$A$2:$F$3876,4,FALSE)</f>
        <v>PRAVASTATINE</v>
      </c>
      <c r="F1180" t="str">
        <f>VLOOKUP($A1180,[1]ASSORTIMENTGPK!$A$2:$F$3876,2,FALSE)</f>
        <v>PRAVASTATINE NATRIUM 40 MG TABLET</v>
      </c>
      <c r="G1180" t="s">
        <v>2358</v>
      </c>
      <c r="H1180" t="s">
        <v>23</v>
      </c>
      <c r="I1180" t="s">
        <v>18</v>
      </c>
      <c r="J1180" s="39">
        <v>40</v>
      </c>
      <c r="K1180" t="s">
        <v>24</v>
      </c>
      <c r="L1180" s="39">
        <v>40</v>
      </c>
      <c r="M1180" t="s">
        <v>20</v>
      </c>
      <c r="N1180" t="s">
        <v>2356</v>
      </c>
      <c r="O1180" s="31">
        <f>VLOOKUP(A1180,[2]Table!$A$2:$N2162,1,FALSE)</f>
        <v>100811</v>
      </c>
    </row>
    <row r="1181" spans="1:15">
      <c r="A1181">
        <v>102776</v>
      </c>
      <c r="B1181" t="s">
        <v>2359</v>
      </c>
      <c r="C1181" t="s">
        <v>892</v>
      </c>
      <c r="D1181" t="s">
        <v>892</v>
      </c>
      <c r="E1181" t="str">
        <f>VLOOKUP($A1181,[1]ASSORTIMENTGPK!$A$2:$F$3876,4,FALSE)</f>
        <v>PREDNISOLON</v>
      </c>
      <c r="F1181" t="str">
        <f>VLOOKUP($A1181,[1]ASSORTIMENTGPK!$A$2:$F$3876,2,FALSE)</f>
        <v>PREDNISOLON 5 MG/ML DRANK 100ML</v>
      </c>
      <c r="G1181" t="s">
        <v>2360</v>
      </c>
      <c r="H1181" t="s">
        <v>17</v>
      </c>
      <c r="I1181" t="s">
        <v>18</v>
      </c>
      <c r="J1181" s="39">
        <v>5</v>
      </c>
      <c r="K1181" t="s">
        <v>19</v>
      </c>
      <c r="L1181" s="39">
        <v>5</v>
      </c>
      <c r="M1181" t="s">
        <v>20</v>
      </c>
      <c r="N1181" t="s">
        <v>2361</v>
      </c>
      <c r="O1181" s="31">
        <f>VLOOKUP(A1181,[2]Table!$A$2:$N2163,1,FALSE)</f>
        <v>102776</v>
      </c>
    </row>
    <row r="1182" spans="1:15">
      <c r="A1182">
        <v>31410</v>
      </c>
      <c r="B1182" t="s">
        <v>2362</v>
      </c>
      <c r="C1182" t="s">
        <v>39</v>
      </c>
      <c r="D1182" t="s">
        <v>896</v>
      </c>
      <c r="E1182" t="str">
        <f>VLOOKUP($A1182,[1]ASSORTIMENTGPK!$A$2:$F$3876,4,FALSE)</f>
        <v>PREDNISOLON</v>
      </c>
      <c r="F1182" t="str">
        <f>VLOOKUP($A1182,[1]ASSORTIMENTGPK!$A$2:$F$3876,2,FALSE)</f>
        <v>PREDNISOLON 0.5 % MINIMS 0.5ML</v>
      </c>
      <c r="G1182" t="s">
        <v>2363</v>
      </c>
      <c r="H1182" t="s">
        <v>309</v>
      </c>
      <c r="I1182" t="s">
        <v>310</v>
      </c>
      <c r="J1182" s="39">
        <v>5</v>
      </c>
      <c r="K1182" t="s">
        <v>19</v>
      </c>
      <c r="L1182" s="39">
        <v>5</v>
      </c>
      <c r="M1182" t="s">
        <v>20</v>
      </c>
      <c r="N1182" t="s">
        <v>900</v>
      </c>
      <c r="O1182" s="31">
        <f>VLOOKUP(A1182,[2]Table!$A$2:$N2164,1,FALSE)</f>
        <v>31410</v>
      </c>
    </row>
    <row r="1183" spans="1:15">
      <c r="A1183">
        <v>135402</v>
      </c>
      <c r="B1183" t="s">
        <v>2362</v>
      </c>
      <c r="C1183" t="s">
        <v>39</v>
      </c>
      <c r="D1183" t="s">
        <v>896</v>
      </c>
      <c r="E1183" t="str">
        <f>VLOOKUP($A1183,[1]ASSORTIMENTGPK!$A$2:$F$3876,4,FALSE)</f>
        <v>PREDNISOLON</v>
      </c>
      <c r="F1183" t="str">
        <f>VLOOKUP($A1183,[1]ASSORTIMENTGPK!$A$2:$F$3876,2,FALSE)</f>
        <v>PRED FORTE 1 % OOGDRUPPELS 5ML</v>
      </c>
      <c r="G1183" t="s">
        <v>2364</v>
      </c>
      <c r="H1183" t="s">
        <v>2365</v>
      </c>
      <c r="I1183" t="s">
        <v>310</v>
      </c>
      <c r="J1183" s="39">
        <v>10</v>
      </c>
      <c r="K1183" t="s">
        <v>19</v>
      </c>
      <c r="L1183" s="39">
        <v>10</v>
      </c>
      <c r="M1183" t="s">
        <v>20</v>
      </c>
      <c r="N1183" t="s">
        <v>900</v>
      </c>
      <c r="O1183" s="31">
        <f>VLOOKUP(A1183,[2]Table!$A$2:$N2165,1,FALSE)</f>
        <v>135402</v>
      </c>
    </row>
    <row r="1184" spans="1:15">
      <c r="A1184">
        <v>21792</v>
      </c>
      <c r="B1184" t="s">
        <v>2362</v>
      </c>
      <c r="C1184" t="s">
        <v>39</v>
      </c>
      <c r="D1184" t="s">
        <v>896</v>
      </c>
      <c r="E1184" t="str">
        <f>VLOOKUP($A1184,[1]ASSORTIMENTGPK!$A$2:$F$3876,4,FALSE)</f>
        <v>PREDNISOLON</v>
      </c>
      <c r="F1184" t="str">
        <f>VLOOKUP($A1184,[1]ASSORTIMENTGPK!$A$2:$F$3876,2,FALSE)</f>
        <v>ULTRACORTENOL 0,5 % OOGZALF 5 GRAM</v>
      </c>
      <c r="G1184" t="s">
        <v>2366</v>
      </c>
      <c r="H1184" t="s">
        <v>610</v>
      </c>
      <c r="I1184" t="s">
        <v>310</v>
      </c>
      <c r="J1184" s="39">
        <v>5</v>
      </c>
      <c r="K1184" t="s">
        <v>80</v>
      </c>
      <c r="L1184" s="39">
        <v>5</v>
      </c>
      <c r="M1184" t="s">
        <v>20</v>
      </c>
      <c r="N1184" t="s">
        <v>900</v>
      </c>
      <c r="O1184" s="31">
        <f>VLOOKUP(A1184,[2]Table!$A$2:$N2166,1,FALSE)</f>
        <v>21792</v>
      </c>
    </row>
    <row r="1185" spans="1:15">
      <c r="A1185">
        <v>136131</v>
      </c>
      <c r="B1185" t="s">
        <v>2359</v>
      </c>
      <c r="C1185" t="s">
        <v>892</v>
      </c>
      <c r="D1185" t="s">
        <v>892</v>
      </c>
      <c r="E1185" t="str">
        <f>VLOOKUP($A1185,[1]ASSORTIMENTGPK!$A$2:$F$3876,4,FALSE)</f>
        <v>PREDNISOLON</v>
      </c>
      <c r="F1185" t="str">
        <f>VLOOKUP($A1185,[1]ASSORTIMENTGPK!$A$2:$F$3876,2,FALSE)</f>
        <v>DI ADRESON-F 25 MG POEDER VOOR INJECTIE</v>
      </c>
      <c r="G1185" t="s">
        <v>2367</v>
      </c>
      <c r="H1185" t="s">
        <v>42</v>
      </c>
      <c r="I1185" t="s">
        <v>2368</v>
      </c>
      <c r="J1185" s="39">
        <v>25</v>
      </c>
      <c r="K1185" t="s">
        <v>24</v>
      </c>
      <c r="L1185" s="39">
        <v>25</v>
      </c>
      <c r="M1185" t="s">
        <v>20</v>
      </c>
      <c r="N1185" t="s">
        <v>2361</v>
      </c>
      <c r="O1185" s="31">
        <f>VLOOKUP(A1185,[2]Table!$A$2:$N2167,1,FALSE)</f>
        <v>136131</v>
      </c>
    </row>
    <row r="1186" spans="1:15">
      <c r="A1186">
        <v>14494</v>
      </c>
      <c r="B1186" t="s">
        <v>2359</v>
      </c>
      <c r="C1186" t="s">
        <v>892</v>
      </c>
      <c r="D1186" t="s">
        <v>892</v>
      </c>
      <c r="E1186" t="str">
        <f>VLOOKUP($A1186,[1]ASSORTIMENTGPK!$A$2:$F$3876,4,FALSE)</f>
        <v>PREDNISOLON</v>
      </c>
      <c r="F1186" t="str">
        <f>VLOOKUP($A1186,[1]ASSORTIMENTGPK!$A$2:$F$3876,2,FALSE)</f>
        <v>PREDNISOLON 25 MG POEDER VOOR INJECTIE</v>
      </c>
      <c r="G1186" t="s">
        <v>2367</v>
      </c>
      <c r="H1186" t="s">
        <v>42</v>
      </c>
      <c r="I1186" t="s">
        <v>2369</v>
      </c>
      <c r="J1186" s="39">
        <v>25</v>
      </c>
      <c r="K1186" t="s">
        <v>24</v>
      </c>
      <c r="L1186" s="39">
        <v>25</v>
      </c>
      <c r="M1186" t="s">
        <v>20</v>
      </c>
      <c r="N1186" t="s">
        <v>2361</v>
      </c>
      <c r="O1186" s="31">
        <f>VLOOKUP(A1186,[2]Table!$A$2:$N2168,1,FALSE)</f>
        <v>14494</v>
      </c>
    </row>
    <row r="1187" spans="1:15">
      <c r="A1187">
        <v>23809</v>
      </c>
      <c r="B1187" t="s">
        <v>2359</v>
      </c>
      <c r="C1187" t="s">
        <v>892</v>
      </c>
      <c r="D1187" t="s">
        <v>892</v>
      </c>
      <c r="E1187" t="str">
        <f>VLOOKUP($A1187,[1]ASSORTIMENTGPK!$A$2:$F$3876,4,FALSE)</f>
        <v>PREDNISOLON</v>
      </c>
      <c r="F1187" t="str">
        <f>VLOOKUP($A1187,[1]ASSORTIMENTGPK!$A$2:$F$3876,2,FALSE)</f>
        <v>PREDNISOLON 5 MG TABLET</v>
      </c>
      <c r="G1187" t="s">
        <v>2370</v>
      </c>
      <c r="H1187" t="s">
        <v>23</v>
      </c>
      <c r="I1187" t="s">
        <v>18</v>
      </c>
      <c r="J1187" s="39">
        <v>5</v>
      </c>
      <c r="K1187" t="s">
        <v>24</v>
      </c>
      <c r="L1187" s="39">
        <v>2.5</v>
      </c>
      <c r="M1187" t="s">
        <v>20</v>
      </c>
      <c r="N1187" t="s">
        <v>2361</v>
      </c>
      <c r="O1187" s="31">
        <f>VLOOKUP(A1187,[2]Table!$A$2:$N2169,1,FALSE)</f>
        <v>23809</v>
      </c>
    </row>
    <row r="1188" spans="1:15">
      <c r="A1188">
        <v>111872</v>
      </c>
      <c r="B1188" t="s">
        <v>2359</v>
      </c>
      <c r="C1188" t="s">
        <v>892</v>
      </c>
      <c r="D1188" t="s">
        <v>892</v>
      </c>
      <c r="E1188" t="str">
        <f>VLOOKUP($A1188,[1]ASSORTIMENTGPK!$A$2:$F$3876,4,FALSE)</f>
        <v>PREDNISOLON</v>
      </c>
      <c r="F1188" t="str">
        <f>VLOOKUP($A1188,[1]ASSORTIMENTGPK!$A$2:$F$3876,2,FALSE)</f>
        <v>PREDNISOLON 20 MG TABLET</v>
      </c>
      <c r="G1188" t="s">
        <v>2371</v>
      </c>
      <c r="H1188" t="s">
        <v>23</v>
      </c>
      <c r="I1188" t="s">
        <v>18</v>
      </c>
      <c r="J1188" s="39">
        <v>20</v>
      </c>
      <c r="K1188" t="s">
        <v>24</v>
      </c>
      <c r="L1188" s="39">
        <v>10</v>
      </c>
      <c r="M1188" t="s">
        <v>20</v>
      </c>
      <c r="N1188" t="s">
        <v>2361</v>
      </c>
      <c r="O1188" s="31">
        <f>VLOOKUP(A1188,[2]Table!$A$2:$N2170,1,FALSE)</f>
        <v>111872</v>
      </c>
    </row>
    <row r="1189" spans="1:15">
      <c r="A1189">
        <v>115800</v>
      </c>
      <c r="B1189" t="s">
        <v>2359</v>
      </c>
      <c r="C1189" t="s">
        <v>892</v>
      </c>
      <c r="D1189" t="s">
        <v>892</v>
      </c>
      <c r="E1189" t="str">
        <f>VLOOKUP($A1189,[1]ASSORTIMENTGPK!$A$2:$F$3876,4,FALSE)</f>
        <v>PREDNISOLON</v>
      </c>
      <c r="F1189" t="str">
        <f>VLOOKUP($A1189,[1]ASSORTIMENTGPK!$A$2:$F$3876,2,FALSE)</f>
        <v>PREDNISOLON 30 MG TABLET</v>
      </c>
      <c r="G1189" t="s">
        <v>2372</v>
      </c>
      <c r="H1189" t="s">
        <v>23</v>
      </c>
      <c r="I1189" t="s">
        <v>18</v>
      </c>
      <c r="J1189" s="39">
        <v>30</v>
      </c>
      <c r="K1189" t="s">
        <v>24</v>
      </c>
      <c r="L1189" s="39">
        <v>15</v>
      </c>
      <c r="M1189" t="s">
        <v>20</v>
      </c>
      <c r="N1189" t="s">
        <v>2361</v>
      </c>
      <c r="O1189" s="31">
        <f>VLOOKUP(A1189,[2]Table!$A$2:$N2171,1,FALSE)</f>
        <v>115800</v>
      </c>
    </row>
    <row r="1190" spans="1:15">
      <c r="A1190">
        <v>135712</v>
      </c>
      <c r="B1190" t="s">
        <v>2373</v>
      </c>
      <c r="C1190" t="s">
        <v>95</v>
      </c>
      <c r="D1190" t="s">
        <v>96</v>
      </c>
      <c r="E1190" t="str">
        <f>VLOOKUP($A1190,[1]ASSORTIMENTGPK!$A$2:$F$3876,4,FALSE)</f>
        <v>PRILOCAINE</v>
      </c>
      <c r="F1190" t="str">
        <f>VLOOKUP($A1190,[1]ASSORTIMENTGPK!$A$2:$F$3876,2,FALSE)</f>
        <v>CITANEST 20MG/ML FLACON 50ML</v>
      </c>
      <c r="G1190" t="s">
        <v>2374</v>
      </c>
      <c r="H1190" t="s">
        <v>28</v>
      </c>
      <c r="I1190" t="s">
        <v>2375</v>
      </c>
      <c r="J1190" s="39">
        <v>20</v>
      </c>
      <c r="K1190" t="s">
        <v>19</v>
      </c>
      <c r="L1190" s="39">
        <v>20</v>
      </c>
      <c r="M1190" t="s">
        <v>20</v>
      </c>
      <c r="N1190" t="s">
        <v>2376</v>
      </c>
      <c r="O1190" s="31">
        <f>VLOOKUP(A1190,[2]Table!$A$2:$N2172,1,FALSE)</f>
        <v>135712</v>
      </c>
    </row>
    <row r="1191" spans="1:15">
      <c r="A1191">
        <v>135704</v>
      </c>
      <c r="B1191" t="s">
        <v>2373</v>
      </c>
      <c r="C1191" t="s">
        <v>95</v>
      </c>
      <c r="D1191" t="s">
        <v>96</v>
      </c>
      <c r="E1191" t="str">
        <f>VLOOKUP($A1191,[1]ASSORTIMENTGPK!$A$2:$F$3876,4,FALSE)</f>
        <v>PRILOCAINE</v>
      </c>
      <c r="F1191" t="str">
        <f>VLOOKUP($A1191,[1]ASSORTIMENTGPK!$A$2:$F$3876,2,FALSE)</f>
        <v>CITANEST 10 MG/ML INJVLST FLACON 50ML</v>
      </c>
      <c r="G1191" t="s">
        <v>2377</v>
      </c>
      <c r="H1191" t="s">
        <v>28</v>
      </c>
      <c r="I1191" t="s">
        <v>2378</v>
      </c>
      <c r="J1191" s="39">
        <v>10</v>
      </c>
      <c r="K1191" t="s">
        <v>19</v>
      </c>
      <c r="L1191" s="39">
        <v>10</v>
      </c>
      <c r="M1191" t="s">
        <v>20</v>
      </c>
      <c r="N1191" t="s">
        <v>2376</v>
      </c>
      <c r="O1191" s="31">
        <f>VLOOKUP(A1191,[2]Table!$A$2:$N2173,1,FALSE)</f>
        <v>135704</v>
      </c>
    </row>
    <row r="1192" spans="1:15">
      <c r="A1192">
        <v>106429</v>
      </c>
      <c r="B1192" t="s">
        <v>2379</v>
      </c>
      <c r="C1192" t="s">
        <v>208</v>
      </c>
      <c r="D1192" t="s">
        <v>209</v>
      </c>
      <c r="E1192" t="str">
        <f>VLOOKUP($A1192,[1]ASSORTIMENTGPK!$A$2:$F$3876,4,FALSE)</f>
        <v>PROCARBAZINE</v>
      </c>
      <c r="F1192" t="str">
        <f>VLOOKUP($A1192,[1]ASSORTIMENTGPK!$A$2:$F$3876,2,FALSE)</f>
        <v>NATULAN 50 MG CAPSULE</v>
      </c>
      <c r="G1192" t="s">
        <v>2380</v>
      </c>
      <c r="H1192" t="s">
        <v>51</v>
      </c>
      <c r="I1192" t="s">
        <v>18</v>
      </c>
      <c r="J1192" s="39">
        <v>50</v>
      </c>
      <c r="K1192" t="s">
        <v>24</v>
      </c>
      <c r="L1192" s="39">
        <v>50</v>
      </c>
      <c r="M1192" t="s">
        <v>20</v>
      </c>
      <c r="N1192" t="s">
        <v>210</v>
      </c>
      <c r="O1192" s="31">
        <f>VLOOKUP(A1192,[2]Table!$A$2:$N2174,1,FALSE)</f>
        <v>106429</v>
      </c>
    </row>
    <row r="1193" spans="1:15">
      <c r="A1193">
        <v>111562</v>
      </c>
      <c r="B1193" t="s">
        <v>2381</v>
      </c>
      <c r="C1193" t="s">
        <v>245</v>
      </c>
      <c r="D1193" t="s">
        <v>246</v>
      </c>
      <c r="E1193" t="str">
        <f>VLOOKUP($A1193,[1]ASSORTIMENTGPK!$A$2:$F$3876,4,FALSE)</f>
        <v>ATOVAQUON/PROGUANIL</v>
      </c>
      <c r="F1193" t="str">
        <f>VLOOKUP($A1193,[1]ASSORTIMENTGPK!$A$2:$F$3876,2,FALSE)</f>
        <v>MALARONE TABLET OMHULD</v>
      </c>
      <c r="G1193" t="s">
        <v>2383</v>
      </c>
      <c r="H1193" t="s">
        <v>433</v>
      </c>
      <c r="I1193" t="s">
        <v>18</v>
      </c>
      <c r="J1193" s="39">
        <v>100</v>
      </c>
      <c r="K1193" t="s">
        <v>24</v>
      </c>
      <c r="L1193" s="39">
        <v>100</v>
      </c>
      <c r="M1193" t="s">
        <v>20</v>
      </c>
      <c r="N1193" t="s">
        <v>2382</v>
      </c>
      <c r="O1193" s="31">
        <f>VLOOKUP(A1193,[2]Table!$A$2:$N2175,1,FALSE)</f>
        <v>111562</v>
      </c>
    </row>
    <row r="1194" spans="1:15">
      <c r="A1194">
        <v>8044</v>
      </c>
      <c r="B1194" t="s">
        <v>2384</v>
      </c>
      <c r="C1194" t="s">
        <v>131</v>
      </c>
      <c r="D1194" t="s">
        <v>131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MG/ML AMPUL 2ML</v>
      </c>
      <c r="G1194" t="s">
        <v>2385</v>
      </c>
      <c r="H1194" t="s">
        <v>28</v>
      </c>
      <c r="I1194" t="s">
        <v>167</v>
      </c>
      <c r="J1194" s="39">
        <v>25</v>
      </c>
      <c r="K1194" t="s">
        <v>19</v>
      </c>
      <c r="L1194" s="39">
        <v>25</v>
      </c>
      <c r="M1194" t="s">
        <v>20</v>
      </c>
      <c r="N1194" t="s">
        <v>2386</v>
      </c>
      <c r="O1194" s="31">
        <f>VLOOKUP(A1194,[2]Table!$A$2:$N2176,1,FALSE)</f>
        <v>8044</v>
      </c>
    </row>
    <row r="1195" spans="1:15">
      <c r="A1195">
        <v>106089</v>
      </c>
      <c r="B1195" t="s">
        <v>2384</v>
      </c>
      <c r="C1195" t="s">
        <v>131</v>
      </c>
      <c r="D1195" t="s">
        <v>131</v>
      </c>
      <c r="E1195" t="str">
        <f>VLOOKUP($A1195,[1]ASSORTIMENTGPK!$A$2:$F$3876,4,FALSE)</f>
        <v>PROMETHAZINE</v>
      </c>
      <c r="F1195" t="str">
        <f>VLOOKUP($A1195,[1]ASSORTIMENTGPK!$A$2:$F$3876,2,FALSE)</f>
        <v>PROMETHAZINE 25 MG TABLET OMHULD</v>
      </c>
      <c r="G1195" t="s">
        <v>2387</v>
      </c>
      <c r="H1195" t="s">
        <v>676</v>
      </c>
      <c r="I1195" t="s">
        <v>18</v>
      </c>
      <c r="J1195" s="39">
        <v>25</v>
      </c>
      <c r="K1195" t="s">
        <v>24</v>
      </c>
      <c r="L1195" s="39">
        <v>25</v>
      </c>
      <c r="M1195" t="s">
        <v>20</v>
      </c>
      <c r="N1195" t="s">
        <v>2386</v>
      </c>
      <c r="O1195" s="31">
        <f>VLOOKUP(A1195,[2]Table!$A$2:$N2177,1,FALSE)</f>
        <v>106089</v>
      </c>
    </row>
    <row r="1196" spans="1:15">
      <c r="A1196">
        <v>19038</v>
      </c>
      <c r="B1196" t="s">
        <v>2384</v>
      </c>
      <c r="C1196" t="s">
        <v>131</v>
      </c>
      <c r="D1196" t="s">
        <v>131</v>
      </c>
      <c r="E1196" t="str">
        <f>VLOOKUP($A1196,[1]ASSORTIMENTGPK!$A$2:$F$3876,4,FALSE)</f>
        <v>PROMETHAZINE</v>
      </c>
      <c r="F1196" t="str">
        <f>VLOOKUP($A1196,[1]ASSORTIMENTGPK!$A$2:$F$3876,2,FALSE)</f>
        <v>PROMETHAZINE 1 MG/ML STROOP 300ML</v>
      </c>
      <c r="G1196" t="s">
        <v>2388</v>
      </c>
      <c r="H1196" t="s">
        <v>1134</v>
      </c>
      <c r="I1196" t="s">
        <v>18</v>
      </c>
      <c r="J1196" s="39">
        <v>1</v>
      </c>
      <c r="K1196" t="s">
        <v>19</v>
      </c>
      <c r="L1196" s="39">
        <v>1</v>
      </c>
      <c r="M1196" t="s">
        <v>20</v>
      </c>
      <c r="N1196" t="s">
        <v>2386</v>
      </c>
      <c r="O1196" s="31">
        <f>VLOOKUP(A1196,[2]Table!$A$2:$N2178,1,FALSE)</f>
        <v>19038</v>
      </c>
    </row>
    <row r="1197" spans="1:15">
      <c r="A1197">
        <v>104655</v>
      </c>
      <c r="B1197" t="s">
        <v>2389</v>
      </c>
      <c r="C1197" t="s">
        <v>83</v>
      </c>
      <c r="D1197" t="s">
        <v>170</v>
      </c>
      <c r="E1197" t="str">
        <f>VLOOKUP($A1197,[1]ASSORTIMENTGPK!$A$2:$F$3876,4,FALSE)</f>
        <v>PROPAFENON</v>
      </c>
      <c r="F1197" t="str">
        <f>VLOOKUP($A1197,[1]ASSORTIMENTGPK!$A$2:$F$3876,2,FALSE)</f>
        <v>RYTMONORM 150 MG TABLET OMHULD</v>
      </c>
      <c r="G1197" t="s">
        <v>2390</v>
      </c>
      <c r="H1197" t="s">
        <v>676</v>
      </c>
      <c r="I1197" t="s">
        <v>18</v>
      </c>
      <c r="J1197" s="39">
        <v>150</v>
      </c>
      <c r="K1197" t="s">
        <v>24</v>
      </c>
      <c r="L1197" s="39">
        <v>150</v>
      </c>
      <c r="M1197" t="s">
        <v>20</v>
      </c>
      <c r="N1197" t="s">
        <v>2391</v>
      </c>
      <c r="O1197" s="31">
        <f>VLOOKUP(A1197,[2]Table!$A$2:$N2179,1,FALSE)</f>
        <v>104655</v>
      </c>
    </row>
    <row r="1198" spans="1:15">
      <c r="A1198">
        <v>104663</v>
      </c>
      <c r="B1198" t="s">
        <v>2389</v>
      </c>
      <c r="C1198" t="s">
        <v>83</v>
      </c>
      <c r="D1198" t="s">
        <v>170</v>
      </c>
      <c r="E1198" t="str">
        <f>VLOOKUP($A1198,[1]ASSORTIMENTGPK!$A$2:$F$3876,4,FALSE)</f>
        <v>PROPAFENON</v>
      </c>
      <c r="F1198" t="str">
        <f>VLOOKUP($A1198,[1]ASSORTIMENTGPK!$A$2:$F$3876,2,FALSE)</f>
        <v>RYTMONORM 300 MG TABLET OMHULD</v>
      </c>
      <c r="G1198" t="s">
        <v>2392</v>
      </c>
      <c r="H1198" t="s">
        <v>676</v>
      </c>
      <c r="I1198" t="s">
        <v>18</v>
      </c>
      <c r="J1198" s="39">
        <v>300</v>
      </c>
      <c r="K1198" t="s">
        <v>24</v>
      </c>
      <c r="L1198" s="39">
        <v>300</v>
      </c>
      <c r="M1198" t="s">
        <v>20</v>
      </c>
      <c r="N1198" t="s">
        <v>2391</v>
      </c>
      <c r="O1198" s="31">
        <f>VLOOKUP(A1198,[2]Table!$A$2:$N2180,1,FALSE)</f>
        <v>104663</v>
      </c>
    </row>
    <row r="1199" spans="1:15">
      <c r="A1199">
        <v>110892</v>
      </c>
      <c r="B1199" t="s">
        <v>2393</v>
      </c>
      <c r="C1199" t="s">
        <v>95</v>
      </c>
      <c r="D1199" t="s">
        <v>127</v>
      </c>
      <c r="E1199" t="str">
        <f>VLOOKUP($A1199,[1]ASSORTIMENTGPK!$A$2:$F$3876,4,FALSE)</f>
        <v>PROPOFOL</v>
      </c>
      <c r="F1199" t="str">
        <f>VLOOKUP($A1199,[1]ASSORTIMENTGPK!$A$2:$F$3876,2,FALSE)</f>
        <v>PROPOFOL MCT/LCT 10 MG/ML AMPUL 20 ML</v>
      </c>
      <c r="G1199" t="s">
        <v>2394</v>
      </c>
      <c r="H1199" t="s">
        <v>921</v>
      </c>
      <c r="I1199" t="s">
        <v>33</v>
      </c>
      <c r="J1199" s="39">
        <v>10</v>
      </c>
      <c r="K1199" t="s">
        <v>19</v>
      </c>
      <c r="L1199" s="39">
        <v>10</v>
      </c>
      <c r="M1199" t="s">
        <v>20</v>
      </c>
      <c r="N1199" t="s">
        <v>2395</v>
      </c>
      <c r="O1199" s="31">
        <f>VLOOKUP(A1199,[2]Table!$A$2:$N2181,1,FALSE)</f>
        <v>110892</v>
      </c>
    </row>
    <row r="1200" spans="1:15">
      <c r="A1200">
        <v>110884</v>
      </c>
      <c r="B1200" t="s">
        <v>2393</v>
      </c>
      <c r="C1200" t="s">
        <v>95</v>
      </c>
      <c r="D1200" t="s">
        <v>127</v>
      </c>
      <c r="E1200" t="str">
        <f>VLOOKUP($A1200,[1]ASSORTIMENTGPK!$A$2:$F$3876,4,FALSE)</f>
        <v>PROPOFOL</v>
      </c>
      <c r="F1200" t="str">
        <f>VLOOKUP($A1200,[1]ASSORTIMENTGPK!$A$2:$F$3876,2,FALSE)</f>
        <v>PROPOFOL MCT/LCT 20 MG/ML INJ EMULSIE FLACON 50 ML</v>
      </c>
      <c r="G1200" t="s">
        <v>2396</v>
      </c>
      <c r="H1200" t="s">
        <v>921</v>
      </c>
      <c r="I1200" t="s">
        <v>33</v>
      </c>
      <c r="J1200" s="39">
        <v>20</v>
      </c>
      <c r="K1200" t="s">
        <v>19</v>
      </c>
      <c r="L1200" s="39">
        <v>20</v>
      </c>
      <c r="M1200" t="s">
        <v>20</v>
      </c>
      <c r="N1200" t="s">
        <v>2395</v>
      </c>
      <c r="O1200" s="31">
        <f>VLOOKUP(A1200,[2]Table!$A$2:$N2182,1,FALSE)</f>
        <v>110884</v>
      </c>
    </row>
    <row r="1201" spans="1:15">
      <c r="A1201">
        <v>50970</v>
      </c>
      <c r="B1201" t="s">
        <v>2397</v>
      </c>
      <c r="C1201" t="s">
        <v>269</v>
      </c>
      <c r="D1201" t="s">
        <v>269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HCL 80 MG CAPSULE MGA  (RETARD)</v>
      </c>
      <c r="G1201" t="s">
        <v>2398</v>
      </c>
      <c r="H1201" t="s">
        <v>177</v>
      </c>
      <c r="I1201" t="s">
        <v>18</v>
      </c>
      <c r="J1201" s="39">
        <v>80</v>
      </c>
      <c r="K1201" t="s">
        <v>24</v>
      </c>
      <c r="L1201" s="39">
        <v>80</v>
      </c>
      <c r="M1201" t="s">
        <v>20</v>
      </c>
      <c r="N1201" t="s">
        <v>2399</v>
      </c>
      <c r="O1201" s="31">
        <f>VLOOKUP(A1201,[2]Table!$A$2:$N2183,1,FALSE)</f>
        <v>50970</v>
      </c>
    </row>
    <row r="1202" spans="1:15">
      <c r="A1202">
        <v>16330</v>
      </c>
      <c r="B1202" t="s">
        <v>2397</v>
      </c>
      <c r="C1202" t="s">
        <v>269</v>
      </c>
      <c r="D1202" t="s">
        <v>269</v>
      </c>
      <c r="E1202" t="str">
        <f>VLOOKUP($A1202,[1]ASSORTIMENTGPK!$A$2:$F$3876,4,FALSE)</f>
        <v>PROPRANOLOL (RETARD)</v>
      </c>
      <c r="F1202" t="str">
        <f>VLOOKUP($A1202,[1]ASSORTIMENTGPK!$A$2:$F$3876,2,FALSE)</f>
        <v>PROPRANOLOL 160 MG CAPSULE MGA (RETARD)</v>
      </c>
      <c r="G1202" t="s">
        <v>2400</v>
      </c>
      <c r="H1202" t="s">
        <v>177</v>
      </c>
      <c r="I1202" t="s">
        <v>18</v>
      </c>
      <c r="J1202" s="39">
        <v>160</v>
      </c>
      <c r="K1202" t="s">
        <v>24</v>
      </c>
      <c r="L1202" s="39">
        <v>160</v>
      </c>
      <c r="M1202" t="s">
        <v>20</v>
      </c>
      <c r="N1202" t="s">
        <v>2399</v>
      </c>
      <c r="O1202" s="31">
        <f>VLOOKUP(A1202,[2]Table!$A$2:$N2184,1,FALSE)</f>
        <v>16330</v>
      </c>
    </row>
    <row r="1203" spans="1:15">
      <c r="A1203">
        <v>139718</v>
      </c>
      <c r="B1203" t="s">
        <v>2397</v>
      </c>
      <c r="C1203" t="s">
        <v>269</v>
      </c>
      <c r="D1203" t="s">
        <v>269</v>
      </c>
      <c r="E1203" t="str">
        <f>VLOOKUP($A1203,[1]ASSORTIMENTGPK!$A$2:$F$3876,4,FALSE)</f>
        <v>PROPRANOLOL</v>
      </c>
      <c r="F1203" t="str">
        <f>VLOOKUP($A1203,[1]ASSORTIMENTGPK!$A$2:$F$3876,2,FALSE)</f>
        <v>PROPRANOLOL HCL 1 MG/ML DRANK 200 ML</v>
      </c>
      <c r="G1203" t="s">
        <v>2401</v>
      </c>
      <c r="H1203" t="s">
        <v>17</v>
      </c>
      <c r="I1203" t="s">
        <v>18</v>
      </c>
      <c r="J1203" s="39">
        <v>1</v>
      </c>
      <c r="K1203" t="s">
        <v>19</v>
      </c>
      <c r="L1203" s="39">
        <v>1</v>
      </c>
      <c r="M1203" t="s">
        <v>20</v>
      </c>
      <c r="N1203" t="s">
        <v>2399</v>
      </c>
      <c r="O1203" s="31">
        <f>VLOOKUP(A1203,[2]Table!$A$2:$N2185,1,FALSE)</f>
        <v>139718</v>
      </c>
    </row>
    <row r="1204" spans="1:15">
      <c r="A1204">
        <v>16306</v>
      </c>
      <c r="B1204" t="s">
        <v>2397</v>
      </c>
      <c r="C1204" t="s">
        <v>269</v>
      </c>
      <c r="D1204" t="s">
        <v>269</v>
      </c>
      <c r="E1204" t="str">
        <f>VLOOKUP($A1204,[1]ASSORTIMENTGPK!$A$2:$F$3876,4,FALSE)</f>
        <v>PROPRANOLOL</v>
      </c>
      <c r="F1204" t="str">
        <f>VLOOKUP($A1204,[1]ASSORTIMENTGPK!$A$2:$F$3876,2,FALSE)</f>
        <v>PROPRANOLOL 10 MG TABLET</v>
      </c>
      <c r="G1204" t="s">
        <v>2402</v>
      </c>
      <c r="H1204" t="s">
        <v>23</v>
      </c>
      <c r="I1204" t="s">
        <v>18</v>
      </c>
      <c r="J1204" s="39">
        <v>10</v>
      </c>
      <c r="K1204" t="s">
        <v>24</v>
      </c>
      <c r="L1204" s="39">
        <v>5</v>
      </c>
      <c r="M1204" t="s">
        <v>20</v>
      </c>
      <c r="N1204" t="s">
        <v>2399</v>
      </c>
      <c r="O1204" s="31">
        <f>VLOOKUP(A1204,[2]Table!$A$2:$N2186,1,FALSE)</f>
        <v>16306</v>
      </c>
    </row>
    <row r="1205" spans="1:15">
      <c r="A1205">
        <v>16314</v>
      </c>
      <c r="B1205" t="s">
        <v>2397</v>
      </c>
      <c r="C1205" t="s">
        <v>269</v>
      </c>
      <c r="D1205" t="s">
        <v>269</v>
      </c>
      <c r="E1205" t="str">
        <f>VLOOKUP($A1205,[1]ASSORTIMENTGPK!$A$2:$F$3876,4,FALSE)</f>
        <v>PROPRANOLOL</v>
      </c>
      <c r="F1205" t="str">
        <f>VLOOKUP($A1205,[1]ASSORTIMENTGPK!$A$2:$F$3876,2,FALSE)</f>
        <v>PROPRANOLOL 40 MG TABLET</v>
      </c>
      <c r="G1205" t="s">
        <v>2403</v>
      </c>
      <c r="H1205" t="s">
        <v>23</v>
      </c>
      <c r="I1205" t="s">
        <v>18</v>
      </c>
      <c r="J1205" s="39">
        <v>40</v>
      </c>
      <c r="K1205" t="s">
        <v>24</v>
      </c>
      <c r="L1205" s="39">
        <v>20</v>
      </c>
      <c r="M1205" t="s">
        <v>20</v>
      </c>
      <c r="N1205" t="s">
        <v>2399</v>
      </c>
      <c r="O1205" s="31">
        <f>VLOOKUP(A1205,[2]Table!$A$2:$N2187,1,FALSE)</f>
        <v>16314</v>
      </c>
    </row>
    <row r="1206" spans="1:15">
      <c r="A1206">
        <v>16322</v>
      </c>
      <c r="B1206" t="s">
        <v>2397</v>
      </c>
      <c r="C1206" t="s">
        <v>269</v>
      </c>
      <c r="D1206" t="s">
        <v>269</v>
      </c>
      <c r="E1206" t="str">
        <f>VLOOKUP($A1206,[1]ASSORTIMENTGPK!$A$2:$F$3876,4,FALSE)</f>
        <v>PROPRANOLOL</v>
      </c>
      <c r="F1206" t="str">
        <f>VLOOKUP($A1206,[1]ASSORTIMENTGPK!$A$2:$F$3876,2,FALSE)</f>
        <v>PROPRANOLOL 80 MG TABLET</v>
      </c>
      <c r="G1206" t="s">
        <v>2404</v>
      </c>
      <c r="H1206" t="s">
        <v>23</v>
      </c>
      <c r="I1206" t="s">
        <v>18</v>
      </c>
      <c r="J1206" s="39">
        <v>80</v>
      </c>
      <c r="K1206" t="s">
        <v>24</v>
      </c>
      <c r="L1206" s="39">
        <v>40</v>
      </c>
      <c r="M1206" t="s">
        <v>20</v>
      </c>
      <c r="N1206" t="s">
        <v>2399</v>
      </c>
      <c r="O1206" s="31">
        <f>VLOOKUP(A1206,[2]Table!$A$2:$N2188,1,FALSE)</f>
        <v>16322</v>
      </c>
    </row>
    <row r="1207" spans="1:15">
      <c r="A1207">
        <v>23825</v>
      </c>
      <c r="B1207" t="s">
        <v>2405</v>
      </c>
      <c r="C1207" t="s">
        <v>1733</v>
      </c>
      <c r="D1207" t="s">
        <v>2406</v>
      </c>
      <c r="E1207" t="str">
        <f>VLOOKUP($A1207,[1]ASSORTIMENTGPK!$A$2:$F$3876,4,FALSE)</f>
        <v>PROPYLTHIOURACIL</v>
      </c>
      <c r="F1207" t="str">
        <f>VLOOKUP($A1207,[1]ASSORTIMENTGPK!$A$2:$F$3876,2,FALSE)</f>
        <v>PROPYLTHIOURACIL 50 MG TABLET</v>
      </c>
      <c r="G1207" t="s">
        <v>2407</v>
      </c>
      <c r="H1207" t="s">
        <v>23</v>
      </c>
      <c r="I1207" t="s">
        <v>18</v>
      </c>
      <c r="J1207" s="39">
        <v>50</v>
      </c>
      <c r="K1207" t="s">
        <v>24</v>
      </c>
      <c r="L1207" s="39">
        <v>50</v>
      </c>
      <c r="M1207" t="s">
        <v>20</v>
      </c>
      <c r="N1207" t="s">
        <v>2408</v>
      </c>
      <c r="O1207" s="31">
        <f>VLOOKUP(A1207,[2]Table!$A$2:$N2189,1,FALSE)</f>
        <v>23825</v>
      </c>
    </row>
    <row r="1208" spans="1:15">
      <c r="A1208">
        <v>133469</v>
      </c>
      <c r="B1208" t="s">
        <v>2409</v>
      </c>
      <c r="C1208" t="s">
        <v>860</v>
      </c>
      <c r="D1208" t="s">
        <v>860</v>
      </c>
      <c r="E1208" t="str">
        <f>VLOOKUP($A1208,[1]ASSORTIMENTGPK!$A$2:$F$3876,4,FALSE)</f>
        <v>PROTAMINE HCL</v>
      </c>
      <c r="F1208" t="str">
        <f>VLOOKUP($A1208,[1]ASSORTIMENTGPK!$A$2:$F$3876,2,FALSE)</f>
        <v>PROTAMINE 1000 IE/ML AMPUL 5ML</v>
      </c>
      <c r="G1208" t="s">
        <v>2410</v>
      </c>
      <c r="H1208" t="s">
        <v>28</v>
      </c>
      <c r="I1208" t="s">
        <v>33</v>
      </c>
      <c r="J1208" s="39">
        <v>1000</v>
      </c>
      <c r="K1208" t="s">
        <v>774</v>
      </c>
      <c r="L1208" s="39">
        <v>1000</v>
      </c>
      <c r="M1208" t="s">
        <v>263</v>
      </c>
      <c r="N1208" t="s">
        <v>2411</v>
      </c>
      <c r="O1208" s="31">
        <f>VLOOKUP(A1208,[2]Table!$A$2:$N2190,1,FALSE)</f>
        <v>133469</v>
      </c>
    </row>
    <row r="1209" spans="1:15">
      <c r="A1209">
        <v>46507</v>
      </c>
      <c r="B1209" t="s">
        <v>2412</v>
      </c>
      <c r="C1209" t="s">
        <v>829</v>
      </c>
      <c r="D1209" t="s">
        <v>1127</v>
      </c>
      <c r="E1209" t="str">
        <f>VLOOKUP($A1209,[1]ASSORTIMENTGPK!$A$2:$F$3876,4,FALSE)</f>
        <v>PYRAZINAMIDE</v>
      </c>
      <c r="F1209" t="str">
        <f>VLOOKUP($A1209,[1]ASSORTIMENTGPK!$A$2:$F$3876,2,FALSE)</f>
        <v>PYRAZINAMIDUM 500MG TABLET</v>
      </c>
      <c r="G1209" t="s">
        <v>2413</v>
      </c>
      <c r="H1209" t="s">
        <v>23</v>
      </c>
      <c r="I1209" t="s">
        <v>18</v>
      </c>
      <c r="J1209" s="39">
        <v>500</v>
      </c>
      <c r="K1209" t="s">
        <v>24</v>
      </c>
      <c r="L1209" s="39">
        <v>250</v>
      </c>
      <c r="M1209" t="s">
        <v>20</v>
      </c>
      <c r="N1209" t="s">
        <v>2414</v>
      </c>
      <c r="O1209" s="31">
        <f>VLOOKUP(A1209,[2]Table!$A$2:$N2191,1,FALSE)</f>
        <v>46507</v>
      </c>
    </row>
    <row r="1210" spans="1:15">
      <c r="A1210">
        <v>23884</v>
      </c>
      <c r="B1210" t="s">
        <v>2415</v>
      </c>
      <c r="C1210" t="s">
        <v>117</v>
      </c>
      <c r="D1210" t="s">
        <v>2416</v>
      </c>
      <c r="E1210" t="str">
        <f>VLOOKUP($A1210,[1]ASSORTIMENTGPK!$A$2:$F$3876,4,FALSE)</f>
        <v>PYRIDOXINE</v>
      </c>
      <c r="F1210" t="str">
        <f>VLOOKUP($A1210,[1]ASSORTIMENTGPK!$A$2:$F$3876,2,FALSE)</f>
        <v>PYRIDOXINI HCL 20 MG TABLET</v>
      </c>
      <c r="G1210" t="s">
        <v>2417</v>
      </c>
      <c r="H1210" t="s">
        <v>23</v>
      </c>
      <c r="I1210" t="s">
        <v>18</v>
      </c>
      <c r="J1210" s="39">
        <v>20</v>
      </c>
      <c r="K1210" t="s">
        <v>24</v>
      </c>
      <c r="L1210" s="39">
        <v>10</v>
      </c>
      <c r="M1210" t="s">
        <v>20</v>
      </c>
      <c r="N1210" t="s">
        <v>2418</v>
      </c>
      <c r="O1210" s="31">
        <f>VLOOKUP(A1210,[2]Table!$A$2:$N2192,1,FALSE)</f>
        <v>23884</v>
      </c>
    </row>
    <row r="1211" spans="1:15">
      <c r="A1211">
        <v>49042</v>
      </c>
      <c r="B1211" t="s">
        <v>2415</v>
      </c>
      <c r="C1211" t="s">
        <v>117</v>
      </c>
      <c r="D1211" t="s">
        <v>2416</v>
      </c>
      <c r="E1211" t="str">
        <f>VLOOKUP($A1211,[1]ASSORTIMENTGPK!$A$2:$F$3876,4,FALSE)</f>
        <v>PYRIDOXINE</v>
      </c>
      <c r="F1211" t="str">
        <f>VLOOKUP($A1211,[1]ASSORTIMENTGPK!$A$2:$F$3876,2,FALSE)</f>
        <v>PYRIDOXINE HCL 50 MG TABLET</v>
      </c>
      <c r="G1211" t="s">
        <v>2419</v>
      </c>
      <c r="H1211" t="s">
        <v>23</v>
      </c>
      <c r="I1211" t="s">
        <v>18</v>
      </c>
      <c r="J1211" s="39">
        <v>50</v>
      </c>
      <c r="K1211" t="s">
        <v>24</v>
      </c>
      <c r="L1211" s="39">
        <v>50</v>
      </c>
      <c r="M1211" t="s">
        <v>20</v>
      </c>
      <c r="N1211" t="s">
        <v>2418</v>
      </c>
      <c r="O1211" s="31">
        <f>VLOOKUP(A1211,[2]Table!$A$2:$N2193,1,FALSE)</f>
        <v>49042</v>
      </c>
    </row>
    <row r="1212" spans="1:15">
      <c r="A1212">
        <v>49050</v>
      </c>
      <c r="B1212" t="s">
        <v>2415</v>
      </c>
      <c r="C1212" t="s">
        <v>117</v>
      </c>
      <c r="D1212" t="s">
        <v>2416</v>
      </c>
      <c r="E1212" t="str">
        <f>VLOOKUP($A1212,[1]ASSORTIMENTGPK!$A$2:$F$3876,4,FALSE)</f>
        <v>PYRIDOXINE</v>
      </c>
      <c r="F1212" t="str">
        <f>VLOOKUP($A1212,[1]ASSORTIMENTGPK!$A$2:$F$3876,2,FALSE)</f>
        <v>PYRIDOXINE HCL 100 MG TABLET</v>
      </c>
      <c r="G1212" t="s">
        <v>2420</v>
      </c>
      <c r="H1212" t="s">
        <v>23</v>
      </c>
      <c r="I1212" t="s">
        <v>18</v>
      </c>
      <c r="J1212" s="39">
        <v>100</v>
      </c>
      <c r="K1212" t="s">
        <v>24</v>
      </c>
      <c r="L1212" s="39">
        <v>100</v>
      </c>
      <c r="M1212" t="s">
        <v>20</v>
      </c>
      <c r="N1212" t="s">
        <v>2418</v>
      </c>
      <c r="O1212" s="31">
        <f>VLOOKUP(A1212,[2]Table!$A$2:$N2194,1,FALSE)</f>
        <v>49050</v>
      </c>
    </row>
    <row r="1213" spans="1:15">
      <c r="A1213">
        <v>2356</v>
      </c>
      <c r="B1213" t="s">
        <v>2421</v>
      </c>
      <c r="C1213" t="s">
        <v>245</v>
      </c>
      <c r="D1213" t="s">
        <v>246</v>
      </c>
      <c r="E1213" t="str">
        <f>VLOOKUP($A1213,[1]ASSORTIMENTGPK!$A$2:$F$3876,4,FALSE)</f>
        <v>PYRIMETHAMINE</v>
      </c>
      <c r="F1213" t="str">
        <f>VLOOKUP($A1213,[1]ASSORTIMENTGPK!$A$2:$F$3876,2,FALSE)</f>
        <v>DARAPRIM 25 MG TABLET</v>
      </c>
      <c r="G1213" t="s">
        <v>2422</v>
      </c>
      <c r="H1213" t="s">
        <v>23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2423</v>
      </c>
      <c r="O1213" s="31">
        <f>VLOOKUP(A1213,[2]Table!$A$2:$N2195,1,FALSE)</f>
        <v>2356</v>
      </c>
    </row>
    <row r="1214" spans="1:15">
      <c r="A1214">
        <v>113980</v>
      </c>
      <c r="B1214" t="s">
        <v>2424</v>
      </c>
      <c r="C1214" t="s">
        <v>142</v>
      </c>
      <c r="D1214" t="s">
        <v>235</v>
      </c>
      <c r="E1214" t="str">
        <f>VLOOKUP($A1214,[1]ASSORTIMENTGPK!$A$2:$F$3876,4,FALSE)</f>
        <v>QUETIAPINE</v>
      </c>
      <c r="F1214" t="str">
        <f>VLOOKUP($A1214,[1]ASSORTIMENTGPK!$A$2:$F$3876,2,FALSE)</f>
        <v>QUETIAPINE 25 MG TABLET FILMOMHULD</v>
      </c>
      <c r="G1214" t="s">
        <v>2425</v>
      </c>
      <c r="H1214" t="s">
        <v>433</v>
      </c>
      <c r="I1214" t="s">
        <v>18</v>
      </c>
      <c r="J1214" s="39">
        <v>25</v>
      </c>
      <c r="K1214" t="s">
        <v>24</v>
      </c>
      <c r="L1214" s="39">
        <v>25</v>
      </c>
      <c r="M1214" t="s">
        <v>20</v>
      </c>
      <c r="N1214" t="s">
        <v>2426</v>
      </c>
      <c r="O1214" s="31">
        <f>VLOOKUP(A1214,[2]Table!$A$2:$N2196,1,FALSE)</f>
        <v>113980</v>
      </c>
    </row>
    <row r="1215" spans="1:15">
      <c r="A1215">
        <v>113972</v>
      </c>
      <c r="B1215" t="s">
        <v>2424</v>
      </c>
      <c r="C1215" t="s">
        <v>142</v>
      </c>
      <c r="D1215" t="s">
        <v>235</v>
      </c>
      <c r="E1215" t="str">
        <f>VLOOKUP($A1215,[1]ASSORTIMENTGPK!$A$2:$F$3876,4,FALSE)</f>
        <v>QUETIAPINE</v>
      </c>
      <c r="F1215" t="str">
        <f>VLOOKUP($A1215,[1]ASSORTIMENTGPK!$A$2:$F$3876,2,FALSE)</f>
        <v>QUETIAPINE 100 MG TABLET FILMOMHULD</v>
      </c>
      <c r="G1215" t="s">
        <v>2427</v>
      </c>
      <c r="H1215" t="s">
        <v>433</v>
      </c>
      <c r="I1215" t="s">
        <v>18</v>
      </c>
      <c r="J1215" s="39">
        <v>100</v>
      </c>
      <c r="K1215" t="s">
        <v>24</v>
      </c>
      <c r="L1215" s="39">
        <v>100</v>
      </c>
      <c r="M1215" t="s">
        <v>20</v>
      </c>
      <c r="N1215" t="s">
        <v>2426</v>
      </c>
      <c r="O1215" s="31">
        <f>VLOOKUP(A1215,[2]Table!$A$2:$N2197,1,FALSE)</f>
        <v>113972</v>
      </c>
    </row>
    <row r="1216" spans="1:15">
      <c r="A1216">
        <v>113964</v>
      </c>
      <c r="B1216" t="s">
        <v>2424</v>
      </c>
      <c r="C1216" t="s">
        <v>142</v>
      </c>
      <c r="D1216" t="s">
        <v>235</v>
      </c>
      <c r="E1216" t="str">
        <f>VLOOKUP($A1216,[1]ASSORTIMENTGPK!$A$2:$F$3876,4,FALSE)</f>
        <v>QUETIAPINE</v>
      </c>
      <c r="F1216" t="str">
        <f>VLOOKUP($A1216,[1]ASSORTIMENTGPK!$A$2:$F$3876,2,FALSE)</f>
        <v>QUETIAPINE 200 MG TABLET FILMOMHULD</v>
      </c>
      <c r="G1216" t="s">
        <v>2428</v>
      </c>
      <c r="H1216" t="s">
        <v>433</v>
      </c>
      <c r="I1216" t="s">
        <v>18</v>
      </c>
      <c r="J1216" s="39">
        <v>200</v>
      </c>
      <c r="K1216" t="s">
        <v>24</v>
      </c>
      <c r="L1216" s="39">
        <v>200</v>
      </c>
      <c r="M1216" t="s">
        <v>20</v>
      </c>
      <c r="N1216" t="s">
        <v>2426</v>
      </c>
      <c r="O1216" s="31">
        <f>VLOOKUP(A1216,[2]Table!$A$2:$N2198,1,FALSE)</f>
        <v>113964</v>
      </c>
    </row>
    <row r="1217" spans="1:15">
      <c r="A1217">
        <v>113956</v>
      </c>
      <c r="B1217" t="s">
        <v>2424</v>
      </c>
      <c r="C1217" t="s">
        <v>142</v>
      </c>
      <c r="D1217" t="s">
        <v>235</v>
      </c>
      <c r="E1217" t="str">
        <f>VLOOKUP($A1217,[1]ASSORTIMENTGPK!$A$2:$F$3876,4,FALSE)</f>
        <v>QUETIAPINE</v>
      </c>
      <c r="F1217" t="str">
        <f>VLOOKUP($A1217,[1]ASSORTIMENTGPK!$A$2:$F$3876,2,FALSE)</f>
        <v>QUETIAPINE 300 MG TABLET FILMOMHULD</v>
      </c>
      <c r="G1217" t="s">
        <v>2429</v>
      </c>
      <c r="H1217" t="s">
        <v>433</v>
      </c>
      <c r="I1217" t="s">
        <v>18</v>
      </c>
      <c r="J1217" s="39">
        <v>300</v>
      </c>
      <c r="K1217" t="s">
        <v>24</v>
      </c>
      <c r="L1217" s="39">
        <v>150</v>
      </c>
      <c r="M1217" t="s">
        <v>20</v>
      </c>
      <c r="N1217" t="s">
        <v>2426</v>
      </c>
      <c r="O1217" s="31">
        <f>VLOOKUP(A1217,[2]Table!$A$2:$N2199,1,FALSE)</f>
        <v>113956</v>
      </c>
    </row>
    <row r="1218" spans="1:15">
      <c r="A1218">
        <v>127817</v>
      </c>
      <c r="B1218" t="s">
        <v>2424</v>
      </c>
      <c r="C1218" t="s">
        <v>142</v>
      </c>
      <c r="D1218" t="s">
        <v>235</v>
      </c>
      <c r="E1218" t="str">
        <f>VLOOKUP($A1218,[1]ASSORTIMENTGPK!$A$2:$F$3876,4,FALSE)</f>
        <v>QUETIAPINE (RETARD)</v>
      </c>
      <c r="F1218" t="str">
        <f>VLOOKUP($A1218,[1]ASSORTIMENTGPK!$A$2:$F$3876,2,FALSE)</f>
        <v>SEROQUEL XR 50 MG TABLET MVA (RETARD)</v>
      </c>
      <c r="G1218" t="s">
        <v>2430</v>
      </c>
      <c r="H1218" t="s">
        <v>148</v>
      </c>
      <c r="I1218" t="s">
        <v>18</v>
      </c>
      <c r="J1218" s="39">
        <v>50</v>
      </c>
      <c r="K1218" t="s">
        <v>24</v>
      </c>
      <c r="L1218" s="39">
        <v>50</v>
      </c>
      <c r="M1218" t="s">
        <v>20</v>
      </c>
      <c r="N1218" t="s">
        <v>2426</v>
      </c>
      <c r="O1218" s="31">
        <f>VLOOKUP(A1218,[2]Table!$A$2:$N2200,1,FALSE)</f>
        <v>127817</v>
      </c>
    </row>
    <row r="1219" spans="1:15">
      <c r="A1219">
        <v>127825</v>
      </c>
      <c r="B1219" t="s">
        <v>2424</v>
      </c>
      <c r="C1219" t="s">
        <v>142</v>
      </c>
      <c r="D1219" t="s">
        <v>235</v>
      </c>
      <c r="E1219" t="str">
        <f>VLOOKUP($A1219,[1]ASSORTIMENTGPK!$A$2:$F$3876,4,FALSE)</f>
        <v>QUETIAPINE (RETARD)</v>
      </c>
      <c r="F1219" t="str">
        <f>VLOOKUP($A1219,[1]ASSORTIMENTGPK!$A$2:$F$3876,2,FALSE)</f>
        <v>QUETIAPINE 200 MG TABLET MVA (RETARD)</v>
      </c>
      <c r="G1219" t="s">
        <v>2431</v>
      </c>
      <c r="H1219" t="s">
        <v>148</v>
      </c>
      <c r="I1219" t="s">
        <v>18</v>
      </c>
      <c r="J1219" s="39">
        <v>200</v>
      </c>
      <c r="K1219" t="s">
        <v>24</v>
      </c>
      <c r="L1219" s="39">
        <v>200</v>
      </c>
      <c r="M1219" t="s">
        <v>20</v>
      </c>
      <c r="N1219" t="s">
        <v>2426</v>
      </c>
      <c r="O1219" s="31">
        <f>VLOOKUP(A1219,[2]Table!$A$2:$N2201,1,FALSE)</f>
        <v>127825</v>
      </c>
    </row>
    <row r="1220" spans="1:15">
      <c r="A1220">
        <v>127833</v>
      </c>
      <c r="B1220" t="s">
        <v>2424</v>
      </c>
      <c r="C1220" t="s">
        <v>142</v>
      </c>
      <c r="D1220" t="s">
        <v>235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300 MG TABLET MGA (RETARD)</v>
      </c>
      <c r="G1220" t="s">
        <v>2432</v>
      </c>
      <c r="H1220" t="s">
        <v>148</v>
      </c>
      <c r="I1220" t="s">
        <v>18</v>
      </c>
      <c r="J1220" s="39">
        <v>300</v>
      </c>
      <c r="K1220" t="s">
        <v>24</v>
      </c>
      <c r="L1220" s="39">
        <v>300</v>
      </c>
      <c r="M1220" t="s">
        <v>20</v>
      </c>
      <c r="N1220" t="s">
        <v>2426</v>
      </c>
      <c r="O1220" s="31">
        <f>VLOOKUP(A1220,[2]Table!$A$2:$N2202,1,FALSE)</f>
        <v>127833</v>
      </c>
    </row>
    <row r="1221" spans="1:15">
      <c r="A1221">
        <v>127841</v>
      </c>
      <c r="B1221" t="s">
        <v>2424</v>
      </c>
      <c r="C1221" t="s">
        <v>142</v>
      </c>
      <c r="D1221" t="s">
        <v>235</v>
      </c>
      <c r="E1221" t="str">
        <f>VLOOKUP($A1221,[1]ASSORTIMENTGPK!$A$2:$F$3876,4,FALSE)</f>
        <v>QUETIAPINE (RETARD)</v>
      </c>
      <c r="F1221" t="str">
        <f>VLOOKUP($A1221,[1]ASSORTIMENTGPK!$A$2:$F$3876,2,FALSE)</f>
        <v>SEROQUEL XR 400 MG TABLET MGA (RETARD)</v>
      </c>
      <c r="G1221" t="s">
        <v>2433</v>
      </c>
      <c r="H1221" t="s">
        <v>148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2426</v>
      </c>
      <c r="O1221" s="31">
        <f>VLOOKUP(A1221,[2]Table!$A$2:$N2203,1,FALSE)</f>
        <v>127841</v>
      </c>
    </row>
    <row r="1222" spans="1:15">
      <c r="A1222">
        <v>128902</v>
      </c>
      <c r="B1222" t="s">
        <v>2434</v>
      </c>
      <c r="C1222" t="s">
        <v>14</v>
      </c>
      <c r="D1222" t="s">
        <v>15</v>
      </c>
      <c r="E1222" t="str">
        <f>VLOOKUP($A1222,[1]ASSORTIMENTGPK!$A$2:$F$3876,4,FALSE)</f>
        <v>RALTEGRAVIR</v>
      </c>
      <c r="F1222" t="str">
        <f>VLOOKUP($A1222,[1]ASSORTIMENTGPK!$A$2:$F$3876,2,FALSE)</f>
        <v>ISENTRESS 400 MG TABLET FILMOMHULD</v>
      </c>
      <c r="G1222" t="s">
        <v>2435</v>
      </c>
      <c r="H1222" t="s">
        <v>23</v>
      </c>
      <c r="I1222" t="s">
        <v>18</v>
      </c>
      <c r="J1222" s="39">
        <v>400</v>
      </c>
      <c r="K1222" t="s">
        <v>24</v>
      </c>
      <c r="L1222" s="39">
        <v>400</v>
      </c>
      <c r="M1222" t="s">
        <v>20</v>
      </c>
      <c r="N1222" t="s">
        <v>21</v>
      </c>
      <c r="O1222" s="31">
        <f>VLOOKUP(A1222,[2]Table!$A$2:$N2204,1,FALSE)</f>
        <v>128902</v>
      </c>
    </row>
    <row r="1223" spans="1:15">
      <c r="A1223">
        <v>105295</v>
      </c>
      <c r="B1223" t="s">
        <v>2436</v>
      </c>
      <c r="C1223" t="s">
        <v>517</v>
      </c>
      <c r="D1223" t="s">
        <v>523</v>
      </c>
      <c r="E1223" t="str">
        <f>VLOOKUP($A1223,[1]ASSORTIMENTGPK!$A$2:$F$3876,4,FALSE)</f>
        <v>RAMIPRIL</v>
      </c>
      <c r="F1223" t="str">
        <f>VLOOKUP($A1223,[1]ASSORTIMENTGPK!$A$2:$F$3876,2,FALSE)</f>
        <v>RAMIPRIL 1,25 MG TABLET</v>
      </c>
      <c r="G1223" t="s">
        <v>2437</v>
      </c>
      <c r="H1223" t="s">
        <v>23</v>
      </c>
      <c r="I1223" t="s">
        <v>18</v>
      </c>
      <c r="J1223" s="39">
        <v>1.25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105295</v>
      </c>
    </row>
    <row r="1224" spans="1:15">
      <c r="A1224">
        <v>104388</v>
      </c>
      <c r="B1224" t="s">
        <v>2436</v>
      </c>
      <c r="C1224" t="s">
        <v>517</v>
      </c>
      <c r="D1224" t="s">
        <v>523</v>
      </c>
      <c r="E1224" t="str">
        <f>VLOOKUP($A1224,[1]ASSORTIMENTGPK!$A$2:$F$3876,4,FALSE)</f>
        <v>RAMIPRIL</v>
      </c>
      <c r="F1224" t="str">
        <f>VLOOKUP($A1224,[1]ASSORTIMENTGPK!$A$2:$F$3876,2,FALSE)</f>
        <v>RAMIPRIL 2,5 MG TABLET</v>
      </c>
      <c r="G1224" t="s">
        <v>2438</v>
      </c>
      <c r="H1224" t="s">
        <v>23</v>
      </c>
      <c r="I1224" t="s">
        <v>18</v>
      </c>
      <c r="J1224" s="39">
        <v>2.5</v>
      </c>
      <c r="K1224" t="s">
        <v>24</v>
      </c>
      <c r="L1224" s="39">
        <v>1.25</v>
      </c>
      <c r="M1224" t="s">
        <v>20</v>
      </c>
      <c r="O1224" s="31">
        <f>VLOOKUP(A1224,[2]Table!$A$2:$N2206,1,FALSE)</f>
        <v>104388</v>
      </c>
    </row>
    <row r="1225" spans="1:15">
      <c r="A1225">
        <v>104396</v>
      </c>
      <c r="B1225" t="s">
        <v>2436</v>
      </c>
      <c r="C1225" t="s">
        <v>517</v>
      </c>
      <c r="D1225" t="s">
        <v>523</v>
      </c>
      <c r="E1225" t="str">
        <f>VLOOKUP($A1225,[1]ASSORTIMENTGPK!$A$2:$F$3876,4,FALSE)</f>
        <v>RAMIPRIL</v>
      </c>
      <c r="F1225" t="str">
        <f>VLOOKUP($A1225,[1]ASSORTIMENTGPK!$A$2:$F$3876,2,FALSE)</f>
        <v>RAMIPRIL 5 MG TABLET</v>
      </c>
      <c r="G1225" t="s">
        <v>2439</v>
      </c>
      <c r="H1225" t="s">
        <v>23</v>
      </c>
      <c r="I1225" t="s">
        <v>18</v>
      </c>
      <c r="J1225" s="39">
        <v>5</v>
      </c>
      <c r="K1225" t="s">
        <v>24</v>
      </c>
      <c r="L1225" s="39">
        <v>2.5</v>
      </c>
      <c r="M1225" t="s">
        <v>20</v>
      </c>
      <c r="O1225" s="31">
        <f>VLOOKUP(A1225,[2]Table!$A$2:$N2207,1,FALSE)</f>
        <v>104396</v>
      </c>
    </row>
    <row r="1226" spans="1:15">
      <c r="A1226">
        <v>112216</v>
      </c>
      <c r="B1226" t="s">
        <v>2436</v>
      </c>
      <c r="C1226" t="s">
        <v>517</v>
      </c>
      <c r="D1226" t="s">
        <v>523</v>
      </c>
      <c r="E1226" t="str">
        <f>VLOOKUP($A1226,[1]ASSORTIMENTGPK!$A$2:$F$3876,4,FALSE)</f>
        <v>RAMIPRIL</v>
      </c>
      <c r="F1226" t="str">
        <f>VLOOKUP($A1226,[1]ASSORTIMENTGPK!$A$2:$F$3876,2,FALSE)</f>
        <v>RAMIPRIL 10 MG TABLET</v>
      </c>
      <c r="G1226" t="s">
        <v>2440</v>
      </c>
      <c r="H1226" t="s">
        <v>23</v>
      </c>
      <c r="I1226" t="s">
        <v>18</v>
      </c>
      <c r="J1226" s="39">
        <v>10</v>
      </c>
      <c r="K1226" t="s">
        <v>24</v>
      </c>
      <c r="L1226" s="39">
        <v>10</v>
      </c>
      <c r="M1226" t="s">
        <v>20</v>
      </c>
      <c r="O1226" s="31">
        <f>VLOOKUP(A1226,[2]Table!$A$2:$N2208,1,FALSE)</f>
        <v>112216</v>
      </c>
    </row>
    <row r="1227" spans="1:15">
      <c r="A1227">
        <v>81604</v>
      </c>
      <c r="B1227" t="s">
        <v>2441</v>
      </c>
      <c r="C1227" t="s">
        <v>661</v>
      </c>
      <c r="D1227" t="s">
        <v>662</v>
      </c>
      <c r="E1227" t="str">
        <f>VLOOKUP($A1227,[1]ASSORTIMENTGPK!$A$2:$F$3876,4,FALSE)</f>
        <v>RANITIDINE</v>
      </c>
      <c r="F1227" t="str">
        <f>VLOOKUP($A1227,[1]ASSORTIMENTGPK!$A$2:$F$3876,2,FALSE)</f>
        <v>RANITIDINE 150 MG BRUISTABLET</v>
      </c>
      <c r="G1227" t="s">
        <v>2442</v>
      </c>
      <c r="H1227" t="s">
        <v>48</v>
      </c>
      <c r="I1227" t="s">
        <v>18</v>
      </c>
      <c r="J1227" s="39">
        <v>150</v>
      </c>
      <c r="K1227" t="s">
        <v>24</v>
      </c>
      <c r="L1227" s="39">
        <v>150</v>
      </c>
      <c r="M1227" t="s">
        <v>20</v>
      </c>
      <c r="N1227" t="s">
        <v>2443</v>
      </c>
      <c r="O1227" s="31">
        <f>VLOOKUP(A1227,[2]Table!$A$2:$N2209,1,FALSE)</f>
        <v>81604</v>
      </c>
    </row>
    <row r="1228" spans="1:15">
      <c r="A1228">
        <v>99279</v>
      </c>
      <c r="B1228" t="s">
        <v>2441</v>
      </c>
      <c r="C1228" t="s">
        <v>661</v>
      </c>
      <c r="D1228" t="s">
        <v>662</v>
      </c>
      <c r="E1228" t="str">
        <f>VLOOKUP($A1228,[1]ASSORTIMENTGPK!$A$2:$F$3876,4,FALSE)</f>
        <v>RANITIDINE</v>
      </c>
      <c r="F1228" t="str">
        <f>VLOOKUP($A1228,[1]ASSORTIMENTGPK!$A$2:$F$3876,2,FALSE)</f>
        <v>RANITIDINEDRANK 15 MG/ML ALCOHOLVRIJ 100 ML</v>
      </c>
      <c r="G1228" t="s">
        <v>2444</v>
      </c>
      <c r="H1228" t="s">
        <v>17</v>
      </c>
      <c r="I1228" t="s">
        <v>18</v>
      </c>
      <c r="J1228" s="39">
        <v>15</v>
      </c>
      <c r="K1228" t="s">
        <v>19</v>
      </c>
      <c r="L1228" s="39">
        <v>15</v>
      </c>
      <c r="M1228" t="s">
        <v>20</v>
      </c>
      <c r="N1228" t="s">
        <v>2443</v>
      </c>
      <c r="O1228" s="31">
        <f>VLOOKUP(A1228,[2]Table!$A$2:$N2210,1,FALSE)</f>
        <v>99279</v>
      </c>
    </row>
    <row r="1229" spans="1:15">
      <c r="A1229">
        <v>57533</v>
      </c>
      <c r="B1229" t="s">
        <v>2441</v>
      </c>
      <c r="C1229" t="s">
        <v>661</v>
      </c>
      <c r="D1229" t="s">
        <v>662</v>
      </c>
      <c r="E1229" t="str">
        <f>VLOOKUP($A1229,[1]ASSORTIMENTGPK!$A$2:$F$3876,4,FALSE)</f>
        <v>RANITIDINE</v>
      </c>
      <c r="F1229" t="str">
        <f>VLOOKUP($A1229,[1]ASSORTIMENTGPK!$A$2:$F$3876,2,FALSE)</f>
        <v>ZANTAC 25 MG/ML AMPUL 2ML</v>
      </c>
      <c r="G1229" t="s">
        <v>2445</v>
      </c>
      <c r="H1229" t="s">
        <v>28</v>
      </c>
      <c r="I1229" t="s">
        <v>167</v>
      </c>
      <c r="J1229" s="39">
        <v>25</v>
      </c>
      <c r="K1229" t="s">
        <v>19</v>
      </c>
      <c r="L1229" s="39">
        <v>25</v>
      </c>
      <c r="M1229" t="s">
        <v>20</v>
      </c>
      <c r="N1229" t="s">
        <v>2443</v>
      </c>
      <c r="O1229" s="31">
        <f>VLOOKUP(A1229,[2]Table!$A$2:$N2211,1,FALSE)</f>
        <v>57533</v>
      </c>
    </row>
    <row r="1230" spans="1:15">
      <c r="A1230">
        <v>43435</v>
      </c>
      <c r="B1230" t="s">
        <v>2441</v>
      </c>
      <c r="C1230" t="s">
        <v>661</v>
      </c>
      <c r="D1230" t="s">
        <v>662</v>
      </c>
      <c r="E1230" t="str">
        <f>VLOOKUP($A1230,[1]ASSORTIMENTGPK!$A$2:$F$3876,4,FALSE)</f>
        <v>RANITIDINE</v>
      </c>
      <c r="F1230" t="str">
        <f>VLOOKUP($A1230,[1]ASSORTIMENTGPK!$A$2:$F$3876,2,FALSE)</f>
        <v>RANITIDINE 150 MG TABLET</v>
      </c>
      <c r="G1230" t="s">
        <v>2446</v>
      </c>
      <c r="H1230" t="s">
        <v>23</v>
      </c>
      <c r="I1230" t="s">
        <v>18</v>
      </c>
      <c r="J1230" s="39">
        <v>150</v>
      </c>
      <c r="K1230" t="s">
        <v>24</v>
      </c>
      <c r="L1230" s="39">
        <v>150</v>
      </c>
      <c r="M1230" t="s">
        <v>20</v>
      </c>
      <c r="N1230" t="s">
        <v>2443</v>
      </c>
      <c r="O1230" s="31">
        <f>VLOOKUP(A1230,[2]Table!$A$2:$N2212,1,FALSE)</f>
        <v>43435</v>
      </c>
    </row>
    <row r="1231" spans="1:15">
      <c r="A1231">
        <v>55379</v>
      </c>
      <c r="B1231" t="s">
        <v>2441</v>
      </c>
      <c r="C1231" t="s">
        <v>661</v>
      </c>
      <c r="D1231" t="s">
        <v>662</v>
      </c>
      <c r="E1231" t="str">
        <f>VLOOKUP($A1231,[1]ASSORTIMENTGPK!$A$2:$F$3876,4,FALSE)</f>
        <v>RANITIDINE</v>
      </c>
      <c r="F1231" t="str">
        <f>VLOOKUP($A1231,[1]ASSORTIMENTGPK!$A$2:$F$3876,2,FALSE)</f>
        <v>RANITIDINE 300 MG TABLET</v>
      </c>
      <c r="G1231" t="s">
        <v>2447</v>
      </c>
      <c r="H1231" t="s">
        <v>23</v>
      </c>
      <c r="I1231" t="s">
        <v>18</v>
      </c>
      <c r="J1231" s="39">
        <v>300</v>
      </c>
      <c r="K1231" t="s">
        <v>24</v>
      </c>
      <c r="L1231" s="39">
        <v>300</v>
      </c>
      <c r="M1231" t="s">
        <v>20</v>
      </c>
      <c r="N1231" t="s">
        <v>2443</v>
      </c>
      <c r="O1231" s="31">
        <f>VLOOKUP(A1231,[2]Table!$A$2:$N2213,1,FALSE)</f>
        <v>55379</v>
      </c>
    </row>
    <row r="1232" spans="1:15">
      <c r="A1232">
        <v>114456</v>
      </c>
      <c r="B1232" t="s">
        <v>2448</v>
      </c>
      <c r="C1232" t="s">
        <v>860</v>
      </c>
      <c r="D1232" t="s">
        <v>860</v>
      </c>
      <c r="E1232" t="str">
        <f>VLOOKUP($A1232,[1]ASSORTIMENTGPK!$A$2:$F$3876,4,FALSE)</f>
        <v>RASBURICASE</v>
      </c>
      <c r="F1232" t="str">
        <f>VLOOKUP($A1232,[1]ASSORTIMENTGPK!$A$2:$F$3876,2,FALSE)</f>
        <v>FASTURTEC 1.5 MG INFPDR+SOLVENS 1ML</v>
      </c>
      <c r="G1232" t="s">
        <v>2449</v>
      </c>
      <c r="H1232" t="s">
        <v>32</v>
      </c>
      <c r="I1232" t="s">
        <v>33</v>
      </c>
      <c r="J1232" s="39">
        <v>1.5</v>
      </c>
      <c r="K1232" t="s">
        <v>24</v>
      </c>
      <c r="L1232" s="39">
        <v>1.5</v>
      </c>
      <c r="M1232" t="s">
        <v>20</v>
      </c>
      <c r="N1232" t="s">
        <v>2450</v>
      </c>
      <c r="O1232" s="31">
        <f>VLOOKUP(A1232,[2]Table!$A$2:$N2214,1,FALSE)</f>
        <v>114456</v>
      </c>
    </row>
    <row r="1233" spans="1:15">
      <c r="A1233">
        <v>116181</v>
      </c>
      <c r="B1233" t="s">
        <v>2448</v>
      </c>
      <c r="C1233" t="s">
        <v>860</v>
      </c>
      <c r="D1233" t="s">
        <v>860</v>
      </c>
      <c r="E1233" t="str">
        <f>VLOOKUP($A1233,[1]ASSORTIMENTGPK!$A$2:$F$3876,4,FALSE)</f>
        <v>RASBURICASE</v>
      </c>
      <c r="F1233" t="str">
        <f>VLOOKUP($A1233,[1]ASSORTIMENTGPK!$A$2:$F$3876,2,FALSE)</f>
        <v>FASTURTEC 7.5 MG INFPDR+SOLVENS 5ML</v>
      </c>
      <c r="G1233" t="s">
        <v>2451</v>
      </c>
      <c r="H1233" t="s">
        <v>32</v>
      </c>
      <c r="I1233" t="s">
        <v>33</v>
      </c>
      <c r="J1233" s="39">
        <v>7.5</v>
      </c>
      <c r="K1233" t="s">
        <v>24</v>
      </c>
      <c r="L1233" s="39">
        <v>7.5</v>
      </c>
      <c r="M1233" t="s">
        <v>20</v>
      </c>
      <c r="N1233" t="s">
        <v>2450</v>
      </c>
      <c r="O1233" s="31">
        <f>VLOOKUP(A1233,[2]Table!$A$2:$N2215,1,FALSE)</f>
        <v>116181</v>
      </c>
    </row>
    <row r="1234" spans="1:15">
      <c r="A1234">
        <v>100307</v>
      </c>
      <c r="B1234" t="s">
        <v>2452</v>
      </c>
      <c r="C1234" t="s">
        <v>95</v>
      </c>
      <c r="D1234" t="s">
        <v>127</v>
      </c>
      <c r="E1234" t="str">
        <f>VLOOKUP($A1234,[1]ASSORTIMENTGPK!$A$2:$F$3876,4,FALSE)</f>
        <v>REMIFENTANIL</v>
      </c>
      <c r="F1234" t="str">
        <f>VLOOKUP($A1234,[1]ASSORTIMENTGPK!$A$2:$F$3876,2,FALSE)</f>
        <v>ULTIVA 1 MG INJPDR FLACON</v>
      </c>
      <c r="G1234" t="s">
        <v>2453</v>
      </c>
      <c r="H1234" t="s">
        <v>42</v>
      </c>
      <c r="I1234" t="s">
        <v>33</v>
      </c>
      <c r="J1234" s="39">
        <v>1</v>
      </c>
      <c r="K1234" t="s">
        <v>24</v>
      </c>
      <c r="L1234" s="39">
        <v>1</v>
      </c>
      <c r="M1234" t="s">
        <v>20</v>
      </c>
      <c r="N1234" t="s">
        <v>2454</v>
      </c>
      <c r="O1234" s="31">
        <f>VLOOKUP(A1234,[2]Table!$A$2:$N2216,1,FALSE)</f>
        <v>100307</v>
      </c>
    </row>
    <row r="1235" spans="1:15">
      <c r="A1235">
        <v>100315</v>
      </c>
      <c r="B1235" t="s">
        <v>2452</v>
      </c>
      <c r="C1235" t="s">
        <v>95</v>
      </c>
      <c r="D1235" t="s">
        <v>127</v>
      </c>
      <c r="E1235" t="str">
        <f>VLOOKUP($A1235,[1]ASSORTIMENTGPK!$A$2:$F$3876,4,FALSE)</f>
        <v>REMIFENTANIL</v>
      </c>
      <c r="F1235" t="str">
        <f>VLOOKUP($A1235,[1]ASSORTIMENTGPK!$A$2:$F$3876,2,FALSE)</f>
        <v>ULTIVA 2 MG INJPDR FLACON</v>
      </c>
      <c r="G1235" t="s">
        <v>2455</v>
      </c>
      <c r="H1235" t="s">
        <v>42</v>
      </c>
      <c r="I1235" t="s">
        <v>33</v>
      </c>
      <c r="J1235" s="39">
        <v>2</v>
      </c>
      <c r="K1235" t="s">
        <v>24</v>
      </c>
      <c r="L1235" s="39">
        <v>2</v>
      </c>
      <c r="M1235" t="s">
        <v>20</v>
      </c>
      <c r="N1235" t="s">
        <v>2454</v>
      </c>
      <c r="O1235" s="31">
        <f>VLOOKUP(A1235,[2]Table!$A$2:$N2217,1,FALSE)</f>
        <v>100315</v>
      </c>
    </row>
    <row r="1236" spans="1:15">
      <c r="A1236">
        <v>100323</v>
      </c>
      <c r="B1236" t="s">
        <v>2452</v>
      </c>
      <c r="C1236" t="s">
        <v>95</v>
      </c>
      <c r="D1236" t="s">
        <v>127</v>
      </c>
      <c r="E1236" t="str">
        <f>VLOOKUP($A1236,[1]ASSORTIMENTGPK!$A$2:$F$3876,4,FALSE)</f>
        <v>REMIFENTANIL</v>
      </c>
      <c r="F1236" t="str">
        <f>VLOOKUP($A1236,[1]ASSORTIMENTGPK!$A$2:$F$3876,2,FALSE)</f>
        <v>ULTIVA 5 MG INJPDR FLACON</v>
      </c>
      <c r="G1236" t="s">
        <v>2456</v>
      </c>
      <c r="H1236" t="s">
        <v>42</v>
      </c>
      <c r="I1236" t="s">
        <v>33</v>
      </c>
      <c r="J1236" s="39">
        <v>5</v>
      </c>
      <c r="K1236" t="s">
        <v>24</v>
      </c>
      <c r="L1236" s="39">
        <v>5</v>
      </c>
      <c r="M1236" t="s">
        <v>20</v>
      </c>
      <c r="N1236" t="s">
        <v>2454</v>
      </c>
      <c r="O1236" s="31">
        <f>VLOOKUP(A1236,[2]Table!$A$2:$N2218,1,FALSE)</f>
        <v>100323</v>
      </c>
    </row>
    <row r="1237" spans="1:15">
      <c r="A1237">
        <v>120375</v>
      </c>
      <c r="B1237" t="s">
        <v>2457</v>
      </c>
      <c r="C1237" t="s">
        <v>117</v>
      </c>
      <c r="D1237" t="s">
        <v>118</v>
      </c>
      <c r="E1237" t="str">
        <f>VLOOKUP($A1237,[1]ASSORTIMENTGPK!$A$2:$F$3876,4,FALSE)</f>
        <v>RETINOL</v>
      </c>
      <c r="F1237" t="str">
        <f>VLOOKUP($A1237,[1]ASSORTIMENTGPK!$A$2:$F$3876,2,FALSE)</f>
        <v>VITAMINE A 50000 IE/ML DRANK 10ML ( WATERIG )</v>
      </c>
      <c r="G1237" t="s">
        <v>2458</v>
      </c>
      <c r="H1237" t="s">
        <v>17</v>
      </c>
      <c r="I1237" t="s">
        <v>18</v>
      </c>
      <c r="J1237" s="39">
        <v>50000</v>
      </c>
      <c r="K1237" t="s">
        <v>774</v>
      </c>
      <c r="L1237" s="39">
        <v>50000</v>
      </c>
      <c r="M1237" t="s">
        <v>263</v>
      </c>
      <c r="N1237" t="s">
        <v>2459</v>
      </c>
      <c r="O1237" s="31">
        <f>VLOOKUP(A1237,[2]Table!$A$2:$N2219,1,FALSE)</f>
        <v>120375</v>
      </c>
    </row>
    <row r="1238" spans="1:15">
      <c r="A1238">
        <v>96946</v>
      </c>
      <c r="B1238" t="s">
        <v>2460</v>
      </c>
      <c r="C1238" t="s">
        <v>1458</v>
      </c>
      <c r="D1238" t="s">
        <v>1459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 D IMMUNOGLOB) 375IE/ST</v>
      </c>
      <c r="G1238" t="s">
        <v>2461</v>
      </c>
      <c r="H1238" t="s">
        <v>28</v>
      </c>
      <c r="I1238" t="s">
        <v>90</v>
      </c>
      <c r="J1238" s="39">
        <v>187.5</v>
      </c>
      <c r="K1238" t="s">
        <v>774</v>
      </c>
      <c r="L1238" s="39">
        <v>187.5</v>
      </c>
      <c r="M1238" t="s">
        <v>263</v>
      </c>
      <c r="N1238" t="s">
        <v>2462</v>
      </c>
      <c r="O1238" s="31">
        <f>VLOOKUP(A1238,[2]Table!$A$2:$N2220,1,FALSE)</f>
        <v>96946</v>
      </c>
    </row>
    <row r="1239" spans="1:15">
      <c r="A1239">
        <v>75191</v>
      </c>
      <c r="B1239" t="s">
        <v>2460</v>
      </c>
      <c r="C1239" t="s">
        <v>1458</v>
      </c>
      <c r="D1239" t="s">
        <v>1459</v>
      </c>
      <c r="E1239" t="str">
        <f>VLOOKUP($A1239,[1]ASSORTIMENTGPK!$A$2:$F$3876,4,FALSE)</f>
        <v>RHESUS(D)IMMUNOGLOBULINE</v>
      </c>
      <c r="F1239" t="str">
        <f>VLOOKUP($A1239,[1]ASSORTIMENTGPK!$A$2:$F$3876,2,FALSE)</f>
        <v>RHEDQUIN (ANTIRHESUS D IMMUNOGLOB)1000IE</v>
      </c>
      <c r="G1239" t="s">
        <v>2463</v>
      </c>
      <c r="H1239" t="s">
        <v>28</v>
      </c>
      <c r="I1239" t="s">
        <v>167</v>
      </c>
      <c r="J1239" s="39">
        <v>500</v>
      </c>
      <c r="K1239" t="s">
        <v>774</v>
      </c>
      <c r="L1239" s="39">
        <v>500</v>
      </c>
      <c r="M1239" t="s">
        <v>263</v>
      </c>
      <c r="N1239" t="s">
        <v>2462</v>
      </c>
      <c r="O1239" s="31">
        <f>VLOOKUP(A1239,[2]Table!$A$2:$N2221,1,FALSE)</f>
        <v>75191</v>
      </c>
    </row>
    <row r="1240" spans="1:15">
      <c r="A1240">
        <v>105600</v>
      </c>
      <c r="B1240" t="s">
        <v>2464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VIRAZOLE 100 MG/ML CONC VOOR INFUSIEOPLOSSING 12 ML</v>
      </c>
      <c r="G1240" t="s">
        <v>2465</v>
      </c>
      <c r="H1240" t="s">
        <v>64</v>
      </c>
      <c r="I1240" t="s">
        <v>33</v>
      </c>
      <c r="J1240" s="39">
        <v>100</v>
      </c>
      <c r="K1240" t="s">
        <v>19</v>
      </c>
      <c r="L1240" s="39">
        <v>100</v>
      </c>
      <c r="M1240" t="s">
        <v>20</v>
      </c>
      <c r="N1240" t="s">
        <v>2466</v>
      </c>
      <c r="O1240" s="31">
        <f>VLOOKUP(A1240,[2]Table!$A$2:$N2222,1,FALSE)</f>
        <v>105600</v>
      </c>
    </row>
    <row r="1241" spans="1:15">
      <c r="A1241">
        <v>115452</v>
      </c>
      <c r="B1241" t="s">
        <v>2464</v>
      </c>
      <c r="C1241" t="s">
        <v>14</v>
      </c>
      <c r="D1241" t="s">
        <v>15</v>
      </c>
      <c r="E1241" t="str">
        <f>VLOOKUP($A1241,[1]ASSORTIMENTGPK!$A$2:$F$3876,4,FALSE)</f>
        <v>RIBAVIRINE</v>
      </c>
      <c r="F1241" t="str">
        <f>VLOOKUP($A1241,[1]ASSORTIMENTGPK!$A$2:$F$3876,2,FALSE)</f>
        <v>RIBAVIRINE 200 MG TABLET FILMOMHULD</v>
      </c>
      <c r="G1241" t="s">
        <v>2467</v>
      </c>
      <c r="H1241" t="s">
        <v>433</v>
      </c>
      <c r="I1241" t="s">
        <v>18</v>
      </c>
      <c r="J1241" s="39">
        <v>200</v>
      </c>
      <c r="K1241" t="s">
        <v>24</v>
      </c>
      <c r="L1241" s="39">
        <v>200</v>
      </c>
      <c r="M1241" t="s">
        <v>20</v>
      </c>
      <c r="N1241" t="s">
        <v>2466</v>
      </c>
      <c r="O1241" s="31">
        <f>VLOOKUP(A1241,[2]Table!$A$2:$N2223,1,FALSE)</f>
        <v>115452</v>
      </c>
    </row>
    <row r="1242" spans="1:15">
      <c r="A1242">
        <v>90980</v>
      </c>
      <c r="B1242" t="s">
        <v>2468</v>
      </c>
      <c r="C1242" t="s">
        <v>829</v>
      </c>
      <c r="D1242" t="s">
        <v>1127</v>
      </c>
      <c r="E1242" t="str">
        <f>VLOOKUP($A1242,[1]ASSORTIMENTGPK!$A$2:$F$3876,4,FALSE)</f>
        <v>RIFABUTINE</v>
      </c>
      <c r="F1242" t="str">
        <f>VLOOKUP($A1242,[1]ASSORTIMENTGPK!$A$2:$F$3876,2,FALSE)</f>
        <v>MYCOBUTIN 150 MG CAPSULE</v>
      </c>
      <c r="G1242" t="s">
        <v>2469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2470</v>
      </c>
      <c r="O1242" s="31">
        <f>VLOOKUP(A1242,[2]Table!$A$2:$N2224,1,FALSE)</f>
        <v>90980</v>
      </c>
    </row>
    <row r="1243" spans="1:15">
      <c r="A1243">
        <v>698</v>
      </c>
      <c r="B1243" t="s">
        <v>2471</v>
      </c>
      <c r="C1243" t="s">
        <v>829</v>
      </c>
      <c r="D1243" t="s">
        <v>1127</v>
      </c>
      <c r="E1243" t="str">
        <f>VLOOKUP($A1243,[1]ASSORTIMENTGPK!$A$2:$F$3876,4,FALSE)</f>
        <v>RIFAMPICINE</v>
      </c>
      <c r="F1243" t="str">
        <f>VLOOKUP($A1243,[1]ASSORTIMENTGPK!$A$2:$F$3876,2,FALSE)</f>
        <v>RIFADIN 150 MG CAPSULE</v>
      </c>
      <c r="G1243" t="s">
        <v>2472</v>
      </c>
      <c r="H1243" t="s">
        <v>51</v>
      </c>
      <c r="I1243" t="s">
        <v>18</v>
      </c>
      <c r="J1243" s="39">
        <v>150</v>
      </c>
      <c r="K1243" t="s">
        <v>24</v>
      </c>
      <c r="L1243" s="39">
        <v>150</v>
      </c>
      <c r="M1243" t="s">
        <v>20</v>
      </c>
      <c r="N1243" t="s">
        <v>2473</v>
      </c>
      <c r="O1243" s="31">
        <f>VLOOKUP(A1243,[2]Table!$A$2:$N2225,1,FALSE)</f>
        <v>698</v>
      </c>
    </row>
    <row r="1244" spans="1:15">
      <c r="A1244">
        <v>19739</v>
      </c>
      <c r="B1244" t="s">
        <v>2471</v>
      </c>
      <c r="C1244" t="s">
        <v>829</v>
      </c>
      <c r="D1244" t="s">
        <v>1127</v>
      </c>
      <c r="E1244" t="str">
        <f>VLOOKUP($A1244,[1]ASSORTIMENTGPK!$A$2:$F$3876,4,FALSE)</f>
        <v>RIFAMPICINE</v>
      </c>
      <c r="F1244" t="str">
        <f>VLOOKUP($A1244,[1]ASSORTIMENTGPK!$A$2:$F$3876,2,FALSE)</f>
        <v>RIFADIN 300 MG CAPSULE</v>
      </c>
      <c r="G1244" t="s">
        <v>2474</v>
      </c>
      <c r="H1244" t="s">
        <v>51</v>
      </c>
      <c r="I1244" t="s">
        <v>18</v>
      </c>
      <c r="J1244" s="39">
        <v>300</v>
      </c>
      <c r="K1244" t="s">
        <v>24</v>
      </c>
      <c r="L1244" s="39">
        <v>300</v>
      </c>
      <c r="M1244" t="s">
        <v>20</v>
      </c>
      <c r="N1244" t="s">
        <v>2473</v>
      </c>
      <c r="O1244" s="31">
        <f>VLOOKUP(A1244,[2]Table!$A$2:$N2226,1,FALSE)</f>
        <v>19739</v>
      </c>
    </row>
    <row r="1245" spans="1:15">
      <c r="A1245">
        <v>51829</v>
      </c>
      <c r="B1245" t="s">
        <v>2471</v>
      </c>
      <c r="C1245" t="s">
        <v>829</v>
      </c>
      <c r="D1245" t="s">
        <v>1127</v>
      </c>
      <c r="E1245" t="str">
        <f>VLOOKUP($A1245,[1]ASSORTIMENTGPK!$A$2:$F$3876,4,FALSE)</f>
        <v>RIFAMPICINE</v>
      </c>
      <c r="F1245" t="str">
        <f>VLOOKUP($A1245,[1]ASSORTIMENTGPK!$A$2:$F$3876,2,FALSE)</f>
        <v>RIFADIN 600 MG INFPDR +SOLV</v>
      </c>
      <c r="G1245" t="s">
        <v>2475</v>
      </c>
      <c r="H1245" t="s">
        <v>32</v>
      </c>
      <c r="I1245" t="s">
        <v>33</v>
      </c>
      <c r="J1245" s="39">
        <v>600</v>
      </c>
      <c r="K1245" t="s">
        <v>24</v>
      </c>
      <c r="L1245" s="39">
        <v>600</v>
      </c>
      <c r="M1245" t="s">
        <v>20</v>
      </c>
      <c r="N1245" t="s">
        <v>2473</v>
      </c>
      <c r="O1245" s="31">
        <f>VLOOKUP(A1245,[2]Table!$A$2:$N2227,1,FALSE)</f>
        <v>51829</v>
      </c>
    </row>
    <row r="1246" spans="1:15">
      <c r="A1246">
        <v>19747</v>
      </c>
      <c r="B1246" t="s">
        <v>2471</v>
      </c>
      <c r="C1246" t="s">
        <v>829</v>
      </c>
      <c r="D1246" t="s">
        <v>1127</v>
      </c>
      <c r="E1246" t="str">
        <f>VLOOKUP($A1246,[1]ASSORTIMENTGPK!$A$2:$F$3876,4,FALSE)</f>
        <v>RIFAMPICINE</v>
      </c>
      <c r="F1246" t="str">
        <f>VLOOKUP($A1246,[1]ASSORTIMENTGPK!$A$2:$F$3876,2,FALSE)</f>
        <v>RIFADIN 20 MG/ML SUSPENSIE</v>
      </c>
      <c r="G1246" t="s">
        <v>2476</v>
      </c>
      <c r="H1246" t="s">
        <v>67</v>
      </c>
      <c r="I1246" t="s">
        <v>18</v>
      </c>
      <c r="J1246" s="39">
        <v>20</v>
      </c>
      <c r="K1246" t="s">
        <v>19</v>
      </c>
      <c r="L1246" s="39">
        <v>20</v>
      </c>
      <c r="M1246" t="s">
        <v>20</v>
      </c>
      <c r="N1246" t="s">
        <v>2473</v>
      </c>
      <c r="O1246" s="31">
        <f>VLOOKUP(A1246,[2]Table!$A$2:$N2228,1,FALSE)</f>
        <v>19747</v>
      </c>
    </row>
    <row r="1247" spans="1:15">
      <c r="A1247">
        <v>139432</v>
      </c>
      <c r="B1247" t="s">
        <v>2477</v>
      </c>
      <c r="C1247" t="s">
        <v>14</v>
      </c>
      <c r="D1247" t="s">
        <v>15</v>
      </c>
      <c r="E1247" t="str">
        <f>VLOOKUP($A1247,[1]ASSORTIMENTGPK!$A$2:$F$3876,4,FALSE)</f>
        <v>RILPIVIRINE</v>
      </c>
      <c r="F1247" t="str">
        <f>VLOOKUP($A1247,[1]ASSORTIMENTGPK!$A$2:$F$3876,2,FALSE)</f>
        <v>EDURANT 25 MG TABLET</v>
      </c>
      <c r="G1247" t="s">
        <v>2478</v>
      </c>
      <c r="H1247" t="s">
        <v>23</v>
      </c>
      <c r="I1247" t="s">
        <v>18</v>
      </c>
      <c r="J1247" s="39">
        <v>25</v>
      </c>
      <c r="K1247" t="s">
        <v>24</v>
      </c>
      <c r="L1247" s="39">
        <v>25</v>
      </c>
      <c r="M1247" t="s">
        <v>20</v>
      </c>
      <c r="N1247" t="s">
        <v>21</v>
      </c>
      <c r="O1247" s="31">
        <f>VLOOKUP(A1247,[2]Table!$A$2:$N2229,1,FALSE)</f>
        <v>139432</v>
      </c>
    </row>
    <row r="1248" spans="1:15">
      <c r="A1248">
        <v>114294</v>
      </c>
      <c r="B1248" t="s">
        <v>2479</v>
      </c>
      <c r="C1248" t="s">
        <v>111</v>
      </c>
      <c r="D1248" t="s">
        <v>112</v>
      </c>
      <c r="E1248" t="str">
        <f>VLOOKUP($A1248,[1]ASSORTIMENTGPK!$A$2:$F$3876,4,FALSE)</f>
        <v>RISEDRONINEZUUR</v>
      </c>
      <c r="F1248" t="str">
        <f>VLOOKUP($A1248,[1]ASSORTIMENTGPK!$A$2:$F$3876,2,FALSE)</f>
        <v>RISEDRONAAT 5 MG TABLET FILMOMHULD</v>
      </c>
      <c r="G1248" t="s">
        <v>2480</v>
      </c>
      <c r="H1248" t="s">
        <v>433</v>
      </c>
      <c r="I1248" t="s">
        <v>18</v>
      </c>
      <c r="J1248" s="39">
        <v>5</v>
      </c>
      <c r="K1248" t="s">
        <v>24</v>
      </c>
      <c r="L1248" s="39">
        <v>5</v>
      </c>
      <c r="M1248" t="s">
        <v>20</v>
      </c>
      <c r="N1248" t="s">
        <v>114</v>
      </c>
      <c r="O1248" s="31">
        <f>VLOOKUP(A1248,[2]Table!$A$2:$N2230,1,FALSE)</f>
        <v>114294</v>
      </c>
    </row>
    <row r="1249" spans="1:15">
      <c r="A1249">
        <v>117277</v>
      </c>
      <c r="B1249" t="s">
        <v>2479</v>
      </c>
      <c r="C1249" t="s">
        <v>111</v>
      </c>
      <c r="D1249" t="s">
        <v>112</v>
      </c>
      <c r="E1249" t="str">
        <f>VLOOKUP($A1249,[1]ASSORTIMENTGPK!$A$2:$F$3876,4,FALSE)</f>
        <v>RISEDRONINEZUUR</v>
      </c>
      <c r="F1249" t="str">
        <f>VLOOKUP($A1249,[1]ASSORTIMENTGPK!$A$2:$F$3876,2,FALSE)</f>
        <v>ACTONEL 35 MG TABLET FILMOMHULD</v>
      </c>
      <c r="G1249" t="s">
        <v>2481</v>
      </c>
      <c r="H1249" t="s">
        <v>433</v>
      </c>
      <c r="I1249" t="s">
        <v>18</v>
      </c>
      <c r="J1249" s="39">
        <v>35</v>
      </c>
      <c r="K1249" t="s">
        <v>24</v>
      </c>
      <c r="L1249" s="39">
        <v>35</v>
      </c>
      <c r="M1249" t="s">
        <v>20</v>
      </c>
      <c r="N1249" t="s">
        <v>114</v>
      </c>
      <c r="O1249" s="31">
        <f>VLOOKUP(A1249,[2]Table!$A$2:$N2231,1,FALSE)</f>
        <v>117277</v>
      </c>
    </row>
    <row r="1250" spans="1:15">
      <c r="A1250">
        <v>97799</v>
      </c>
      <c r="B1250" t="s">
        <v>2482</v>
      </c>
      <c r="C1250" t="s">
        <v>142</v>
      </c>
      <c r="D1250" t="s">
        <v>235</v>
      </c>
      <c r="E1250" t="str">
        <f>VLOOKUP($A1250,[1]ASSORTIMENTGPK!$A$2:$F$3876,4,FALSE)</f>
        <v>RISPERIDON</v>
      </c>
      <c r="F1250" t="str">
        <f>VLOOKUP($A1250,[1]ASSORTIMENTGPK!$A$2:$F$3876,2,FALSE)</f>
        <v>RISPERDAL 1 MG/ML DRANK 100 ML</v>
      </c>
      <c r="G1250" t="s">
        <v>2483</v>
      </c>
      <c r="H1250" t="s">
        <v>17</v>
      </c>
      <c r="I1250" t="s">
        <v>18</v>
      </c>
      <c r="J1250" s="39">
        <v>1</v>
      </c>
      <c r="K1250" t="s">
        <v>19</v>
      </c>
      <c r="L1250" s="39">
        <v>1</v>
      </c>
      <c r="M1250" t="s">
        <v>20</v>
      </c>
      <c r="N1250" t="s">
        <v>2484</v>
      </c>
      <c r="O1250" s="31">
        <f>VLOOKUP(A1250,[2]Table!$A$2:$N2232,1,FALSE)</f>
        <v>97799</v>
      </c>
    </row>
    <row r="1251" spans="1:15">
      <c r="A1251">
        <v>110213</v>
      </c>
      <c r="B1251" t="s">
        <v>2482</v>
      </c>
      <c r="C1251" t="s">
        <v>142</v>
      </c>
      <c r="D1251" t="s">
        <v>235</v>
      </c>
      <c r="E1251" t="str">
        <f>VLOOKUP($A1251,[1]ASSORTIMENTGPK!$A$2:$F$3876,4,FALSE)</f>
        <v>RISPERIDON</v>
      </c>
      <c r="F1251" t="str">
        <f>VLOOKUP($A1251,[1]ASSORTIMENTGPK!$A$2:$F$3876,2,FALSE)</f>
        <v>RISPERIDON  0,5 MG TABLET OMHULD</v>
      </c>
      <c r="G1251" t="s">
        <v>2485</v>
      </c>
      <c r="H1251" t="s">
        <v>676</v>
      </c>
      <c r="I1251" t="s">
        <v>18</v>
      </c>
      <c r="J1251" s="39">
        <v>0.5</v>
      </c>
      <c r="K1251" t="s">
        <v>24</v>
      </c>
      <c r="L1251" s="39">
        <v>0.25</v>
      </c>
      <c r="M1251" t="s">
        <v>20</v>
      </c>
      <c r="N1251" t="s">
        <v>2484</v>
      </c>
      <c r="O1251" s="31">
        <f>VLOOKUP(A1251,[2]Table!$A$2:$N2233,1,FALSE)</f>
        <v>110213</v>
      </c>
    </row>
    <row r="1252" spans="1:15">
      <c r="A1252">
        <v>105325</v>
      </c>
      <c r="B1252" t="s">
        <v>2482</v>
      </c>
      <c r="C1252" t="s">
        <v>142</v>
      </c>
      <c r="D1252" t="s">
        <v>235</v>
      </c>
      <c r="E1252" t="str">
        <f>VLOOKUP($A1252,[1]ASSORTIMENTGPK!$A$2:$F$3876,4,FALSE)</f>
        <v>RISPERIDON</v>
      </c>
      <c r="F1252" t="str">
        <f>VLOOKUP($A1252,[1]ASSORTIMENTGPK!$A$2:$F$3876,2,FALSE)</f>
        <v>RISPERIDON 1MG TABLET</v>
      </c>
      <c r="G1252" t="s">
        <v>2486</v>
      </c>
      <c r="H1252" t="s">
        <v>676</v>
      </c>
      <c r="I1252" t="s">
        <v>18</v>
      </c>
      <c r="J1252" s="39">
        <v>1</v>
      </c>
      <c r="K1252" t="s">
        <v>24</v>
      </c>
      <c r="L1252" s="39">
        <v>0.5</v>
      </c>
      <c r="M1252" t="s">
        <v>20</v>
      </c>
      <c r="N1252" t="s">
        <v>2484</v>
      </c>
      <c r="O1252" s="31">
        <f>VLOOKUP(A1252,[2]Table!$A$2:$N2234,1,FALSE)</f>
        <v>105325</v>
      </c>
    </row>
    <row r="1253" spans="1:15">
      <c r="A1253">
        <v>105333</v>
      </c>
      <c r="B1253" t="s">
        <v>2482</v>
      </c>
      <c r="C1253" t="s">
        <v>142</v>
      </c>
      <c r="D1253" t="s">
        <v>235</v>
      </c>
      <c r="E1253" t="str">
        <f>VLOOKUP($A1253,[1]ASSORTIMENTGPK!$A$2:$F$3876,4,FALSE)</f>
        <v>RISPERIDON</v>
      </c>
      <c r="F1253" t="str">
        <f>VLOOKUP($A1253,[1]ASSORTIMENTGPK!$A$2:$F$3876,2,FALSE)</f>
        <v>RISPERDAL 2 MG TABLET OMHULD</v>
      </c>
      <c r="G1253" t="s">
        <v>2487</v>
      </c>
      <c r="H1253" t="s">
        <v>676</v>
      </c>
      <c r="I1253" t="s">
        <v>18</v>
      </c>
      <c r="J1253" s="39">
        <v>2</v>
      </c>
      <c r="K1253" t="s">
        <v>24</v>
      </c>
      <c r="L1253" s="39">
        <v>2</v>
      </c>
      <c r="M1253" t="s">
        <v>20</v>
      </c>
      <c r="N1253" t="s">
        <v>2484</v>
      </c>
      <c r="O1253" s="31">
        <f>VLOOKUP(A1253,[2]Table!$A$2:$N2235,1,FALSE)</f>
        <v>105333</v>
      </c>
    </row>
    <row r="1254" spans="1:15">
      <c r="A1254">
        <v>116939</v>
      </c>
      <c r="B1254" t="s">
        <v>2482</v>
      </c>
      <c r="C1254" t="s">
        <v>142</v>
      </c>
      <c r="D1254" t="s">
        <v>235</v>
      </c>
      <c r="E1254" t="str">
        <f>VLOOKUP($A1254,[1]ASSORTIMENTGPK!$A$2:$F$3876,4,FALSE)</f>
        <v>RISPERIDON</v>
      </c>
      <c r="F1254" t="str">
        <f>VLOOKUP($A1254,[1]ASSORTIMENTGPK!$A$2:$F$3876,2,FALSE)</f>
        <v>RISPERDAL CONSTA 25MG INJP+SV</v>
      </c>
      <c r="G1254" t="s">
        <v>2488</v>
      </c>
      <c r="H1254" t="s">
        <v>239</v>
      </c>
      <c r="I1254" t="s">
        <v>90</v>
      </c>
      <c r="J1254" s="39">
        <v>25</v>
      </c>
      <c r="K1254" t="s">
        <v>24</v>
      </c>
      <c r="L1254" s="39">
        <v>25</v>
      </c>
      <c r="M1254" t="s">
        <v>20</v>
      </c>
      <c r="N1254" t="s">
        <v>2484</v>
      </c>
      <c r="O1254" s="31">
        <f>VLOOKUP(A1254,[2]Table!$A$2:$N2236,1,FALSE)</f>
        <v>116939</v>
      </c>
    </row>
    <row r="1255" spans="1:15">
      <c r="A1255">
        <v>116947</v>
      </c>
      <c r="B1255" t="s">
        <v>2482</v>
      </c>
      <c r="C1255" t="s">
        <v>142</v>
      </c>
      <c r="D1255" t="s">
        <v>235</v>
      </c>
      <c r="E1255" t="str">
        <f>VLOOKUP($A1255,[1]ASSORTIMENTGPK!$A$2:$F$3876,4,FALSE)</f>
        <v>RISPERIDON</v>
      </c>
      <c r="F1255" t="str">
        <f>VLOOKUP($A1255,[1]ASSORTIMENTGPK!$A$2:$F$3876,2,FALSE)</f>
        <v>RISPERDAL CONSTA 37,5MG INJP+SV</v>
      </c>
      <c r="G1255" t="s">
        <v>2489</v>
      </c>
      <c r="H1255" t="s">
        <v>239</v>
      </c>
      <c r="I1255" t="s">
        <v>90</v>
      </c>
      <c r="J1255" s="39">
        <v>37.5</v>
      </c>
      <c r="K1255" t="s">
        <v>24</v>
      </c>
      <c r="L1255" s="39">
        <v>37.5</v>
      </c>
      <c r="M1255" t="s">
        <v>20</v>
      </c>
      <c r="N1255" t="s">
        <v>2484</v>
      </c>
      <c r="O1255" s="31">
        <f>VLOOKUP(A1255,[2]Table!$A$2:$N2237,1,FALSE)</f>
        <v>116947</v>
      </c>
    </row>
    <row r="1256" spans="1:15">
      <c r="A1256">
        <v>116955</v>
      </c>
      <c r="B1256" t="s">
        <v>2482</v>
      </c>
      <c r="C1256" t="s">
        <v>142</v>
      </c>
      <c r="D1256" t="s">
        <v>235</v>
      </c>
      <c r="E1256" t="str">
        <f>VLOOKUP($A1256,[1]ASSORTIMENTGPK!$A$2:$F$3876,4,FALSE)</f>
        <v>RISPERIDON</v>
      </c>
      <c r="F1256" t="str">
        <f>VLOOKUP($A1256,[1]ASSORTIMENTGPK!$A$2:$F$3876,2,FALSE)</f>
        <v>RISPERDAL CONSTA 50MG INJP+SV</v>
      </c>
      <c r="G1256" t="s">
        <v>2490</v>
      </c>
      <c r="H1256" t="s">
        <v>239</v>
      </c>
      <c r="I1256" t="s">
        <v>90</v>
      </c>
      <c r="J1256" s="39">
        <v>50</v>
      </c>
      <c r="K1256" t="s">
        <v>24</v>
      </c>
      <c r="L1256" s="39">
        <v>50</v>
      </c>
      <c r="M1256" t="s">
        <v>20</v>
      </c>
      <c r="N1256" t="s">
        <v>2484</v>
      </c>
      <c r="O1256" s="31">
        <f>VLOOKUP(A1256,[2]Table!$A$2:$N2238,1,FALSE)</f>
        <v>116955</v>
      </c>
    </row>
    <row r="1257" spans="1:15">
      <c r="A1257">
        <v>117455</v>
      </c>
      <c r="B1257" t="s">
        <v>2482</v>
      </c>
      <c r="C1257" t="s">
        <v>142</v>
      </c>
      <c r="D1257" t="s">
        <v>235</v>
      </c>
      <c r="E1257" t="str">
        <f>VLOOKUP($A1257,[1]ASSORTIMENTGPK!$A$2:$F$3876,4,FALSE)</f>
        <v>RISPERIDON</v>
      </c>
      <c r="F1257" t="str">
        <f>VLOOKUP($A1257,[1]ASSORTIMENTGPK!$A$2:$F$3876,2,FALSE)</f>
        <v>RISPERIDON ORODISP 1 MG SMELTTABLET</v>
      </c>
      <c r="G1257" t="s">
        <v>2491</v>
      </c>
      <c r="H1257" t="s">
        <v>1794</v>
      </c>
      <c r="I1257" t="s">
        <v>18</v>
      </c>
      <c r="J1257" s="39">
        <v>1</v>
      </c>
      <c r="K1257" t="s">
        <v>24</v>
      </c>
      <c r="L1257" s="39">
        <v>1</v>
      </c>
      <c r="M1257" t="s">
        <v>20</v>
      </c>
      <c r="N1257" t="s">
        <v>2484</v>
      </c>
      <c r="O1257" s="31">
        <f>VLOOKUP(A1257,[2]Table!$A$2:$N2239,1,FALSE)</f>
        <v>117455</v>
      </c>
    </row>
    <row r="1258" spans="1:15">
      <c r="A1258">
        <v>117463</v>
      </c>
      <c r="B1258" t="s">
        <v>2482</v>
      </c>
      <c r="C1258" t="s">
        <v>142</v>
      </c>
      <c r="D1258" t="s">
        <v>235</v>
      </c>
      <c r="E1258" t="str">
        <f>VLOOKUP($A1258,[1]ASSORTIMENTGPK!$A$2:$F$3876,4,FALSE)</f>
        <v>RISPERIDON</v>
      </c>
      <c r="F1258" t="str">
        <f>VLOOKUP($A1258,[1]ASSORTIMENTGPK!$A$2:$F$3876,2,FALSE)</f>
        <v>RISPERIDON 2 MG SMELTTABLET</v>
      </c>
      <c r="G1258" t="s">
        <v>2492</v>
      </c>
      <c r="H1258" t="s">
        <v>1794</v>
      </c>
      <c r="I1258" t="s">
        <v>18</v>
      </c>
      <c r="J1258" s="39">
        <v>2</v>
      </c>
      <c r="K1258" t="s">
        <v>24</v>
      </c>
      <c r="L1258" s="39">
        <v>2</v>
      </c>
      <c r="M1258" t="s">
        <v>20</v>
      </c>
      <c r="N1258" t="s">
        <v>2484</v>
      </c>
      <c r="O1258" s="31">
        <f>VLOOKUP(A1258,[2]Table!$A$2:$N2240,1,FALSE)</f>
        <v>117463</v>
      </c>
    </row>
    <row r="1259" spans="1:15">
      <c r="A1259">
        <v>160466</v>
      </c>
      <c r="B1259" t="s">
        <v>2493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100MG POEDER VOOR SUSPENSIE IN SACHET</v>
      </c>
      <c r="G1259" t="s">
        <v>2494</v>
      </c>
      <c r="H1259" t="s">
        <v>233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160466</v>
      </c>
    </row>
    <row r="1260" spans="1:15">
      <c r="A1260">
        <v>134031</v>
      </c>
      <c r="B1260" t="s">
        <v>2493</v>
      </c>
      <c r="C1260" t="s">
        <v>14</v>
      </c>
      <c r="D1260" t="s">
        <v>15</v>
      </c>
      <c r="E1260" t="str">
        <f>VLOOKUP($A1260,[1]ASSORTIMENTGPK!$A$2:$F$3876,4,FALSE)</f>
        <v>RITONAVIR</v>
      </c>
      <c r="F1260" t="str">
        <f>VLOOKUP($A1260,[1]ASSORTIMENTGPK!$A$2:$F$3876,2,FALSE)</f>
        <v>NORVIR 100 MG TABLET FILMOMHULD</v>
      </c>
      <c r="G1260" t="s">
        <v>2495</v>
      </c>
      <c r="H1260" t="s">
        <v>23</v>
      </c>
      <c r="I1260" t="s">
        <v>18</v>
      </c>
      <c r="J1260" s="39">
        <v>100</v>
      </c>
      <c r="K1260" t="s">
        <v>24</v>
      </c>
      <c r="L1260" s="39">
        <v>100</v>
      </c>
      <c r="M1260" t="s">
        <v>20</v>
      </c>
      <c r="N1260" t="s">
        <v>21</v>
      </c>
      <c r="O1260" s="31">
        <f>VLOOKUP(A1260,[2]Table!$A$2:$N2242,1,FALSE)</f>
        <v>134031</v>
      </c>
    </row>
    <row r="1261" spans="1:15">
      <c r="A1261">
        <v>104930</v>
      </c>
      <c r="B1261" t="s">
        <v>2496</v>
      </c>
      <c r="C1261" t="s">
        <v>208</v>
      </c>
      <c r="D1261" t="s">
        <v>209</v>
      </c>
      <c r="E1261" t="str">
        <f>VLOOKUP($A1261,[1]ASSORTIMENTGPK!$A$2:$F$3876,4,FALSE)</f>
        <v>RITUXIMAB</v>
      </c>
      <c r="F1261" t="str">
        <f>VLOOKUP($A1261,[1]ASSORTIMENTGPK!$A$2:$F$3876,2,FALSE)</f>
        <v>MABTHERA 10 MG/ML FLACON 10ML</v>
      </c>
      <c r="G1261" t="s">
        <v>2497</v>
      </c>
      <c r="H1261" t="s">
        <v>64</v>
      </c>
      <c r="I1261" t="s">
        <v>33</v>
      </c>
      <c r="J1261" s="39">
        <v>10</v>
      </c>
      <c r="K1261" t="s">
        <v>19</v>
      </c>
      <c r="L1261" s="39">
        <v>10</v>
      </c>
      <c r="M1261" t="s">
        <v>20</v>
      </c>
      <c r="N1261" t="s">
        <v>2498</v>
      </c>
      <c r="O1261" s="31">
        <f>VLOOKUP(A1261,[2]Table!$A$2:$N2243,1,FALSE)</f>
        <v>104930</v>
      </c>
    </row>
    <row r="1262" spans="1:15">
      <c r="A1262">
        <v>104418</v>
      </c>
      <c r="B1262" t="s">
        <v>2499</v>
      </c>
      <c r="C1262" t="s">
        <v>542</v>
      </c>
      <c r="D1262" t="s">
        <v>747</v>
      </c>
      <c r="E1262" t="str">
        <f>VLOOKUP($A1262,[1]ASSORTIMENTGPK!$A$2:$F$3876,4,FALSE)</f>
        <v>RIZATRIPTAN</v>
      </c>
      <c r="F1262" t="str">
        <f>VLOOKUP($A1262,[1]ASSORTIMENTGPK!$A$2:$F$3876,2,FALSE)</f>
        <v>MAXALT 5 MG SMELTTABLET</v>
      </c>
      <c r="G1262" t="s">
        <v>2500</v>
      </c>
      <c r="H1262" t="s">
        <v>1794</v>
      </c>
      <c r="I1262" t="s">
        <v>18</v>
      </c>
      <c r="J1262" s="39">
        <v>5</v>
      </c>
      <c r="K1262" t="s">
        <v>24</v>
      </c>
      <c r="L1262" s="39">
        <v>5</v>
      </c>
      <c r="M1262" t="s">
        <v>20</v>
      </c>
      <c r="N1262" t="s">
        <v>2501</v>
      </c>
      <c r="O1262" s="31">
        <f>VLOOKUP(A1262,[2]Table!$A$2:$N2244,1,FALSE)</f>
        <v>104418</v>
      </c>
    </row>
    <row r="1263" spans="1:15">
      <c r="A1263">
        <v>104426</v>
      </c>
      <c r="B1263" t="s">
        <v>2499</v>
      </c>
      <c r="C1263" t="s">
        <v>542</v>
      </c>
      <c r="D1263" t="s">
        <v>747</v>
      </c>
      <c r="E1263" t="str">
        <f>VLOOKUP($A1263,[1]ASSORTIMENTGPK!$A$2:$F$3876,4,FALSE)</f>
        <v>RIZATRIPTAN</v>
      </c>
      <c r="F1263" t="str">
        <f>VLOOKUP($A1263,[1]ASSORTIMENTGPK!$A$2:$F$3876,2,FALSE)</f>
        <v>MAXALT 10 MG SMELTTABLET</v>
      </c>
      <c r="G1263" t="s">
        <v>2502</v>
      </c>
      <c r="H1263" t="s">
        <v>1794</v>
      </c>
      <c r="I1263" t="s">
        <v>18</v>
      </c>
      <c r="J1263" s="39">
        <v>10</v>
      </c>
      <c r="K1263" t="s">
        <v>24</v>
      </c>
      <c r="L1263" s="39">
        <v>10</v>
      </c>
      <c r="M1263" t="s">
        <v>20</v>
      </c>
      <c r="N1263" t="s">
        <v>2501</v>
      </c>
      <c r="O1263" s="31">
        <f>VLOOKUP(A1263,[2]Table!$A$2:$N2245,1,FALSE)</f>
        <v>104426</v>
      </c>
    </row>
    <row r="1264" spans="1:15">
      <c r="A1264">
        <v>93084</v>
      </c>
      <c r="B1264" t="s">
        <v>2503</v>
      </c>
      <c r="C1264" t="s">
        <v>295</v>
      </c>
      <c r="D1264" t="s">
        <v>296</v>
      </c>
      <c r="E1264" t="str">
        <f>VLOOKUP($A1264,[1]ASSORTIMENTGPK!$A$2:$F$3876,4,FALSE)</f>
        <v>ROCURONIUM</v>
      </c>
      <c r="F1264" t="str">
        <f>VLOOKUP($A1264,[1]ASSORTIMENTGPK!$A$2:$F$3876,2,FALSE)</f>
        <v>ROCURONIUM 10 MG/ML INJVLST FLACON 5 ML</v>
      </c>
      <c r="G1264" t="s">
        <v>2504</v>
      </c>
      <c r="H1264" t="s">
        <v>28</v>
      </c>
      <c r="I1264" t="s">
        <v>33</v>
      </c>
      <c r="J1264" s="39">
        <v>10</v>
      </c>
      <c r="K1264" t="s">
        <v>19</v>
      </c>
      <c r="L1264" s="39">
        <v>10</v>
      </c>
      <c r="M1264" t="s">
        <v>20</v>
      </c>
      <c r="N1264" t="s">
        <v>2505</v>
      </c>
      <c r="O1264" s="31">
        <f>VLOOKUP(A1264,[2]Table!$A$2:$N2246,1,FALSE)</f>
        <v>93084</v>
      </c>
    </row>
    <row r="1265" spans="1:15">
      <c r="A1265">
        <v>134643</v>
      </c>
      <c r="B1265" t="s">
        <v>2506</v>
      </c>
      <c r="C1265" t="s">
        <v>95</v>
      </c>
      <c r="D1265" t="s">
        <v>96</v>
      </c>
      <c r="E1265" t="str">
        <f>VLOOKUP($A1265,[1]ASSORTIMENTGPK!$A$2:$F$3876,4,FALSE)</f>
        <v>ROPIVACAINE</v>
      </c>
      <c r="F1265" t="str">
        <f>VLOOKUP($A1265,[1]ASSORTIMENTGPK!$A$2:$F$3876,2,FALSE)</f>
        <v>ROPIVACAINE 2MG/ML INFVLST 100 ML</v>
      </c>
      <c r="G1265" t="s">
        <v>2507</v>
      </c>
      <c r="H1265" t="s">
        <v>809</v>
      </c>
      <c r="I1265" t="s">
        <v>98</v>
      </c>
      <c r="J1265" s="39">
        <v>2</v>
      </c>
      <c r="K1265" t="s">
        <v>19</v>
      </c>
      <c r="L1265" s="39">
        <v>2</v>
      </c>
      <c r="M1265" t="s">
        <v>20</v>
      </c>
      <c r="N1265" t="s">
        <v>2508</v>
      </c>
      <c r="O1265" s="31">
        <f>VLOOKUP(A1265,[2]Table!$A$2:$N2247,1,FALSE)</f>
        <v>134643</v>
      </c>
    </row>
    <row r="1266" spans="1:15">
      <c r="A1266">
        <v>97241</v>
      </c>
      <c r="B1266" t="s">
        <v>2506</v>
      </c>
      <c r="C1266" t="s">
        <v>95</v>
      </c>
      <c r="D1266" t="s">
        <v>96</v>
      </c>
      <c r="E1266" t="str">
        <f>VLOOKUP($A1266,[1]ASSORTIMENTGPK!$A$2:$F$3876,4,FALSE)</f>
        <v>ROPIVACAINE</v>
      </c>
      <c r="F1266" t="str">
        <f>VLOOKUP($A1266,[1]ASSORTIMENTGPK!$A$2:$F$3876,2,FALSE)</f>
        <v>ROPIVACAINE 2 MG/ML AMPUL 20 ML</v>
      </c>
      <c r="G1266" t="s">
        <v>2509</v>
      </c>
      <c r="H1266" t="s">
        <v>28</v>
      </c>
      <c r="I1266" t="s">
        <v>98</v>
      </c>
      <c r="J1266" s="39">
        <v>2</v>
      </c>
      <c r="K1266" t="s">
        <v>19</v>
      </c>
      <c r="L1266" s="39">
        <v>2</v>
      </c>
      <c r="M1266" t="s">
        <v>20</v>
      </c>
      <c r="N1266" t="s">
        <v>2508</v>
      </c>
      <c r="O1266" s="31">
        <f>VLOOKUP(A1266,[2]Table!$A$2:$N2248,1,FALSE)</f>
        <v>97241</v>
      </c>
    </row>
    <row r="1267" spans="1:15">
      <c r="A1267">
        <v>97225</v>
      </c>
      <c r="B1267" t="s">
        <v>2506</v>
      </c>
      <c r="C1267" t="s">
        <v>95</v>
      </c>
      <c r="D1267" t="s">
        <v>96</v>
      </c>
      <c r="E1267" t="str">
        <f>VLOOKUP($A1267,[1]ASSORTIMENTGPK!$A$2:$F$3876,4,FALSE)</f>
        <v>ROPIVACAINE</v>
      </c>
      <c r="F1267" t="str">
        <f>VLOOKUP($A1267,[1]ASSORTIMENTGPK!$A$2:$F$3876,2,FALSE)</f>
        <v>ROPIVACAINE 7.5 MG/ML AMPUL 20 ML</v>
      </c>
      <c r="G1267" t="s">
        <v>2510</v>
      </c>
      <c r="H1267" t="s">
        <v>28</v>
      </c>
      <c r="I1267" t="s">
        <v>98</v>
      </c>
      <c r="J1267" s="39">
        <v>7.5</v>
      </c>
      <c r="K1267" t="s">
        <v>19</v>
      </c>
      <c r="L1267" s="39">
        <v>7.5</v>
      </c>
      <c r="M1267" t="s">
        <v>20</v>
      </c>
      <c r="N1267" t="s">
        <v>2508</v>
      </c>
      <c r="O1267" s="31">
        <f>VLOOKUP(A1267,[2]Table!$A$2:$N2249,1,FALSE)</f>
        <v>97225</v>
      </c>
    </row>
    <row r="1268" spans="1:15">
      <c r="A1268">
        <v>97233</v>
      </c>
      <c r="B1268" t="s">
        <v>2506</v>
      </c>
      <c r="C1268" t="s">
        <v>95</v>
      </c>
      <c r="D1268" t="s">
        <v>96</v>
      </c>
      <c r="E1268" t="str">
        <f>VLOOKUP($A1268,[1]ASSORTIMENTGPK!$A$2:$F$3876,4,FALSE)</f>
        <v>ROPIVACAINE</v>
      </c>
      <c r="F1268" t="str">
        <f>VLOOKUP($A1268,[1]ASSORTIMENTGPK!$A$2:$F$3876,2,FALSE)</f>
        <v>ROPIVACAINE 10MG/ML AMP 20 ML</v>
      </c>
      <c r="G1268" t="s">
        <v>2511</v>
      </c>
      <c r="H1268" t="s">
        <v>28</v>
      </c>
      <c r="I1268" t="s">
        <v>98</v>
      </c>
      <c r="J1268" s="39">
        <v>10</v>
      </c>
      <c r="K1268" t="s">
        <v>19</v>
      </c>
      <c r="L1268" s="39">
        <v>10</v>
      </c>
      <c r="M1268" t="s">
        <v>20</v>
      </c>
      <c r="N1268" t="s">
        <v>2508</v>
      </c>
      <c r="O1268" s="31">
        <f>VLOOKUP(A1268,[2]Table!$A$2:$N2250,1,FALSE)</f>
        <v>97233</v>
      </c>
    </row>
    <row r="1269" spans="1:15">
      <c r="A1269">
        <v>122165</v>
      </c>
      <c r="B1269" t="s">
        <v>2512</v>
      </c>
      <c r="C1269" t="s">
        <v>284</v>
      </c>
      <c r="D1269" t="s">
        <v>285</v>
      </c>
      <c r="E1269" t="str">
        <f>VLOOKUP($A1269,[1]ASSORTIMENTGPK!$A$2:$F$3876,4,FALSE)</f>
        <v>ROSUVASTATINE</v>
      </c>
      <c r="F1269" t="str">
        <f>VLOOKUP($A1269,[1]ASSORTIMENTGPK!$A$2:$F$3876,2,FALSE)</f>
        <v>CRESTOR 5 MG TABLET FILMOMHULD</v>
      </c>
      <c r="G1269" t="s">
        <v>2513</v>
      </c>
      <c r="H1269" t="s">
        <v>433</v>
      </c>
      <c r="I1269" t="s">
        <v>18</v>
      </c>
      <c r="J1269" s="39">
        <v>5</v>
      </c>
      <c r="K1269" t="s">
        <v>24</v>
      </c>
      <c r="L1269" s="39">
        <v>5</v>
      </c>
      <c r="M1269" t="s">
        <v>20</v>
      </c>
      <c r="N1269" t="s">
        <v>2514</v>
      </c>
      <c r="O1269" s="31">
        <f>VLOOKUP(A1269,[2]Table!$A$2:$N2251,1,FALSE)</f>
        <v>122165</v>
      </c>
    </row>
    <row r="1270" spans="1:15">
      <c r="A1270">
        <v>116637</v>
      </c>
      <c r="B1270" t="s">
        <v>2512</v>
      </c>
      <c r="C1270" t="s">
        <v>284</v>
      </c>
      <c r="D1270" t="s">
        <v>285</v>
      </c>
      <c r="E1270" t="str">
        <f>VLOOKUP($A1270,[1]ASSORTIMENTGPK!$A$2:$F$3876,4,FALSE)</f>
        <v>ROSUVASTATINE</v>
      </c>
      <c r="F1270" t="str">
        <f>VLOOKUP($A1270,[1]ASSORTIMENTGPK!$A$2:$F$3876,2,FALSE)</f>
        <v>CRESTOR 10 MG TABLET FILMOMHULD</v>
      </c>
      <c r="G1270" t="s">
        <v>2515</v>
      </c>
      <c r="H1270" t="s">
        <v>433</v>
      </c>
      <c r="I1270" t="s">
        <v>18</v>
      </c>
      <c r="J1270" s="39">
        <v>10</v>
      </c>
      <c r="K1270" t="s">
        <v>24</v>
      </c>
      <c r="L1270" s="39">
        <v>10</v>
      </c>
      <c r="M1270" t="s">
        <v>20</v>
      </c>
      <c r="N1270" t="s">
        <v>2514</v>
      </c>
      <c r="O1270" s="31">
        <f>VLOOKUP(A1270,[2]Table!$A$2:$N2252,1,FALSE)</f>
        <v>116637</v>
      </c>
    </row>
    <row r="1271" spans="1:15">
      <c r="A1271">
        <v>116653</v>
      </c>
      <c r="B1271" t="s">
        <v>2512</v>
      </c>
      <c r="C1271" t="s">
        <v>284</v>
      </c>
      <c r="D1271" t="s">
        <v>285</v>
      </c>
      <c r="E1271" t="str">
        <f>VLOOKUP($A1271,[1]ASSORTIMENTGPK!$A$2:$F$3876,4,FALSE)</f>
        <v>ROSUVASTATINE</v>
      </c>
      <c r="F1271" t="str">
        <f>VLOOKUP($A1271,[1]ASSORTIMENTGPK!$A$2:$F$3876,2,FALSE)</f>
        <v>CRESTOR 40 MG TABLET FILMOMHULD</v>
      </c>
      <c r="G1271" t="s">
        <v>2516</v>
      </c>
      <c r="H1271" t="s">
        <v>433</v>
      </c>
      <c r="I1271" t="s">
        <v>18</v>
      </c>
      <c r="J1271" s="39">
        <v>40</v>
      </c>
      <c r="K1271" t="s">
        <v>24</v>
      </c>
      <c r="L1271" s="39">
        <v>40</v>
      </c>
      <c r="M1271" t="s">
        <v>20</v>
      </c>
      <c r="N1271" t="s">
        <v>2514</v>
      </c>
      <c r="O1271" s="31">
        <f>VLOOKUP(A1271,[2]Table!$A$2:$N2253,1,FALSE)</f>
        <v>116653</v>
      </c>
    </row>
    <row r="1272" spans="1:15">
      <c r="A1272">
        <v>139165</v>
      </c>
      <c r="B1272" t="s">
        <v>2517</v>
      </c>
      <c r="C1272" t="s">
        <v>530</v>
      </c>
      <c r="D1272" t="s">
        <v>530</v>
      </c>
      <c r="E1272" t="str">
        <f>VLOOKUP($A1272,[1]ASSORTIMENTGPK!$A$2:$F$3876,4,FALSE)</f>
        <v>RUFINAMIDE</v>
      </c>
      <c r="F1272" t="str">
        <f>VLOOKUP($A1272,[1]ASSORTIMENTGPK!$A$2:$F$3876,2,FALSE)</f>
        <v>INOVELON 40MG/ML SUSPENSIE 460 ML</v>
      </c>
      <c r="G1272" t="s">
        <v>2518</v>
      </c>
      <c r="H1272" t="s">
        <v>67</v>
      </c>
      <c r="I1272" t="s">
        <v>18</v>
      </c>
      <c r="J1272" s="39">
        <v>40</v>
      </c>
      <c r="K1272" t="s">
        <v>19</v>
      </c>
      <c r="L1272" s="39">
        <v>40</v>
      </c>
      <c r="M1272" t="s">
        <v>20</v>
      </c>
      <c r="N1272" t="s">
        <v>2519</v>
      </c>
      <c r="O1272" s="31">
        <f>VLOOKUP(A1272,[2]Table!$A$2:$N2254,1,FALSE)</f>
        <v>139165</v>
      </c>
    </row>
    <row r="1273" spans="1:15">
      <c r="A1273">
        <v>137391</v>
      </c>
      <c r="B1273" t="s">
        <v>2517</v>
      </c>
      <c r="C1273" t="s">
        <v>530</v>
      </c>
      <c r="D1273" t="s">
        <v>530</v>
      </c>
      <c r="E1273" t="str">
        <f>VLOOKUP($A1273,[1]ASSORTIMENTGPK!$A$2:$F$3876,4,FALSE)</f>
        <v>RUFINAMIDE</v>
      </c>
      <c r="F1273" t="str">
        <f>VLOOKUP($A1273,[1]ASSORTIMENTGPK!$A$2:$F$3876,2,FALSE)</f>
        <v>INOVELON 200 MG TABLET</v>
      </c>
      <c r="G1273" t="s">
        <v>2520</v>
      </c>
      <c r="H1273" t="s">
        <v>23</v>
      </c>
      <c r="I1273" t="s">
        <v>18</v>
      </c>
      <c r="J1273" s="39">
        <v>200</v>
      </c>
      <c r="K1273" t="s">
        <v>24</v>
      </c>
      <c r="L1273" s="39">
        <v>200</v>
      </c>
      <c r="M1273" t="s">
        <v>20</v>
      </c>
      <c r="N1273" t="s">
        <v>2519</v>
      </c>
      <c r="O1273" s="31">
        <f>VLOOKUP(A1273,[2]Table!$A$2:$N2255,1,FALSE)</f>
        <v>137391</v>
      </c>
    </row>
    <row r="1274" spans="1:15">
      <c r="A1274">
        <v>137405</v>
      </c>
      <c r="B1274" t="s">
        <v>2517</v>
      </c>
      <c r="C1274" t="s">
        <v>530</v>
      </c>
      <c r="D1274" t="s">
        <v>530</v>
      </c>
      <c r="E1274" t="str">
        <f>VLOOKUP($A1274,[1]ASSORTIMENTGPK!$A$2:$F$3876,4,FALSE)</f>
        <v>RUFINAMIDE</v>
      </c>
      <c r="F1274" t="str">
        <f>VLOOKUP($A1274,[1]ASSORTIMENTGPK!$A$2:$F$3876,2,FALSE)</f>
        <v>INOVELON 400 MG TABLET</v>
      </c>
      <c r="G1274" t="s">
        <v>2521</v>
      </c>
      <c r="H1274" t="s">
        <v>23</v>
      </c>
      <c r="I1274" t="s">
        <v>18</v>
      </c>
      <c r="J1274" s="39">
        <v>400</v>
      </c>
      <c r="K1274" t="s">
        <v>24</v>
      </c>
      <c r="L1274" s="39">
        <v>400</v>
      </c>
      <c r="M1274" t="s">
        <v>20</v>
      </c>
      <c r="N1274" t="s">
        <v>2519</v>
      </c>
      <c r="O1274" s="31">
        <f>VLOOKUP(A1274,[2]Table!$A$2:$N2256,1,FALSE)</f>
        <v>137405</v>
      </c>
    </row>
    <row r="1275" spans="1:15">
      <c r="A1275">
        <v>137081</v>
      </c>
      <c r="B1275" t="s">
        <v>2522</v>
      </c>
      <c r="C1275" t="s">
        <v>131</v>
      </c>
      <c r="D1275" t="s">
        <v>131</v>
      </c>
      <c r="E1275" t="str">
        <f>VLOOKUP($A1275,[1]ASSORTIMENTGPK!$A$2:$F$3876,4,FALSE)</f>
        <v>RUPATADINE</v>
      </c>
      <c r="F1275" t="str">
        <f>VLOOKUP($A1275,[1]ASSORTIMENTGPK!$A$2:$F$3876,2,FALSE)</f>
        <v>RUPAFIN 10 MG TABLET</v>
      </c>
      <c r="G1275" t="s">
        <v>2523</v>
      </c>
      <c r="H1275" t="s">
        <v>23</v>
      </c>
      <c r="I1275" t="s">
        <v>18</v>
      </c>
      <c r="J1275" s="39">
        <v>10</v>
      </c>
      <c r="K1275" t="s">
        <v>24</v>
      </c>
      <c r="L1275" s="39">
        <v>10</v>
      </c>
      <c r="M1275" t="s">
        <v>20</v>
      </c>
      <c r="N1275" t="s">
        <v>870</v>
      </c>
      <c r="O1275" s="31">
        <f>VLOOKUP(A1275,[2]Table!$A$2:$N2257,1,FALSE)</f>
        <v>137081</v>
      </c>
    </row>
    <row r="1276" spans="1:15">
      <c r="A1276">
        <v>83704</v>
      </c>
      <c r="B1276" t="s">
        <v>2524</v>
      </c>
      <c r="C1276" t="s">
        <v>360</v>
      </c>
      <c r="D1276" t="s">
        <v>468</v>
      </c>
      <c r="E1276" t="str">
        <f>VLOOKUP($A1276,[1]ASSORTIMENTGPK!$A$2:$F$3876,4,FALSE)</f>
        <v>SALBUTAMOL</v>
      </c>
      <c r="F1276" t="str">
        <f>VLOOKUP($A1276,[1]ASSORTIMENTGPK!$A$2:$F$3876,2,FALSE)</f>
        <v>AIROMIR 100 MICROG/DOSIS AUTOHALER</v>
      </c>
      <c r="G1276" t="s">
        <v>2525</v>
      </c>
      <c r="H1276" t="s">
        <v>363</v>
      </c>
      <c r="I1276" t="s">
        <v>57</v>
      </c>
      <c r="J1276" s="39">
        <v>100</v>
      </c>
      <c r="K1276" t="s">
        <v>364</v>
      </c>
      <c r="L1276" s="39">
        <v>100</v>
      </c>
      <c r="M1276" t="s">
        <v>100</v>
      </c>
      <c r="O1276" s="31">
        <f>VLOOKUP(A1276,[2]Table!$A$2:$N2258,1,FALSE)</f>
        <v>83704</v>
      </c>
    </row>
    <row r="1277" spans="1:15">
      <c r="A1277">
        <v>75272</v>
      </c>
      <c r="B1277" t="s">
        <v>2524</v>
      </c>
      <c r="C1277" t="s">
        <v>360</v>
      </c>
      <c r="D1277" t="s">
        <v>468</v>
      </c>
      <c r="E1277" t="str">
        <f>VLOOKUP($A1277,[1]ASSORTIMENTGPK!$A$2:$F$3876,4,FALSE)</f>
        <v>SALBUTAMOL</v>
      </c>
      <c r="F1277" t="str">
        <f>VLOOKUP($A1277,[1]ASSORTIMENTGPK!$A$2:$F$3876,2,FALSE)</f>
        <v>VENTOLIN 200  DISKUS 60 DOSES</v>
      </c>
      <c r="G1277" t="s">
        <v>2526</v>
      </c>
      <c r="H1277" t="s">
        <v>368</v>
      </c>
      <c r="I1277" t="s">
        <v>57</v>
      </c>
      <c r="J1277" s="39">
        <v>200</v>
      </c>
      <c r="K1277" t="s">
        <v>364</v>
      </c>
      <c r="L1277" s="39">
        <v>200</v>
      </c>
      <c r="M1277" t="s">
        <v>100</v>
      </c>
      <c r="O1277" s="31">
        <f>VLOOKUP(A1277,[2]Table!$A$2:$N2259,1,FALSE)</f>
        <v>75272</v>
      </c>
    </row>
    <row r="1278" spans="1:15">
      <c r="A1278">
        <v>75124</v>
      </c>
      <c r="B1278" t="s">
        <v>2524</v>
      </c>
      <c r="C1278" t="s">
        <v>360</v>
      </c>
      <c r="D1278" t="s">
        <v>468</v>
      </c>
      <c r="E1278" t="str">
        <f>VLOOKUP($A1278,[1]ASSORTIMENTGPK!$A$2:$F$3876,4,FALSE)</f>
        <v>SALBUTAMOL</v>
      </c>
      <c r="F1278" t="str">
        <f>VLOOKUP($A1278,[1]ASSORTIMENTGPK!$A$2:$F$3876,2,FALSE)</f>
        <v>VENTOLIN 1 MG/ML NEBULES 2,5ML</v>
      </c>
      <c r="G1278" t="s">
        <v>2527</v>
      </c>
      <c r="H1278" t="s">
        <v>56</v>
      </c>
      <c r="I1278" t="s">
        <v>57</v>
      </c>
      <c r="J1278" s="39">
        <v>1</v>
      </c>
      <c r="K1278" t="s">
        <v>19</v>
      </c>
      <c r="L1278" s="39">
        <v>1</v>
      </c>
      <c r="M1278" t="s">
        <v>20</v>
      </c>
      <c r="O1278" s="31">
        <f>VLOOKUP(A1278,[2]Table!$A$2:$N2260,1,FALSE)</f>
        <v>75124</v>
      </c>
    </row>
    <row r="1279" spans="1:15">
      <c r="A1279">
        <v>22098</v>
      </c>
      <c r="B1279" t="s">
        <v>2524</v>
      </c>
      <c r="C1279" t="s">
        <v>360</v>
      </c>
      <c r="D1279" t="s">
        <v>468</v>
      </c>
      <c r="E1279" t="str">
        <f>VLOOKUP($A1279,[1]ASSORTIMENTGPK!$A$2:$F$3876,4,FALSE)</f>
        <v>SALBUTAMOL</v>
      </c>
      <c r="F1279" t="str">
        <f>VLOOKUP($A1279,[1]ASSORTIMENTGPK!$A$2:$F$3876,2,FALSE)</f>
        <v>VENTOLIN 5 MG/ML INHALATIEVLST 20ML</v>
      </c>
      <c r="G1279" t="s">
        <v>2528</v>
      </c>
      <c r="H1279" t="s">
        <v>56</v>
      </c>
      <c r="I1279" t="s">
        <v>57</v>
      </c>
      <c r="J1279" s="39">
        <v>5</v>
      </c>
      <c r="K1279" t="s">
        <v>19</v>
      </c>
      <c r="L1279" s="39">
        <v>5</v>
      </c>
      <c r="M1279" t="s">
        <v>20</v>
      </c>
      <c r="O1279" s="31">
        <f>VLOOKUP(A1279,[2]Table!$A$2:$N2261,1,FALSE)</f>
        <v>22098</v>
      </c>
    </row>
    <row r="1280" spans="1:15">
      <c r="A1280">
        <v>123528</v>
      </c>
      <c r="B1280" t="s">
        <v>2529</v>
      </c>
      <c r="C1280" t="s">
        <v>751</v>
      </c>
      <c r="D1280" t="s">
        <v>752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10% POT 30 GRAM</v>
      </c>
      <c r="G1280" t="s">
        <v>2530</v>
      </c>
      <c r="H1280" t="s">
        <v>396</v>
      </c>
      <c r="I1280" t="s">
        <v>79</v>
      </c>
      <c r="J1280" s="39">
        <v>100</v>
      </c>
      <c r="K1280" t="s">
        <v>80</v>
      </c>
      <c r="L1280" s="39">
        <v>100</v>
      </c>
      <c r="M1280" t="s">
        <v>20</v>
      </c>
      <c r="N1280" t="s">
        <v>2531</v>
      </c>
      <c r="O1280" s="31">
        <f>VLOOKUP(A1280,[2]Table!$A$2:$N2262,1,FALSE)</f>
        <v>123528</v>
      </c>
    </row>
    <row r="1281" spans="1:15">
      <c r="A1281">
        <v>123536</v>
      </c>
      <c r="B1281" t="s">
        <v>2529</v>
      </c>
      <c r="C1281" t="s">
        <v>751</v>
      </c>
      <c r="D1281" t="s">
        <v>752</v>
      </c>
      <c r="E1281" t="str">
        <f>VLOOKUP($A1281,[1]ASSORTIMENTGPK!$A$2:$F$3876,4,FALSE)</f>
        <v>SALICYLZUUR</v>
      </c>
      <c r="F1281" t="str">
        <f>VLOOKUP($A1281,[1]ASSORTIMENTGPK!$A$2:$F$3876,2,FALSE)</f>
        <v>SALICYLZUURVASELINEZALF 20% 500 G</v>
      </c>
      <c r="G1281" t="s">
        <v>2532</v>
      </c>
      <c r="H1281" t="s">
        <v>396</v>
      </c>
      <c r="I1281" t="s">
        <v>79</v>
      </c>
      <c r="J1281" s="39">
        <v>200</v>
      </c>
      <c r="K1281" t="s">
        <v>80</v>
      </c>
      <c r="L1281" s="39">
        <v>200</v>
      </c>
      <c r="M1281" t="s">
        <v>20</v>
      </c>
      <c r="N1281" t="s">
        <v>2531</v>
      </c>
      <c r="O1281" s="31">
        <f>VLOOKUP(A1281,[2]Table!$A$2:$N2263,1,FALSE)</f>
        <v>123536</v>
      </c>
    </row>
    <row r="1282" spans="1:15">
      <c r="A1282">
        <v>87416</v>
      </c>
      <c r="B1282" t="s">
        <v>2533</v>
      </c>
      <c r="C1282" t="s">
        <v>360</v>
      </c>
      <c r="D1282" t="s">
        <v>468</v>
      </c>
      <c r="E1282" t="str">
        <f>VLOOKUP($A1282,[1]ASSORTIMENTGPK!$A$2:$F$3876,4,FALSE)</f>
        <v>SALMETEROL</v>
      </c>
      <c r="F1282" t="str">
        <f>VLOOKUP($A1282,[1]ASSORTIMENTGPK!$A$2:$F$3876,2,FALSE)</f>
        <v>SEREVENT 25 MICROG/DOSIS AEROSOL</v>
      </c>
      <c r="G1282" t="s">
        <v>2534</v>
      </c>
      <c r="H1282" t="s">
        <v>363</v>
      </c>
      <c r="I1282" t="s">
        <v>57</v>
      </c>
      <c r="J1282" s="39">
        <v>25</v>
      </c>
      <c r="K1282" t="s">
        <v>364</v>
      </c>
      <c r="L1282" s="39">
        <v>25</v>
      </c>
      <c r="M1282" t="s">
        <v>100</v>
      </c>
      <c r="N1282" t="s">
        <v>2535</v>
      </c>
      <c r="O1282" s="31">
        <f>VLOOKUP(A1282,[2]Table!$A$2:$N2264,1,FALSE)</f>
        <v>87416</v>
      </c>
    </row>
    <row r="1283" spans="1:15">
      <c r="A1283">
        <v>87424</v>
      </c>
      <c r="B1283" t="s">
        <v>2533</v>
      </c>
      <c r="C1283" t="s">
        <v>360</v>
      </c>
      <c r="D1283" t="s">
        <v>468</v>
      </c>
      <c r="E1283" t="str">
        <f>VLOOKUP($A1283,[1]ASSORTIMENTGPK!$A$2:$F$3876,4,FALSE)</f>
        <v>SALMETEROL</v>
      </c>
      <c r="F1283" t="str">
        <f>VLOOKUP($A1283,[1]ASSORTIMENTGPK!$A$2:$F$3876,2,FALSE)</f>
        <v>SEREVENT 50 MICROG/DOSIS DISKUS 60 DOSES</v>
      </c>
      <c r="G1283" t="s">
        <v>2536</v>
      </c>
      <c r="H1283" t="s">
        <v>368</v>
      </c>
      <c r="I1283" t="s">
        <v>57</v>
      </c>
      <c r="J1283" s="39">
        <v>50</v>
      </c>
      <c r="K1283" t="s">
        <v>364</v>
      </c>
      <c r="L1283" s="39">
        <v>50</v>
      </c>
      <c r="M1283" t="s">
        <v>100</v>
      </c>
      <c r="N1283" t="s">
        <v>2535</v>
      </c>
      <c r="O1283" s="31">
        <f>VLOOKUP(A1283,[2]Table!$A$2:$N2265,1,FALSE)</f>
        <v>87424</v>
      </c>
    </row>
    <row r="1284" spans="1:15">
      <c r="A1284">
        <v>112828</v>
      </c>
      <c r="B1284" t="s">
        <v>2537</v>
      </c>
      <c r="C1284" t="s">
        <v>360</v>
      </c>
      <c r="D1284" t="s">
        <v>468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25/125 MICROG/DO  DOSIS AEROSOL</v>
      </c>
      <c r="G1284" t="s">
        <v>2538</v>
      </c>
      <c r="H1284" t="s">
        <v>363</v>
      </c>
      <c r="I1284" t="s">
        <v>57</v>
      </c>
      <c r="J1284" s="39">
        <v>25</v>
      </c>
      <c r="K1284" t="s">
        <v>364</v>
      </c>
      <c r="L1284" s="39">
        <v>25</v>
      </c>
      <c r="M1284" t="s">
        <v>100</v>
      </c>
      <c r="N1284" t="s">
        <v>470</v>
      </c>
      <c r="O1284" s="31">
        <f>VLOOKUP(A1284,[2]Table!$A$2:$N2266,1,FALSE)</f>
        <v>112828</v>
      </c>
    </row>
    <row r="1285" spans="1:15">
      <c r="A1285">
        <v>112836</v>
      </c>
      <c r="B1285" t="s">
        <v>2537</v>
      </c>
      <c r="C1285" t="s">
        <v>360</v>
      </c>
      <c r="D1285" t="s">
        <v>468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25/250 MICROG/DO  DOSIS AEROSOL</v>
      </c>
      <c r="G1285" t="s">
        <v>2539</v>
      </c>
      <c r="H1285" t="s">
        <v>363</v>
      </c>
      <c r="I1285" t="s">
        <v>57</v>
      </c>
      <c r="J1285" s="39">
        <v>25</v>
      </c>
      <c r="K1285" t="s">
        <v>364</v>
      </c>
      <c r="L1285" s="39">
        <v>25</v>
      </c>
      <c r="M1285" t="s">
        <v>100</v>
      </c>
      <c r="N1285" t="s">
        <v>470</v>
      </c>
      <c r="O1285" s="31">
        <f>VLOOKUP(A1285,[2]Table!$A$2:$N2267,1,FALSE)</f>
        <v>112836</v>
      </c>
    </row>
    <row r="1286" spans="1:15">
      <c r="A1286">
        <v>106534</v>
      </c>
      <c r="B1286" t="s">
        <v>2537</v>
      </c>
      <c r="C1286" t="s">
        <v>360</v>
      </c>
      <c r="D1286" t="s">
        <v>468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50/100 MICROG/DO  DISKUS 60 DO</v>
      </c>
      <c r="G1286" t="s">
        <v>2540</v>
      </c>
      <c r="H1286" t="s">
        <v>368</v>
      </c>
      <c r="I1286" t="s">
        <v>57</v>
      </c>
      <c r="J1286" s="39">
        <v>50</v>
      </c>
      <c r="K1286" t="s">
        <v>364</v>
      </c>
      <c r="L1286" s="39">
        <v>50</v>
      </c>
      <c r="M1286" t="s">
        <v>100</v>
      </c>
      <c r="N1286" t="s">
        <v>470</v>
      </c>
      <c r="O1286" s="31">
        <f>VLOOKUP(A1286,[2]Table!$A$2:$N2268,1,FALSE)</f>
        <v>106534</v>
      </c>
    </row>
    <row r="1287" spans="1:15">
      <c r="A1287">
        <v>106550</v>
      </c>
      <c r="B1287" t="s">
        <v>2537</v>
      </c>
      <c r="C1287" t="s">
        <v>360</v>
      </c>
      <c r="D1287" t="s">
        <v>468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50/500 MICROG/DO DISKUS 60 DO</v>
      </c>
      <c r="G1287" t="s">
        <v>2541</v>
      </c>
      <c r="H1287" t="s">
        <v>368</v>
      </c>
      <c r="I1287" t="s">
        <v>57</v>
      </c>
      <c r="J1287" s="39">
        <v>50</v>
      </c>
      <c r="K1287" t="s">
        <v>364</v>
      </c>
      <c r="L1287" s="39">
        <v>50</v>
      </c>
      <c r="M1287" t="s">
        <v>100</v>
      </c>
      <c r="N1287" t="s">
        <v>470</v>
      </c>
      <c r="O1287" s="31">
        <f>VLOOKUP(A1287,[2]Table!$A$2:$N2269,1,FALSE)</f>
        <v>106550</v>
      </c>
    </row>
    <row r="1288" spans="1:15">
      <c r="A1288">
        <v>106542</v>
      </c>
      <c r="B1288" t="s">
        <v>2537</v>
      </c>
      <c r="C1288" t="s">
        <v>360</v>
      </c>
      <c r="D1288" t="s">
        <v>468</v>
      </c>
      <c r="E1288" t="str">
        <f>VLOOKUP($A1288,[1]ASSORTIMENTGPK!$A$2:$F$3876,4,FALSE)</f>
        <v>SALMETEROL/FLUTICASON</v>
      </c>
      <c r="F1288" t="str">
        <f>VLOOKUP($A1288,[1]ASSORTIMENTGPK!$A$2:$F$3876,2,FALSE)</f>
        <v>SERETIDE 50/250 MICROG/DO DISKUS 60 DO</v>
      </c>
      <c r="G1288" t="s">
        <v>2542</v>
      </c>
      <c r="H1288" t="s">
        <v>368</v>
      </c>
      <c r="I1288" t="s">
        <v>57</v>
      </c>
      <c r="J1288" s="39">
        <v>50</v>
      </c>
      <c r="K1288" t="s">
        <v>364</v>
      </c>
      <c r="L1288" s="39">
        <v>50</v>
      </c>
      <c r="M1288" t="s">
        <v>100</v>
      </c>
      <c r="N1288" t="s">
        <v>470</v>
      </c>
      <c r="O1288" s="31">
        <f>VLOOKUP(A1288,[2]Table!$A$2:$N2270,1,FALSE)</f>
        <v>106542</v>
      </c>
    </row>
    <row r="1289" spans="1:15">
      <c r="A1289">
        <v>124125</v>
      </c>
      <c r="B1289" t="s">
        <v>2543</v>
      </c>
      <c r="C1289" t="s">
        <v>14</v>
      </c>
      <c r="D1289" t="s">
        <v>15</v>
      </c>
      <c r="E1289" t="str">
        <f>VLOOKUP($A1289,[1]ASSORTIMENTGPK!$A$2:$F$3876,4,FALSE)</f>
        <v>SAQUINAVIR</v>
      </c>
      <c r="F1289" t="str">
        <f>VLOOKUP($A1289,[1]ASSORTIMENTGPK!$A$2:$F$3876,2,FALSE)</f>
        <v>INVIRASE 500 MG TABLET FILMOMHULD</v>
      </c>
      <c r="G1289" t="s">
        <v>2544</v>
      </c>
      <c r="H1289" t="s">
        <v>23</v>
      </c>
      <c r="I1289" t="s">
        <v>18</v>
      </c>
      <c r="J1289" s="39">
        <v>500</v>
      </c>
      <c r="K1289" t="s">
        <v>24</v>
      </c>
      <c r="L1289" s="39">
        <v>500</v>
      </c>
      <c r="M1289" t="s">
        <v>20</v>
      </c>
      <c r="N1289" t="s">
        <v>21</v>
      </c>
      <c r="O1289" s="31">
        <f>VLOOKUP(A1289,[2]Table!$A$2:$N2271,1,FALSE)</f>
        <v>124125</v>
      </c>
    </row>
    <row r="1290" spans="1:15">
      <c r="A1290">
        <v>8281</v>
      </c>
      <c r="B1290" t="s">
        <v>2545</v>
      </c>
      <c r="C1290" t="s">
        <v>300</v>
      </c>
      <c r="D1290" t="s">
        <v>301</v>
      </c>
      <c r="E1290" t="str">
        <f>VLOOKUP($A1290,[1]ASSORTIMENTGPK!$A$2:$F$3876,4,FALSE)</f>
        <v>SCOPOLAMINEBUTYL</v>
      </c>
      <c r="F1290" t="str">
        <f>VLOOKUP($A1290,[1]ASSORTIMENTGPK!$A$2:$F$3876,2,FALSE)</f>
        <v>BUSCOPAN 20 MG/ML AMPUL 1ML</v>
      </c>
      <c r="G1290" t="s">
        <v>2546</v>
      </c>
      <c r="H1290" t="s">
        <v>28</v>
      </c>
      <c r="I1290" t="s">
        <v>261</v>
      </c>
      <c r="J1290" s="39">
        <v>20</v>
      </c>
      <c r="K1290" t="s">
        <v>19</v>
      </c>
      <c r="L1290" s="39">
        <v>20</v>
      </c>
      <c r="M1290" t="s">
        <v>20</v>
      </c>
      <c r="N1290" t="s">
        <v>2547</v>
      </c>
      <c r="O1290" s="31">
        <f>VLOOKUP(A1290,[2]Table!$A$2:$N2272,1,FALSE)</f>
        <v>8281</v>
      </c>
    </row>
    <row r="1291" spans="1:15">
      <c r="A1291">
        <v>142360</v>
      </c>
      <c r="B1291" t="s">
        <v>2545</v>
      </c>
      <c r="C1291" t="s">
        <v>300</v>
      </c>
      <c r="D1291" t="s">
        <v>301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TABLET OMHULD</v>
      </c>
      <c r="G1291" t="s">
        <v>2548</v>
      </c>
      <c r="H1291" t="s">
        <v>23</v>
      </c>
      <c r="I1291" t="s">
        <v>18</v>
      </c>
      <c r="J1291" s="39">
        <v>10</v>
      </c>
      <c r="K1291" t="s">
        <v>24</v>
      </c>
      <c r="L1291" s="39">
        <v>10</v>
      </c>
      <c r="M1291" t="s">
        <v>20</v>
      </c>
      <c r="N1291" t="s">
        <v>2547</v>
      </c>
      <c r="O1291" s="31">
        <f>VLOOKUP(A1291,[2]Table!$A$2:$N2273,1,FALSE)</f>
        <v>142360</v>
      </c>
    </row>
    <row r="1292" spans="1:15">
      <c r="A1292">
        <v>13277</v>
      </c>
      <c r="B1292" t="s">
        <v>2545</v>
      </c>
      <c r="C1292" t="s">
        <v>300</v>
      </c>
      <c r="D1292" t="s">
        <v>301</v>
      </c>
      <c r="E1292" t="str">
        <f>VLOOKUP($A1292,[1]ASSORTIMENTGPK!$A$2:$F$3876,4,FALSE)</f>
        <v>SCOPOLAMINEBUTYL</v>
      </c>
      <c r="F1292" t="str">
        <f>VLOOKUP($A1292,[1]ASSORTIMENTGPK!$A$2:$F$3876,2,FALSE)</f>
        <v>BUSCOPAN 10 MG ZETPIL</v>
      </c>
      <c r="G1292" t="s">
        <v>2549</v>
      </c>
      <c r="H1292" t="s">
        <v>412</v>
      </c>
      <c r="I1292" t="s">
        <v>413</v>
      </c>
      <c r="J1292" s="39">
        <v>10</v>
      </c>
      <c r="K1292" t="s">
        <v>24</v>
      </c>
      <c r="L1292" s="39">
        <v>5</v>
      </c>
      <c r="M1292" t="s">
        <v>20</v>
      </c>
      <c r="N1292" t="s">
        <v>2547</v>
      </c>
      <c r="O1292" s="31">
        <f>VLOOKUP(A1292,[2]Table!$A$2:$N2274,1,FALSE)</f>
        <v>13277</v>
      </c>
    </row>
    <row r="1293" spans="1:15">
      <c r="A1293">
        <v>53732</v>
      </c>
      <c r="B1293" t="s">
        <v>2550</v>
      </c>
      <c r="C1293" t="s">
        <v>751</v>
      </c>
      <c r="D1293" t="s">
        <v>752</v>
      </c>
      <c r="E1293" t="str">
        <f>VLOOKUP($A1293,[1]ASSORTIMENTGPK!$A$2:$F$3876,4,FALSE)</f>
        <v>SELEENSULFIDE</v>
      </c>
      <c r="F1293" t="str">
        <f>VLOOKUP($A1293,[1]ASSORTIMENTGPK!$A$2:$F$3876,2,FALSE)</f>
        <v>SELSUN 25MG/ML SUSPENSIE 120ML</v>
      </c>
      <c r="G1293" t="s">
        <v>2551</v>
      </c>
      <c r="H1293" t="s">
        <v>2552</v>
      </c>
      <c r="I1293" t="s">
        <v>79</v>
      </c>
      <c r="J1293" s="39">
        <v>25</v>
      </c>
      <c r="K1293" t="s">
        <v>19</v>
      </c>
      <c r="L1293" s="39">
        <v>25</v>
      </c>
      <c r="M1293" t="s">
        <v>20</v>
      </c>
      <c r="N1293" t="s">
        <v>2553</v>
      </c>
      <c r="O1293" s="31">
        <f>VLOOKUP(A1293,[2]Table!$A$2:$N2275,1,FALSE)</f>
        <v>53732</v>
      </c>
    </row>
    <row r="1294" spans="1:15">
      <c r="A1294">
        <v>65269</v>
      </c>
      <c r="B1294" t="s">
        <v>2554</v>
      </c>
      <c r="C1294" t="s">
        <v>255</v>
      </c>
      <c r="D1294" t="s">
        <v>255</v>
      </c>
      <c r="E1294" t="str">
        <f>VLOOKUP($A1294,[1]ASSORTIMENTGPK!$A$2:$F$3876,4,FALSE)</f>
        <v>SENNA</v>
      </c>
      <c r="F1294" t="str">
        <f>VLOOKUP($A1294,[1]ASSORTIMENTGPK!$A$2:$F$3876,2,FALSE)</f>
        <v>SENNOCOL 185MG TABLET</v>
      </c>
      <c r="G1294" t="s">
        <v>2555</v>
      </c>
      <c r="H1294" t="s">
        <v>23</v>
      </c>
      <c r="I1294" t="s">
        <v>18</v>
      </c>
      <c r="J1294" s="39">
        <v>185</v>
      </c>
      <c r="K1294" t="s">
        <v>24</v>
      </c>
      <c r="L1294" s="39">
        <v>92.5</v>
      </c>
      <c r="M1294" t="s">
        <v>20</v>
      </c>
      <c r="N1294" t="s">
        <v>991</v>
      </c>
      <c r="O1294" s="31">
        <f>VLOOKUP(A1294,[2]Table!$A$2:$N2276,1,FALSE)</f>
        <v>65269</v>
      </c>
    </row>
    <row r="1295" spans="1:15">
      <c r="A1295">
        <v>10960</v>
      </c>
      <c r="B1295" t="s">
        <v>2554</v>
      </c>
      <c r="C1295" t="s">
        <v>255</v>
      </c>
      <c r="D1295" t="s">
        <v>255</v>
      </c>
      <c r="E1295" t="str">
        <f>VLOOKUP($A1295,[1]ASSORTIMENTGPK!$A$2:$F$3876,4,FALSE)</f>
        <v>SENNOSIDEN A+B</v>
      </c>
      <c r="F1295" t="str">
        <f>VLOOKUP($A1295,[1]ASSORTIMENTGPK!$A$2:$F$3876,2,FALSE)</f>
        <v>XPRAEP 2MG/ML SIROOP</v>
      </c>
      <c r="G1295" t="s">
        <v>2556</v>
      </c>
      <c r="H1295" t="s">
        <v>1134</v>
      </c>
      <c r="I1295" t="s">
        <v>18</v>
      </c>
      <c r="J1295" s="39">
        <v>2</v>
      </c>
      <c r="K1295" t="s">
        <v>19</v>
      </c>
      <c r="L1295" s="39">
        <v>2</v>
      </c>
      <c r="M1295" t="s">
        <v>20</v>
      </c>
      <c r="N1295" t="s">
        <v>991</v>
      </c>
      <c r="O1295" s="31">
        <f>VLOOKUP(A1295,[2]Table!$A$2:$N2277,1,FALSE)</f>
        <v>10960</v>
      </c>
    </row>
    <row r="1296" spans="1:15">
      <c r="A1296">
        <v>113255</v>
      </c>
      <c r="B1296" t="s">
        <v>2557</v>
      </c>
      <c r="C1296" t="s">
        <v>175</v>
      </c>
      <c r="D1296" t="s">
        <v>176</v>
      </c>
      <c r="E1296" t="str">
        <f>VLOOKUP($A1296,[1]ASSORTIMENTGPK!$A$2:$F$3876,4,FALSE)</f>
        <v>SERTRALINE</v>
      </c>
      <c r="F1296" t="str">
        <f>VLOOKUP($A1296,[1]ASSORTIMENTGPK!$A$2:$F$3876,2,FALSE)</f>
        <v>ZOLOFT 20 MG/ML CONC VOOR DRANK</v>
      </c>
      <c r="G1296" t="s">
        <v>2558</v>
      </c>
      <c r="H1296" t="s">
        <v>1624</v>
      </c>
      <c r="I1296" t="s">
        <v>18</v>
      </c>
      <c r="J1296" s="39">
        <v>20</v>
      </c>
      <c r="K1296" t="s">
        <v>19</v>
      </c>
      <c r="L1296" s="39">
        <v>20</v>
      </c>
      <c r="M1296" t="s">
        <v>20</v>
      </c>
      <c r="N1296" t="s">
        <v>731</v>
      </c>
      <c r="O1296" s="31">
        <f>VLOOKUP(A1296,[2]Table!$A$2:$N2278,1,FALSE)</f>
        <v>113255</v>
      </c>
    </row>
    <row r="1297" spans="1:15">
      <c r="A1297">
        <v>92991</v>
      </c>
      <c r="B1297" t="s">
        <v>2557</v>
      </c>
      <c r="C1297" t="s">
        <v>175</v>
      </c>
      <c r="D1297" t="s">
        <v>176</v>
      </c>
      <c r="E1297" t="str">
        <f>VLOOKUP($A1297,[1]ASSORTIMENTGPK!$A$2:$F$3876,4,FALSE)</f>
        <v>SERTRALINE</v>
      </c>
      <c r="F1297" t="str">
        <f>VLOOKUP($A1297,[1]ASSORTIMENTGPK!$A$2:$F$3876,2,FALSE)</f>
        <v>SERTRALINE 50 MG TABLET OMHULD</v>
      </c>
      <c r="G1297" t="s">
        <v>2559</v>
      </c>
      <c r="H1297" t="s">
        <v>23</v>
      </c>
      <c r="I1297" t="s">
        <v>18</v>
      </c>
      <c r="J1297" s="39">
        <v>50</v>
      </c>
      <c r="K1297" t="s">
        <v>24</v>
      </c>
      <c r="L1297" s="39">
        <v>25</v>
      </c>
      <c r="M1297" t="s">
        <v>20</v>
      </c>
      <c r="N1297" t="s">
        <v>731</v>
      </c>
      <c r="O1297" s="31">
        <f>VLOOKUP(A1297,[2]Table!$A$2:$N2279,1,FALSE)</f>
        <v>92991</v>
      </c>
    </row>
    <row r="1298" spans="1:15">
      <c r="A1298">
        <v>93009</v>
      </c>
      <c r="B1298" t="s">
        <v>2557</v>
      </c>
      <c r="C1298" t="s">
        <v>175</v>
      </c>
      <c r="D1298" t="s">
        <v>176</v>
      </c>
      <c r="E1298" t="str">
        <f>VLOOKUP($A1298,[1]ASSORTIMENTGPK!$A$2:$F$3876,4,FALSE)</f>
        <v>SERTRALINE</v>
      </c>
      <c r="F1298" t="str">
        <f>VLOOKUP($A1298,[1]ASSORTIMENTGPK!$A$2:$F$3876,2,FALSE)</f>
        <v>SERTRALINE 100 MG TABLET OMHULD</v>
      </c>
      <c r="G1298" t="s">
        <v>2560</v>
      </c>
      <c r="H1298" t="s">
        <v>23</v>
      </c>
      <c r="I1298" t="s">
        <v>18</v>
      </c>
      <c r="J1298" s="39">
        <v>100</v>
      </c>
      <c r="K1298" t="s">
        <v>24</v>
      </c>
      <c r="L1298" s="39">
        <v>100</v>
      </c>
      <c r="M1298" t="s">
        <v>20</v>
      </c>
      <c r="N1298" t="s">
        <v>731</v>
      </c>
      <c r="O1298" s="31">
        <f>VLOOKUP(A1298,[2]Table!$A$2:$N2280,1,FALSE)</f>
        <v>93009</v>
      </c>
    </row>
    <row r="1299" spans="1:15">
      <c r="A1299">
        <v>131482</v>
      </c>
      <c r="B1299" t="s">
        <v>2561</v>
      </c>
      <c r="C1299" t="s">
        <v>860</v>
      </c>
      <c r="D1299" t="s">
        <v>860</v>
      </c>
      <c r="E1299" t="str">
        <f>VLOOKUP($A1299,[1]ASSORTIMENTGPK!$A$2:$F$3876,4,FALSE)</f>
        <v>SEVELAMEER</v>
      </c>
      <c r="F1299" t="str">
        <f>VLOOKUP($A1299,[1]ASSORTIMENTGPK!$A$2:$F$3876,2,FALSE)</f>
        <v>RENVELA 2.4 G PDR V SUSPENSIE SACHET</v>
      </c>
      <c r="G1299" t="s">
        <v>2562</v>
      </c>
      <c r="H1299" t="s">
        <v>233</v>
      </c>
      <c r="I1299" t="s">
        <v>18</v>
      </c>
      <c r="J1299" s="39">
        <v>2.4</v>
      </c>
      <c r="K1299" t="s">
        <v>136</v>
      </c>
      <c r="L1299" s="39">
        <v>2.4</v>
      </c>
      <c r="M1299" t="s">
        <v>137</v>
      </c>
      <c r="N1299" t="s">
        <v>2563</v>
      </c>
      <c r="O1299" s="31">
        <f>VLOOKUP(A1299,[2]Table!$A$2:$N2281,1,FALSE)</f>
        <v>131482</v>
      </c>
    </row>
    <row r="1300" spans="1:15">
      <c r="A1300">
        <v>131474</v>
      </c>
      <c r="B1300" t="s">
        <v>2561</v>
      </c>
      <c r="C1300" t="s">
        <v>860</v>
      </c>
      <c r="D1300" t="s">
        <v>860</v>
      </c>
      <c r="E1300" t="str">
        <f>VLOOKUP($A1300,[1]ASSORTIMENTGPK!$A$2:$F$3876,4,FALSE)</f>
        <v>SEVELAMEER</v>
      </c>
      <c r="F1300" t="str">
        <f>VLOOKUP($A1300,[1]ASSORTIMENTGPK!$A$2:$F$3876,2,FALSE)</f>
        <v>RENVELA  800 MG TABLET FILMOMHULD</v>
      </c>
      <c r="G1300" t="s">
        <v>2564</v>
      </c>
      <c r="H1300" t="s">
        <v>23</v>
      </c>
      <c r="I1300" t="s">
        <v>18</v>
      </c>
      <c r="J1300" s="39">
        <v>800</v>
      </c>
      <c r="K1300" t="s">
        <v>24</v>
      </c>
      <c r="L1300" s="39">
        <v>800</v>
      </c>
      <c r="M1300" t="s">
        <v>20</v>
      </c>
      <c r="N1300" t="s">
        <v>2563</v>
      </c>
      <c r="O1300" s="31">
        <f>VLOOKUP(A1300,[2]Table!$A$2:$N2282,1,FALSE)</f>
        <v>131474</v>
      </c>
    </row>
    <row r="1301" spans="1:15">
      <c r="A1301">
        <v>97160</v>
      </c>
      <c r="B1301" t="s">
        <v>2565</v>
      </c>
      <c r="C1301" t="s">
        <v>95</v>
      </c>
      <c r="D1301" t="s">
        <v>127</v>
      </c>
      <c r="E1301" t="str">
        <f>VLOOKUP($A1301,[1]ASSORTIMENTGPK!$A$2:$F$3876,4,FALSE)</f>
        <v>SEVOFLURAAN</v>
      </c>
      <c r="F1301" t="str">
        <f>VLOOKUP($A1301,[1]ASSORTIMENTGPK!$A$2:$F$3876,2,FALSE)</f>
        <v>SEVORANE 250ML QUICK FILL (4456)</v>
      </c>
      <c r="G1301" t="s">
        <v>2566</v>
      </c>
      <c r="H1301" t="s">
        <v>1604</v>
      </c>
      <c r="I1301" t="s">
        <v>57</v>
      </c>
      <c r="J1301" s="39">
        <v>0</v>
      </c>
      <c r="K1301" t="s">
        <v>1605</v>
      </c>
      <c r="L1301" s="39">
        <v>0</v>
      </c>
      <c r="N1301" t="s">
        <v>1606</v>
      </c>
      <c r="O1301" s="31">
        <f>VLOOKUP(A1301,[2]Table!$A$2:$N2283,1,FALSE)</f>
        <v>97160</v>
      </c>
    </row>
    <row r="1302" spans="1:15">
      <c r="A1302">
        <v>133531</v>
      </c>
      <c r="B1302" t="s">
        <v>2567</v>
      </c>
      <c r="C1302" t="s">
        <v>2226</v>
      </c>
      <c r="D1302" t="s">
        <v>2227</v>
      </c>
      <c r="E1302" t="str">
        <f>VLOOKUP($A1302,[1]ASSORTIMENTGPK!$A$2:$F$3876,4,FALSE)</f>
        <v>SILDENAFIL</v>
      </c>
      <c r="F1302" t="str">
        <f>VLOOKUP($A1302,[1]ASSORTIMENTGPK!$A$2:$F$3876,2,FALSE)</f>
        <v>REVATIO 0,8 MG/ML INJVLST 12,5 ML</v>
      </c>
      <c r="G1302" t="s">
        <v>2568</v>
      </c>
      <c r="H1302" t="s">
        <v>28</v>
      </c>
      <c r="I1302" t="s">
        <v>33</v>
      </c>
      <c r="J1302" s="39">
        <v>0.8</v>
      </c>
      <c r="K1302" t="s">
        <v>19</v>
      </c>
      <c r="L1302" s="39">
        <v>0.8</v>
      </c>
      <c r="M1302" t="s">
        <v>20</v>
      </c>
      <c r="N1302" t="s">
        <v>431</v>
      </c>
      <c r="O1302" s="31">
        <f>VLOOKUP(A1302,[2]Table!$A$2:$N2284,1,FALSE)</f>
        <v>133531</v>
      </c>
    </row>
    <row r="1303" spans="1:15">
      <c r="A1303">
        <v>125172</v>
      </c>
      <c r="B1303" t="s">
        <v>2567</v>
      </c>
      <c r="C1303" t="s">
        <v>2226</v>
      </c>
      <c r="D1303" t="s">
        <v>2227</v>
      </c>
      <c r="E1303" t="str">
        <f>VLOOKUP($A1303,[1]ASSORTIMENTGPK!$A$2:$F$3876,4,FALSE)</f>
        <v>SILDENAFIL</v>
      </c>
      <c r="F1303" t="str">
        <f>VLOOKUP($A1303,[1]ASSORTIMENTGPK!$A$2:$F$3876,2,FALSE)</f>
        <v>REVATIO 20 MG TABLET FILMOMHULD</v>
      </c>
      <c r="G1303" t="s">
        <v>2569</v>
      </c>
      <c r="H1303" t="s">
        <v>23</v>
      </c>
      <c r="I1303" t="s">
        <v>18</v>
      </c>
      <c r="J1303" s="39">
        <v>20</v>
      </c>
      <c r="K1303" t="s">
        <v>24</v>
      </c>
      <c r="L1303" s="39">
        <v>20</v>
      </c>
      <c r="M1303" t="s">
        <v>20</v>
      </c>
      <c r="N1303" t="s">
        <v>431</v>
      </c>
      <c r="O1303" s="31">
        <f>VLOOKUP(A1303,[2]Table!$A$2:$N2285,1,FALSE)</f>
        <v>125172</v>
      </c>
    </row>
    <row r="1304" spans="1:15">
      <c r="A1304">
        <v>105392</v>
      </c>
      <c r="B1304" t="s">
        <v>2567</v>
      </c>
      <c r="C1304" t="s">
        <v>2226</v>
      </c>
      <c r="D1304" t="s">
        <v>2227</v>
      </c>
      <c r="E1304" t="str">
        <f>VLOOKUP($A1304,[1]ASSORTIMENTGPK!$A$2:$F$3876,4,FALSE)</f>
        <v>SILDENAFIL</v>
      </c>
      <c r="F1304" t="str">
        <f>VLOOKUP($A1304,[1]ASSORTIMENTGPK!$A$2:$F$3876,2,FALSE)</f>
        <v>SILDENAFIL 25 MG TABLET</v>
      </c>
      <c r="G1304" t="s">
        <v>2570</v>
      </c>
      <c r="H1304" t="s">
        <v>23</v>
      </c>
      <c r="I1304" t="s">
        <v>18</v>
      </c>
      <c r="J1304" s="39">
        <v>25</v>
      </c>
      <c r="K1304" t="s">
        <v>24</v>
      </c>
      <c r="L1304" s="39">
        <v>25</v>
      </c>
      <c r="M1304" t="s">
        <v>20</v>
      </c>
      <c r="N1304" t="s">
        <v>431</v>
      </c>
      <c r="O1304" s="31">
        <f>VLOOKUP(A1304,[2]Table!$A$2:$N2286,1,FALSE)</f>
        <v>105392</v>
      </c>
    </row>
    <row r="1305" spans="1:15">
      <c r="A1305">
        <v>116572</v>
      </c>
      <c r="B1305" t="s">
        <v>2571</v>
      </c>
      <c r="C1305" t="s">
        <v>284</v>
      </c>
      <c r="D1305" t="s">
        <v>285</v>
      </c>
      <c r="E1305" t="str">
        <f>VLOOKUP($A1305,[1]ASSORTIMENTGPK!$A$2:$F$3876,4,FALSE)</f>
        <v>SIMVASTATINE</v>
      </c>
      <c r="F1305" t="str">
        <f>VLOOKUP($A1305,[1]ASSORTIMENTGPK!$A$2:$F$3876,2,FALSE)</f>
        <v>SIMVASTATINE 10 MG TABLET FILMOMHULD</v>
      </c>
      <c r="G1305" t="s">
        <v>2572</v>
      </c>
      <c r="H1305" t="s">
        <v>433</v>
      </c>
      <c r="I1305" t="s">
        <v>18</v>
      </c>
      <c r="J1305" s="39">
        <v>10</v>
      </c>
      <c r="K1305" t="s">
        <v>24</v>
      </c>
      <c r="L1305" s="39">
        <v>10</v>
      </c>
      <c r="M1305" t="s">
        <v>20</v>
      </c>
      <c r="N1305" t="s">
        <v>2356</v>
      </c>
      <c r="O1305" s="31">
        <f>VLOOKUP(A1305,[2]Table!$A$2:$N2287,1,FALSE)</f>
        <v>116572</v>
      </c>
    </row>
    <row r="1306" spans="1:15">
      <c r="A1306">
        <v>116580</v>
      </c>
      <c r="B1306" t="s">
        <v>2571</v>
      </c>
      <c r="C1306" t="s">
        <v>284</v>
      </c>
      <c r="D1306" t="s">
        <v>285</v>
      </c>
      <c r="E1306" t="str">
        <f>VLOOKUP($A1306,[1]ASSORTIMENTGPK!$A$2:$F$3876,4,FALSE)</f>
        <v>SIMVASTATINE</v>
      </c>
      <c r="F1306" t="str">
        <f>VLOOKUP($A1306,[1]ASSORTIMENTGPK!$A$2:$F$3876,2,FALSE)</f>
        <v>SIMVASTATINE 20 MG TABLET FILMOMHULD</v>
      </c>
      <c r="G1306" t="s">
        <v>2573</v>
      </c>
      <c r="H1306" t="s">
        <v>433</v>
      </c>
      <c r="I1306" t="s">
        <v>18</v>
      </c>
      <c r="J1306" s="39">
        <v>20</v>
      </c>
      <c r="K1306" t="s">
        <v>24</v>
      </c>
      <c r="L1306" s="39">
        <v>20</v>
      </c>
      <c r="M1306" t="s">
        <v>20</v>
      </c>
      <c r="N1306" t="s">
        <v>2356</v>
      </c>
      <c r="O1306" s="31">
        <f>VLOOKUP(A1306,[2]Table!$A$2:$N2288,1,FALSE)</f>
        <v>116580</v>
      </c>
    </row>
    <row r="1307" spans="1:15">
      <c r="A1307">
        <v>116599</v>
      </c>
      <c r="B1307" t="s">
        <v>2571</v>
      </c>
      <c r="C1307" t="s">
        <v>284</v>
      </c>
      <c r="D1307" t="s">
        <v>285</v>
      </c>
      <c r="E1307" t="str">
        <f>VLOOKUP($A1307,[1]ASSORTIMENTGPK!$A$2:$F$3876,4,FALSE)</f>
        <v>SIMVASTATINE</v>
      </c>
      <c r="F1307" t="str">
        <f>VLOOKUP($A1307,[1]ASSORTIMENTGPK!$A$2:$F$3876,2,FALSE)</f>
        <v>SIMVASTATINE 40 MG TABLET FILMOMHULD</v>
      </c>
      <c r="G1307" t="s">
        <v>2574</v>
      </c>
      <c r="H1307" t="s">
        <v>433</v>
      </c>
      <c r="I1307" t="s">
        <v>18</v>
      </c>
      <c r="J1307" s="39">
        <v>40</v>
      </c>
      <c r="K1307" t="s">
        <v>24</v>
      </c>
      <c r="L1307" s="39">
        <v>20</v>
      </c>
      <c r="M1307" t="s">
        <v>20</v>
      </c>
      <c r="N1307" t="s">
        <v>2356</v>
      </c>
      <c r="O1307" s="31">
        <f>VLOOKUP(A1307,[2]Table!$A$2:$N2289,1,FALSE)</f>
        <v>116599</v>
      </c>
    </row>
    <row r="1308" spans="1:15">
      <c r="A1308">
        <v>126187</v>
      </c>
      <c r="B1308" t="s">
        <v>2571</v>
      </c>
      <c r="C1308" t="s">
        <v>284</v>
      </c>
      <c r="D1308" t="s">
        <v>285</v>
      </c>
      <c r="E1308" t="str">
        <f>VLOOKUP($A1308,[1]ASSORTIMENTGPK!$A$2:$F$3876,4,FALSE)</f>
        <v>SIMVASTATINE</v>
      </c>
      <c r="F1308" t="str">
        <f>VLOOKUP($A1308,[1]ASSORTIMENTGPK!$A$2:$F$3876,2,FALSE)</f>
        <v>SIMVASTATINE 60 MG TABLET FILMOMHULD</v>
      </c>
      <c r="G1308" t="s">
        <v>2575</v>
      </c>
      <c r="H1308" t="s">
        <v>433</v>
      </c>
      <c r="I1308" t="s">
        <v>18</v>
      </c>
      <c r="J1308" s="39">
        <v>60</v>
      </c>
      <c r="K1308" t="s">
        <v>24</v>
      </c>
      <c r="L1308" s="39">
        <v>30</v>
      </c>
      <c r="M1308" t="s">
        <v>20</v>
      </c>
      <c r="N1308" t="s">
        <v>2356</v>
      </c>
      <c r="O1308" s="31">
        <f>VLOOKUP(A1308,[2]Table!$A$2:$N2290,1,FALSE)</f>
        <v>126187</v>
      </c>
    </row>
    <row r="1309" spans="1:15">
      <c r="A1309">
        <v>123137</v>
      </c>
      <c r="B1309" t="s">
        <v>2576</v>
      </c>
      <c r="C1309" t="s">
        <v>284</v>
      </c>
      <c r="D1309" t="s">
        <v>2577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10/40 MG TABLET</v>
      </c>
      <c r="G1309" t="s">
        <v>2578</v>
      </c>
      <c r="H1309" t="s">
        <v>23</v>
      </c>
      <c r="I1309" t="s">
        <v>18</v>
      </c>
      <c r="J1309" s="39">
        <v>40</v>
      </c>
      <c r="K1309" t="s">
        <v>24</v>
      </c>
      <c r="L1309" s="39">
        <v>40</v>
      </c>
      <c r="M1309" t="s">
        <v>20</v>
      </c>
      <c r="N1309" t="s">
        <v>287</v>
      </c>
      <c r="O1309" s="31">
        <f>VLOOKUP(A1309,[2]Table!$A$2:$N2291,1,FALSE)</f>
        <v>123137</v>
      </c>
    </row>
    <row r="1310" spans="1:15">
      <c r="A1310">
        <v>123145</v>
      </c>
      <c r="B1310" t="s">
        <v>2576</v>
      </c>
      <c r="C1310" t="s">
        <v>284</v>
      </c>
      <c r="D1310" t="s">
        <v>2577</v>
      </c>
      <c r="E1310" t="str">
        <f>VLOOKUP($A1310,[1]ASSORTIMENTGPK!$A$2:$F$3876,4,FALSE)</f>
        <v>EZETIMIB/SIMVASTATINE</v>
      </c>
      <c r="F1310" t="str">
        <f>VLOOKUP($A1310,[1]ASSORTIMENTGPK!$A$2:$F$3876,2,FALSE)</f>
        <v>INEGY 10/80 MG TABLET</v>
      </c>
      <c r="G1310" t="s">
        <v>2579</v>
      </c>
      <c r="H1310" t="s">
        <v>23</v>
      </c>
      <c r="I1310" t="s">
        <v>18</v>
      </c>
      <c r="J1310" s="39">
        <v>80</v>
      </c>
      <c r="K1310" t="s">
        <v>24</v>
      </c>
      <c r="L1310" s="39">
        <v>80</v>
      </c>
      <c r="M1310" t="s">
        <v>20</v>
      </c>
      <c r="N1310" t="s">
        <v>287</v>
      </c>
      <c r="O1310" s="31">
        <f>VLOOKUP(A1310,[2]Table!$A$2:$N2292,1,FALSE)</f>
        <v>123145</v>
      </c>
    </row>
    <row r="1311" spans="1:15">
      <c r="A1311">
        <v>109223</v>
      </c>
      <c r="B1311" t="s">
        <v>2580</v>
      </c>
      <c r="C1311" t="s">
        <v>873</v>
      </c>
      <c r="D1311" t="s">
        <v>1838</v>
      </c>
      <c r="E1311" t="str">
        <f>VLOOKUP($A1311,[1]ASSORTIMENTGPK!$A$2:$F$3876,4,FALSE)</f>
        <v>SOMATROPINE</v>
      </c>
      <c r="F1311" t="str">
        <f>VLOOKUP($A1311,[1]ASSORTIMENTGPK!$A$2:$F$3876,2,FALSE)</f>
        <v>NORDITROPIN FLEXPRO 3,33 MG/ML WWSP 1,5ML</v>
      </c>
      <c r="G1311" t="s">
        <v>2581</v>
      </c>
      <c r="H1311" t="s">
        <v>28</v>
      </c>
      <c r="I1311" t="s">
        <v>29</v>
      </c>
      <c r="J1311" s="39">
        <v>3.33</v>
      </c>
      <c r="K1311" t="s">
        <v>19</v>
      </c>
      <c r="L1311" s="39">
        <v>3.33</v>
      </c>
      <c r="M1311" t="s">
        <v>20</v>
      </c>
      <c r="N1311" t="s">
        <v>2582</v>
      </c>
      <c r="O1311" s="31">
        <f>VLOOKUP(A1311,[2]Table!$A$2:$N2293,1,FALSE)</f>
        <v>109223</v>
      </c>
    </row>
    <row r="1312" spans="1:15">
      <c r="A1312">
        <v>121622</v>
      </c>
      <c r="B1312" t="s">
        <v>2580</v>
      </c>
      <c r="C1312" t="s">
        <v>873</v>
      </c>
      <c r="D1312" t="s">
        <v>1838</v>
      </c>
      <c r="E1312" t="str">
        <f>VLOOKUP($A1312,[1]ASSORTIMENTGPK!$A$2:$F$3876,4,FALSE)</f>
        <v>SOMATROPINE</v>
      </c>
      <c r="F1312" t="str">
        <f>VLOOKUP($A1312,[1]ASSORTIMENTGPK!$A$2:$F$3876,2,FALSE)</f>
        <v>NUTROPINAQ 5 MG/ML 2 ML INJVLST PATROON</v>
      </c>
      <c r="G1312" t="s">
        <v>2583</v>
      </c>
      <c r="H1312" t="s">
        <v>28</v>
      </c>
      <c r="I1312" t="s">
        <v>29</v>
      </c>
      <c r="J1312" s="39">
        <v>5</v>
      </c>
      <c r="K1312" t="s">
        <v>19</v>
      </c>
      <c r="L1312" s="39">
        <v>5</v>
      </c>
      <c r="M1312" t="s">
        <v>20</v>
      </c>
      <c r="N1312" t="s">
        <v>2582</v>
      </c>
      <c r="O1312" s="31">
        <f>VLOOKUP(A1312,[2]Table!$A$2:$N2294,1,FALSE)</f>
        <v>121622</v>
      </c>
    </row>
    <row r="1313" spans="1:15">
      <c r="A1313">
        <v>109231</v>
      </c>
      <c r="B1313" t="s">
        <v>2580</v>
      </c>
      <c r="C1313" t="s">
        <v>873</v>
      </c>
      <c r="D1313" t="s">
        <v>1838</v>
      </c>
      <c r="E1313" t="str">
        <f>VLOOKUP($A1313,[1]ASSORTIMENTGPK!$A$2:$F$3876,4,FALSE)</f>
        <v>SOMATROPINE</v>
      </c>
      <c r="F1313" t="str">
        <f>VLOOKUP($A1313,[1]ASSORTIMENTGPK!$A$2:$F$3876,2,FALSE)</f>
        <v>NORDITROPIN FLEXPRO 6,67 MG/ML WWSP 1.5ML</v>
      </c>
      <c r="G1313" t="s">
        <v>2584</v>
      </c>
      <c r="H1313" t="s">
        <v>28</v>
      </c>
      <c r="I1313" t="s">
        <v>29</v>
      </c>
      <c r="J1313" s="39">
        <v>6.67</v>
      </c>
      <c r="K1313" t="s">
        <v>19</v>
      </c>
      <c r="L1313" s="39">
        <v>6.67</v>
      </c>
      <c r="M1313" t="s">
        <v>20</v>
      </c>
      <c r="N1313" t="s">
        <v>2582</v>
      </c>
      <c r="O1313" s="31">
        <f>VLOOKUP(A1313,[2]Table!$A$2:$N2295,1,FALSE)</f>
        <v>109231</v>
      </c>
    </row>
    <row r="1314" spans="1:15">
      <c r="A1314">
        <v>109258</v>
      </c>
      <c r="B1314" t="s">
        <v>2580</v>
      </c>
      <c r="C1314" t="s">
        <v>873</v>
      </c>
      <c r="D1314" t="s">
        <v>1838</v>
      </c>
      <c r="E1314" t="str">
        <f>VLOOKUP($A1314,[1]ASSORTIMENTGPK!$A$2:$F$3876,4,FALSE)</f>
        <v>SOMATROPINE</v>
      </c>
      <c r="F1314" t="str">
        <f>VLOOKUP($A1314,[1]ASSORTIMENTGPK!$A$2:$F$3876,2,FALSE)</f>
        <v>NORDITROPIN SIMPLEXX 10 MG/ML PATROON 1,5ML</v>
      </c>
      <c r="G1314" t="s">
        <v>2585</v>
      </c>
      <c r="H1314" t="s">
        <v>28</v>
      </c>
      <c r="I1314" t="s">
        <v>29</v>
      </c>
      <c r="J1314" s="39">
        <v>10</v>
      </c>
      <c r="K1314" t="s">
        <v>19</v>
      </c>
      <c r="L1314" s="39">
        <v>10</v>
      </c>
      <c r="M1314" t="s">
        <v>20</v>
      </c>
      <c r="N1314" t="s">
        <v>2582</v>
      </c>
      <c r="O1314" s="31">
        <f>VLOOKUP(A1314,[2]Table!$A$2:$N2296,1,FALSE)</f>
        <v>109258</v>
      </c>
    </row>
    <row r="1315" spans="1:15">
      <c r="A1315">
        <v>72486</v>
      </c>
      <c r="B1315" t="s">
        <v>2580</v>
      </c>
      <c r="C1315" t="s">
        <v>873</v>
      </c>
      <c r="D1315" t="s">
        <v>1838</v>
      </c>
      <c r="E1315" t="str">
        <f>VLOOKUP($A1315,[1]ASSORTIMENTGPK!$A$2:$F$3876,4,FALSE)</f>
        <v>SOMATROPINE</v>
      </c>
      <c r="F1315" t="str">
        <f>VLOOKUP($A1315,[1]ASSORTIMENTGPK!$A$2:$F$3876,2,FALSE)</f>
        <v>ZOMACTON 4 MG FLACON + SOLVENS 3,5 ML</v>
      </c>
      <c r="G1315" t="s">
        <v>2586</v>
      </c>
      <c r="H1315" t="s">
        <v>42</v>
      </c>
      <c r="I1315" t="s">
        <v>29</v>
      </c>
      <c r="J1315" s="39">
        <v>4</v>
      </c>
      <c r="K1315" t="s">
        <v>24</v>
      </c>
      <c r="L1315" s="39">
        <v>4</v>
      </c>
      <c r="M1315" t="s">
        <v>20</v>
      </c>
      <c r="N1315" t="s">
        <v>2582</v>
      </c>
      <c r="O1315" s="31">
        <f>VLOOKUP(A1315,[2]Table!$A$2:$N2297,1,FALSE)</f>
        <v>72486</v>
      </c>
    </row>
    <row r="1316" spans="1:15">
      <c r="A1316">
        <v>112208</v>
      </c>
      <c r="B1316" t="s">
        <v>2580</v>
      </c>
      <c r="C1316" t="s">
        <v>873</v>
      </c>
      <c r="D1316" t="s">
        <v>1838</v>
      </c>
      <c r="E1316" t="str">
        <f>VLOOKUP($A1316,[1]ASSORTIMENTGPK!$A$2:$F$3876,4,FALSE)</f>
        <v>SOMATROPINE</v>
      </c>
      <c r="F1316" t="str">
        <f>VLOOKUP($A1316,[1]ASSORTIMENTGPK!$A$2:$F$3876,2,FALSE)</f>
        <v>GENOTROPIN 5 MG PATROON SET</v>
      </c>
      <c r="G1316" t="s">
        <v>2587</v>
      </c>
      <c r="H1316" t="s">
        <v>42</v>
      </c>
      <c r="I1316" t="s">
        <v>29</v>
      </c>
      <c r="J1316" s="39">
        <v>5</v>
      </c>
      <c r="K1316" t="s">
        <v>24</v>
      </c>
      <c r="L1316" s="39">
        <v>5</v>
      </c>
      <c r="M1316" t="s">
        <v>20</v>
      </c>
      <c r="N1316" t="s">
        <v>2582</v>
      </c>
      <c r="O1316" s="31">
        <f>VLOOKUP(A1316,[2]Table!$A$2:$N2298,1,FALSE)</f>
        <v>112208</v>
      </c>
    </row>
    <row r="1317" spans="1:15">
      <c r="A1317">
        <v>104906</v>
      </c>
      <c r="B1317" t="s">
        <v>2580</v>
      </c>
      <c r="C1317" t="s">
        <v>873</v>
      </c>
      <c r="D1317" t="s">
        <v>1838</v>
      </c>
      <c r="E1317" t="str">
        <f>VLOOKUP($A1317,[1]ASSORTIMENTGPK!$A$2:$F$3876,4,FALSE)</f>
        <v>SOMATROPINE</v>
      </c>
      <c r="F1317" t="str">
        <f>VLOOKUP($A1317,[1]ASSORTIMENTGPK!$A$2:$F$3876,2,FALSE)</f>
        <v>HUMATROPE 6 MG PATROON +SOLVENS  3.15ML</v>
      </c>
      <c r="G1317" t="s">
        <v>2588</v>
      </c>
      <c r="H1317" t="s">
        <v>42</v>
      </c>
      <c r="I1317" t="s">
        <v>29</v>
      </c>
      <c r="J1317" s="39">
        <v>6</v>
      </c>
      <c r="K1317" t="s">
        <v>24</v>
      </c>
      <c r="L1317" s="39">
        <v>6</v>
      </c>
      <c r="M1317" t="s">
        <v>20</v>
      </c>
      <c r="N1317" t="s">
        <v>2582</v>
      </c>
      <c r="O1317" s="31">
        <f>VLOOKUP(A1317,[2]Table!$A$2:$N2299,1,FALSE)</f>
        <v>104906</v>
      </c>
    </row>
    <row r="1318" spans="1:15">
      <c r="A1318">
        <v>130958</v>
      </c>
      <c r="B1318" t="s">
        <v>2580</v>
      </c>
      <c r="C1318" t="s">
        <v>873</v>
      </c>
      <c r="D1318" t="s">
        <v>1838</v>
      </c>
      <c r="E1318" t="str">
        <f>VLOOKUP($A1318,[1]ASSORTIMENTGPK!$A$2:$F$3876,4,FALSE)</f>
        <v>SOMATROPINE</v>
      </c>
      <c r="F1318" t="str">
        <f>VLOOKUP($A1318,[1]ASSORTIMENTGPK!$A$2:$F$3876,2,FALSE)</f>
        <v>ZOMACTON 10 MG FLACON + SOLVENS 1 ML</v>
      </c>
      <c r="G1318" t="s">
        <v>2589</v>
      </c>
      <c r="H1318" t="s">
        <v>42</v>
      </c>
      <c r="I1318" t="s">
        <v>29</v>
      </c>
      <c r="J1318" s="39">
        <v>10</v>
      </c>
      <c r="K1318" t="s">
        <v>24</v>
      </c>
      <c r="L1318" s="39">
        <v>10</v>
      </c>
      <c r="M1318" t="s">
        <v>20</v>
      </c>
      <c r="N1318" t="s">
        <v>2582</v>
      </c>
      <c r="O1318" s="31">
        <f>VLOOKUP(A1318,[2]Table!$A$2:$N2300,1,FALSE)</f>
        <v>130958</v>
      </c>
    </row>
    <row r="1319" spans="1:15">
      <c r="A1319">
        <v>88161</v>
      </c>
      <c r="B1319" t="s">
        <v>2580</v>
      </c>
      <c r="C1319" t="s">
        <v>873</v>
      </c>
      <c r="D1319" t="s">
        <v>1838</v>
      </c>
      <c r="E1319" t="str">
        <f>VLOOKUP($A1319,[1]ASSORTIMENTGPK!$A$2:$F$3876,4,FALSE)</f>
        <v>SOMATROPINE</v>
      </c>
      <c r="F1319" t="str">
        <f>VLOOKUP($A1319,[1]ASSORTIMENTGPK!$A$2:$F$3876,2,FALSE)</f>
        <v>GENOTROPIN 12 MG  PATROON SET</v>
      </c>
      <c r="G1319" t="s">
        <v>2590</v>
      </c>
      <c r="H1319" t="s">
        <v>42</v>
      </c>
      <c r="I1319" t="s">
        <v>29</v>
      </c>
      <c r="J1319" s="39">
        <v>12</v>
      </c>
      <c r="K1319" t="s">
        <v>24</v>
      </c>
      <c r="L1319" s="39">
        <v>12</v>
      </c>
      <c r="M1319" t="s">
        <v>20</v>
      </c>
      <c r="N1319" t="s">
        <v>2582</v>
      </c>
      <c r="O1319" s="31">
        <f>VLOOKUP(A1319,[2]Table!$A$2:$N2301,1,FALSE)</f>
        <v>88161</v>
      </c>
    </row>
    <row r="1320" spans="1:15">
      <c r="A1320">
        <v>104914</v>
      </c>
      <c r="B1320" t="s">
        <v>2580</v>
      </c>
      <c r="C1320" t="s">
        <v>873</v>
      </c>
      <c r="D1320" t="s">
        <v>1838</v>
      </c>
      <c r="E1320" t="str">
        <f>VLOOKUP($A1320,[1]ASSORTIMENTGPK!$A$2:$F$3876,4,FALSE)</f>
        <v>SOMATROPINE</v>
      </c>
      <c r="F1320" t="str">
        <f>VLOOKUP($A1320,[1]ASSORTIMENTGPK!$A$2:$F$3876,2,FALSE)</f>
        <v>HUMATROPE 24 MG PATROON + SOLVENS 3.15 ML</v>
      </c>
      <c r="G1320" t="s">
        <v>2591</v>
      </c>
      <c r="H1320" t="s">
        <v>42</v>
      </c>
      <c r="I1320" t="s">
        <v>29</v>
      </c>
      <c r="J1320" s="39">
        <v>24</v>
      </c>
      <c r="K1320" t="s">
        <v>24</v>
      </c>
      <c r="L1320" s="39">
        <v>24</v>
      </c>
      <c r="M1320" t="s">
        <v>20</v>
      </c>
      <c r="N1320" t="s">
        <v>2582</v>
      </c>
      <c r="O1320" s="31">
        <f>VLOOKUP(A1320,[2]Table!$A$2:$N2302,1,FALSE)</f>
        <v>104914</v>
      </c>
    </row>
    <row r="1321" spans="1:15">
      <c r="A1321">
        <v>6165</v>
      </c>
      <c r="B1321" t="s">
        <v>989</v>
      </c>
      <c r="C1321" t="s">
        <v>255</v>
      </c>
      <c r="D1321" t="s">
        <v>255</v>
      </c>
      <c r="E1321" t="str">
        <f>VLOOKUP($A1321,[1]ASSORTIMENTGPK!$A$2:$F$3876,4,FALSE)</f>
        <v>DOCUSINEZUUR/SORBITOL</v>
      </c>
      <c r="F1321" t="str">
        <f>VLOOKUP($A1321,[1]ASSORTIMENTGPK!$A$2:$F$3876,2,FALSE)</f>
        <v>KLYX KLYSMA</v>
      </c>
      <c r="G1321" t="s">
        <v>2592</v>
      </c>
      <c r="H1321" t="s">
        <v>925</v>
      </c>
      <c r="I1321" t="s">
        <v>413</v>
      </c>
      <c r="J1321" s="39">
        <v>250</v>
      </c>
      <c r="K1321" t="s">
        <v>19</v>
      </c>
      <c r="L1321" s="39">
        <v>250</v>
      </c>
      <c r="M1321" t="s">
        <v>20</v>
      </c>
      <c r="N1321" t="s">
        <v>991</v>
      </c>
      <c r="O1321" s="31">
        <f>VLOOKUP(A1321,[2]Table!$A$2:$N2303,1,FALSE)</f>
        <v>6165</v>
      </c>
    </row>
    <row r="1322" spans="1:15">
      <c r="A1322">
        <v>81493</v>
      </c>
      <c r="B1322" t="s">
        <v>2593</v>
      </c>
      <c r="C1322" t="s">
        <v>255</v>
      </c>
      <c r="D1322" t="s">
        <v>255</v>
      </c>
      <c r="E1322" t="str">
        <f>VLOOKUP($A1322,[1]ASSORTIMENTGPK!$A$2:$F$3876,4,FALSE)</f>
        <v>NATRIUMLAURYLSULFOACETAAT/SORBITOL</v>
      </c>
      <c r="F1322" t="str">
        <f>VLOOKUP($A1322,[1]ASSORTIMENTGPK!$A$2:$F$3876,2,FALSE)</f>
        <v>MICROLAX 5ML</v>
      </c>
      <c r="G1322" t="s">
        <v>2594</v>
      </c>
      <c r="H1322" t="s">
        <v>925</v>
      </c>
      <c r="I1322" t="s">
        <v>413</v>
      </c>
      <c r="J1322" s="39">
        <v>625</v>
      </c>
      <c r="K1322" t="s">
        <v>19</v>
      </c>
      <c r="L1322" s="39">
        <v>625</v>
      </c>
      <c r="M1322" t="s">
        <v>20</v>
      </c>
      <c r="N1322" t="s">
        <v>991</v>
      </c>
      <c r="O1322" s="31">
        <f>VLOOKUP(A1322,[2]Table!$A$2:$N2304,1,FALSE)</f>
        <v>81493</v>
      </c>
    </row>
    <row r="1323" spans="1:15">
      <c r="A1323">
        <v>150525</v>
      </c>
      <c r="B1323" t="s">
        <v>2595</v>
      </c>
      <c r="C1323" t="s">
        <v>269</v>
      </c>
      <c r="D1323" t="s">
        <v>269</v>
      </c>
      <c r="E1323" t="str">
        <f>VLOOKUP($A1323,[1]ASSORTIMENTGPK!$A$2:$F$3876,4,FALSE)</f>
        <v>SOTALOL</v>
      </c>
      <c r="F1323" t="str">
        <f>VLOOKUP($A1323,[1]ASSORTIMENTGPK!$A$2:$F$3876,2,FALSE)</f>
        <v>SOTALOL HCL 5 MG/ML DRANK  100 ML</v>
      </c>
      <c r="G1323" t="s">
        <v>2596</v>
      </c>
      <c r="H1323" t="s">
        <v>17</v>
      </c>
      <c r="I1323" t="s">
        <v>18</v>
      </c>
      <c r="J1323" s="39">
        <v>5</v>
      </c>
      <c r="K1323" t="s">
        <v>19</v>
      </c>
      <c r="L1323" s="39">
        <v>5</v>
      </c>
      <c r="M1323" t="s">
        <v>20</v>
      </c>
      <c r="N1323" t="s">
        <v>2597</v>
      </c>
      <c r="O1323" s="31">
        <f>VLOOKUP(A1323,[2]Table!$A$2:$N2305,1,FALSE)</f>
        <v>150525</v>
      </c>
    </row>
    <row r="1324" spans="1:15">
      <c r="A1324">
        <v>127868</v>
      </c>
      <c r="B1324" t="s">
        <v>2595</v>
      </c>
      <c r="C1324" t="s">
        <v>269</v>
      </c>
      <c r="D1324" t="s">
        <v>269</v>
      </c>
      <c r="E1324" t="str">
        <f>VLOOKUP($A1324,[1]ASSORTIMENTGPK!$A$2:$F$3876,4,FALSE)</f>
        <v>SOTALOL</v>
      </c>
      <c r="F1324" t="str">
        <f>VLOOKUP($A1324,[1]ASSORTIMENTGPK!$A$2:$F$3876,2,FALSE)</f>
        <v>SOTALOL HCL 40 MG TABLET</v>
      </c>
      <c r="G1324" t="s">
        <v>2598</v>
      </c>
      <c r="H1324" t="s">
        <v>23</v>
      </c>
      <c r="I1324" t="s">
        <v>18</v>
      </c>
      <c r="J1324" s="39">
        <v>40</v>
      </c>
      <c r="K1324" t="s">
        <v>24</v>
      </c>
      <c r="L1324" s="39">
        <v>40</v>
      </c>
      <c r="M1324" t="s">
        <v>20</v>
      </c>
      <c r="N1324" t="s">
        <v>2597</v>
      </c>
      <c r="O1324" s="31">
        <f>VLOOKUP(A1324,[2]Table!$A$2:$N2306,1,FALSE)</f>
        <v>127868</v>
      </c>
    </row>
    <row r="1325" spans="1:15">
      <c r="A1325">
        <v>10111</v>
      </c>
      <c r="B1325" t="s">
        <v>2595</v>
      </c>
      <c r="C1325" t="s">
        <v>269</v>
      </c>
      <c r="D1325" t="s">
        <v>269</v>
      </c>
      <c r="E1325" t="str">
        <f>VLOOKUP($A1325,[1]ASSORTIMENTGPK!$A$2:$F$3876,4,FALSE)</f>
        <v>SOTALOL</v>
      </c>
      <c r="F1325" t="str">
        <f>VLOOKUP($A1325,[1]ASSORTIMENTGPK!$A$2:$F$3876,2,FALSE)</f>
        <v>SOTALOL HCL 80 MG TABLET</v>
      </c>
      <c r="G1325" t="s">
        <v>2599</v>
      </c>
      <c r="H1325" t="s">
        <v>23</v>
      </c>
      <c r="I1325" t="s">
        <v>18</v>
      </c>
      <c r="J1325" s="39">
        <v>80</v>
      </c>
      <c r="K1325" t="s">
        <v>24</v>
      </c>
      <c r="L1325" s="39">
        <v>40</v>
      </c>
      <c r="M1325" t="s">
        <v>20</v>
      </c>
      <c r="N1325" t="s">
        <v>2597</v>
      </c>
      <c r="O1325" s="31">
        <f>VLOOKUP(A1325,[2]Table!$A$2:$N2307,1,FALSE)</f>
        <v>10111</v>
      </c>
    </row>
    <row r="1326" spans="1:15">
      <c r="A1326">
        <v>128562</v>
      </c>
      <c r="B1326" t="s">
        <v>2600</v>
      </c>
      <c r="C1326" t="s">
        <v>473</v>
      </c>
      <c r="D1326" t="s">
        <v>2601</v>
      </c>
      <c r="E1326" t="str">
        <f>VLOOKUP($A1326,[1]ASSORTIMENTGPK!$A$2:$F$3876,4,FALSE)</f>
        <v>SPIRONOLACTON</v>
      </c>
      <c r="F1326" t="str">
        <f>VLOOKUP($A1326,[1]ASSORTIMENTGPK!$A$2:$F$3876,2,FALSE)</f>
        <v>SPIRONOLACTON 1 MG/ML DRANK MET ACETEM 100 ML</v>
      </c>
      <c r="G1326" t="s">
        <v>2602</v>
      </c>
      <c r="H1326" t="s">
        <v>17</v>
      </c>
      <c r="I1326" t="s">
        <v>18</v>
      </c>
      <c r="J1326" s="39">
        <v>1</v>
      </c>
      <c r="K1326" t="s">
        <v>19</v>
      </c>
      <c r="L1326" s="39">
        <v>1</v>
      </c>
      <c r="M1326" t="s">
        <v>20</v>
      </c>
      <c r="N1326" t="s">
        <v>1475</v>
      </c>
      <c r="O1326" s="31">
        <f>VLOOKUP(A1326,[2]Table!$A$2:$N2308,1,FALSE)</f>
        <v>128562</v>
      </c>
    </row>
    <row r="1327" spans="1:15">
      <c r="A1327">
        <v>11770</v>
      </c>
      <c r="B1327" t="s">
        <v>2600</v>
      </c>
      <c r="C1327" t="s">
        <v>473</v>
      </c>
      <c r="D1327" t="s">
        <v>2601</v>
      </c>
      <c r="E1327" t="str">
        <f>VLOOKUP($A1327,[1]ASSORTIMENTGPK!$A$2:$F$3876,4,FALSE)</f>
        <v>SPIRONOLACTON</v>
      </c>
      <c r="F1327" t="str">
        <f>VLOOKUP($A1327,[1]ASSORTIMENTGPK!$A$2:$F$3876,2,FALSE)</f>
        <v>SPIRONOLACTON 25 MG TABLET</v>
      </c>
      <c r="G1327" t="s">
        <v>2603</v>
      </c>
      <c r="H1327" t="s">
        <v>23</v>
      </c>
      <c r="I1327" t="s">
        <v>18</v>
      </c>
      <c r="J1327" s="39">
        <v>25</v>
      </c>
      <c r="K1327" t="s">
        <v>24</v>
      </c>
      <c r="L1327" s="39">
        <v>25</v>
      </c>
      <c r="M1327" t="s">
        <v>20</v>
      </c>
      <c r="N1327" t="s">
        <v>1475</v>
      </c>
      <c r="O1327" s="31">
        <f>VLOOKUP(A1327,[2]Table!$A$2:$N2309,1,FALSE)</f>
        <v>11770</v>
      </c>
    </row>
    <row r="1328" spans="1:15">
      <c r="A1328">
        <v>38520</v>
      </c>
      <c r="B1328" t="s">
        <v>2600</v>
      </c>
      <c r="C1328" t="s">
        <v>473</v>
      </c>
      <c r="D1328" t="s">
        <v>2601</v>
      </c>
      <c r="E1328" t="str">
        <f>VLOOKUP($A1328,[1]ASSORTIMENTGPK!$A$2:$F$3876,4,FALSE)</f>
        <v>SPIRONOLACTON</v>
      </c>
      <c r="F1328" t="str">
        <f>VLOOKUP($A1328,[1]ASSORTIMENTGPK!$A$2:$F$3876,2,FALSE)</f>
        <v>SPIRONOLACTON 50 MG TABLET</v>
      </c>
      <c r="G1328" t="s">
        <v>2604</v>
      </c>
      <c r="H1328" t="s">
        <v>23</v>
      </c>
      <c r="I1328" t="s">
        <v>18</v>
      </c>
      <c r="J1328" s="39">
        <v>50</v>
      </c>
      <c r="K1328" t="s">
        <v>24</v>
      </c>
      <c r="L1328" s="39">
        <v>50</v>
      </c>
      <c r="M1328" t="s">
        <v>20</v>
      </c>
      <c r="N1328" t="s">
        <v>1475</v>
      </c>
      <c r="O1328" s="31">
        <f>VLOOKUP(A1328,[2]Table!$A$2:$N2310,1,FALSE)</f>
        <v>38520</v>
      </c>
    </row>
    <row r="1329" spans="1:15">
      <c r="A1329">
        <v>12009</v>
      </c>
      <c r="B1329" t="s">
        <v>2600</v>
      </c>
      <c r="C1329" t="s">
        <v>473</v>
      </c>
      <c r="D1329" t="s">
        <v>2601</v>
      </c>
      <c r="E1329" t="str">
        <f>VLOOKUP($A1329,[1]ASSORTIMENTGPK!$A$2:$F$3876,4,FALSE)</f>
        <v>SPIRONOLACTON</v>
      </c>
      <c r="F1329" t="str">
        <f>VLOOKUP($A1329,[1]ASSORTIMENTGPK!$A$2:$F$3876,2,FALSE)</f>
        <v>SPIRONOLACTON  100 MG TABLET</v>
      </c>
      <c r="G1329" t="s">
        <v>2605</v>
      </c>
      <c r="H1329" t="s">
        <v>23</v>
      </c>
      <c r="I1329" t="s">
        <v>18</v>
      </c>
      <c r="J1329" s="39">
        <v>100</v>
      </c>
      <c r="K1329" t="s">
        <v>24</v>
      </c>
      <c r="L1329" s="39">
        <v>50</v>
      </c>
      <c r="M1329" t="s">
        <v>20</v>
      </c>
      <c r="N1329" t="s">
        <v>1475</v>
      </c>
      <c r="O1329" s="31">
        <f>VLOOKUP(A1329,[2]Table!$A$2:$N2311,1,FALSE)</f>
        <v>12009</v>
      </c>
    </row>
    <row r="1330" spans="1:15">
      <c r="A1330">
        <v>99384</v>
      </c>
      <c r="B1330" t="s">
        <v>2606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30 MG CAPSULE</v>
      </c>
      <c r="G1330" t="s">
        <v>2607</v>
      </c>
      <c r="H1330" t="s">
        <v>51</v>
      </c>
      <c r="I1330" t="s">
        <v>18</v>
      </c>
      <c r="J1330" s="39">
        <v>30</v>
      </c>
      <c r="K1330" t="s">
        <v>24</v>
      </c>
      <c r="L1330" s="39">
        <v>30</v>
      </c>
      <c r="M1330" t="s">
        <v>20</v>
      </c>
      <c r="N1330" t="s">
        <v>21</v>
      </c>
      <c r="O1330" s="31">
        <f>VLOOKUP(A1330,[2]Table!$A$2:$N2312,1,FALSE)</f>
        <v>99384</v>
      </c>
    </row>
    <row r="1331" spans="1:15">
      <c r="A1331">
        <v>99392</v>
      </c>
      <c r="B1331" t="s">
        <v>2606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40 MG CAPSULE</v>
      </c>
      <c r="G1331" t="s">
        <v>2608</v>
      </c>
      <c r="H1331" t="s">
        <v>51</v>
      </c>
      <c r="I1331" t="s">
        <v>18</v>
      </c>
      <c r="J1331" s="39">
        <v>40</v>
      </c>
      <c r="K1331" t="s">
        <v>24</v>
      </c>
      <c r="L1331" s="39">
        <v>40</v>
      </c>
      <c r="M1331" t="s">
        <v>20</v>
      </c>
      <c r="N1331" t="s">
        <v>21</v>
      </c>
      <c r="O1331" s="31">
        <f>VLOOKUP(A1331,[2]Table!$A$2:$N2313,1,FALSE)</f>
        <v>99392</v>
      </c>
    </row>
    <row r="1332" spans="1:15">
      <c r="A1332">
        <v>101303</v>
      </c>
      <c r="B1332" t="s">
        <v>2606</v>
      </c>
      <c r="C1332" t="s">
        <v>14</v>
      </c>
      <c r="D1332" t="s">
        <v>15</v>
      </c>
      <c r="E1332" t="str">
        <f>VLOOKUP($A1332,[1]ASSORTIMENTGPK!$A$2:$F$3876,4,FALSE)</f>
        <v>STAVUDINE</v>
      </c>
      <c r="F1332" t="str">
        <f>VLOOKUP($A1332,[1]ASSORTIMENTGPK!$A$2:$F$3876,2,FALSE)</f>
        <v>ZERIT 1MG/ML POEDER VOOR DRANK</v>
      </c>
      <c r="G1332" t="s">
        <v>2609</v>
      </c>
      <c r="H1332" t="s">
        <v>17</v>
      </c>
      <c r="I1332" t="s">
        <v>18</v>
      </c>
      <c r="J1332" s="39">
        <v>1</v>
      </c>
      <c r="K1332" t="s">
        <v>19</v>
      </c>
      <c r="L1332" s="39">
        <v>1</v>
      </c>
      <c r="M1332" t="s">
        <v>20</v>
      </c>
      <c r="N1332" t="s">
        <v>21</v>
      </c>
      <c r="O1332" s="31">
        <f>VLOOKUP(A1332,[2]Table!$A$2:$N2314,1,FALSE)</f>
        <v>101303</v>
      </c>
    </row>
    <row r="1333" spans="1:15">
      <c r="A1333">
        <v>130052</v>
      </c>
      <c r="B1333" t="s">
        <v>2610</v>
      </c>
      <c r="C1333" t="s">
        <v>35</v>
      </c>
      <c r="D1333" t="s">
        <v>35</v>
      </c>
      <c r="E1333" t="str">
        <f>VLOOKUP($A1333,[1]ASSORTIMENTGPK!$A$2:$F$3876,4,FALSE)</f>
        <v>STREPTOKINASE</v>
      </c>
      <c r="F1333" t="str">
        <f>VLOOKUP($A1333,[1]ASSORTIMENTGPK!$A$2:$F$3876,2,FALSE)</f>
        <v>STREPTASE 250.000E INFPDR</v>
      </c>
      <c r="G1333" t="s">
        <v>2611</v>
      </c>
      <c r="H1333" t="s">
        <v>42</v>
      </c>
      <c r="I1333" t="s">
        <v>33</v>
      </c>
      <c r="J1333" s="39">
        <v>250000</v>
      </c>
      <c r="K1333" t="s">
        <v>262</v>
      </c>
      <c r="L1333" s="39">
        <v>250000</v>
      </c>
      <c r="M1333" t="s">
        <v>263</v>
      </c>
      <c r="N1333" t="s">
        <v>155</v>
      </c>
      <c r="O1333" s="31">
        <f>VLOOKUP(A1333,[2]Table!$A$2:$N2315,1,FALSE)</f>
        <v>130052</v>
      </c>
    </row>
    <row r="1334" spans="1:15">
      <c r="A1334">
        <v>43249</v>
      </c>
      <c r="B1334" t="s">
        <v>2612</v>
      </c>
      <c r="C1334" t="s">
        <v>661</v>
      </c>
      <c r="D1334" t="s">
        <v>662</v>
      </c>
      <c r="E1334" t="str">
        <f>VLOOKUP($A1334,[1]ASSORTIMENTGPK!$A$2:$F$3876,4,FALSE)</f>
        <v>SUCRALFAAT</v>
      </c>
      <c r="F1334" t="str">
        <f>VLOOKUP($A1334,[1]ASSORTIMENTGPK!$A$2:$F$3876,2,FALSE)</f>
        <v>SUCRALFAAT 1 G GRANULAAT IN SACHET</v>
      </c>
      <c r="G1334" t="s">
        <v>2613</v>
      </c>
      <c r="H1334" t="s">
        <v>793</v>
      </c>
      <c r="I1334" t="s">
        <v>18</v>
      </c>
      <c r="J1334" s="39">
        <v>1</v>
      </c>
      <c r="K1334" t="s">
        <v>136</v>
      </c>
      <c r="L1334" s="39">
        <v>1</v>
      </c>
      <c r="M1334" t="s">
        <v>137</v>
      </c>
      <c r="N1334" t="s">
        <v>2614</v>
      </c>
      <c r="O1334" s="31">
        <f>VLOOKUP(A1334,[2]Table!$A$2:$N2316,1,FALSE)</f>
        <v>43249</v>
      </c>
    </row>
    <row r="1335" spans="1:15">
      <c r="A1335">
        <v>59544</v>
      </c>
      <c r="B1335" t="s">
        <v>2612</v>
      </c>
      <c r="C1335" t="s">
        <v>661</v>
      </c>
      <c r="D1335" t="s">
        <v>662</v>
      </c>
      <c r="E1335" t="str">
        <f>VLOOKUP($A1335,[1]ASSORTIMENTGPK!$A$2:$F$3876,4,FALSE)</f>
        <v>SUCRALFAAT</v>
      </c>
      <c r="F1335" t="str">
        <f>VLOOKUP($A1335,[1]ASSORTIMENTGPK!$A$2:$F$3876,2,FALSE)</f>
        <v>SUCRALFAAT 1 G/5ML SUSPENSIE IN SACHET</v>
      </c>
      <c r="G1335" t="s">
        <v>2615</v>
      </c>
      <c r="H1335" t="s">
        <v>67</v>
      </c>
      <c r="I1335" t="s">
        <v>18</v>
      </c>
      <c r="J1335" s="39">
        <v>1</v>
      </c>
      <c r="K1335" t="s">
        <v>136</v>
      </c>
      <c r="L1335" s="39">
        <v>1</v>
      </c>
      <c r="M1335" t="s">
        <v>137</v>
      </c>
      <c r="N1335" t="s">
        <v>2614</v>
      </c>
      <c r="O1335" s="31">
        <f>VLOOKUP(A1335,[2]Table!$A$2:$N2317,1,FALSE)</f>
        <v>59544</v>
      </c>
    </row>
    <row r="1336" spans="1:15">
      <c r="A1336">
        <v>88242</v>
      </c>
      <c r="B1336" t="s">
        <v>2616</v>
      </c>
      <c r="C1336" t="s">
        <v>95</v>
      </c>
      <c r="D1336" t="s">
        <v>127</v>
      </c>
      <c r="E1336" t="str">
        <f>VLOOKUP($A1336,[1]ASSORTIMENTGPK!$A$2:$F$3876,4,FALSE)</f>
        <v>SUFENTANIL</v>
      </c>
      <c r="F1336" t="str">
        <f>VLOOKUP($A1336,[1]ASSORTIMENTGPK!$A$2:$F$3876,2,FALSE)</f>
        <v>SUFENTANIL 5 MICROG/ML AMPUL 10ML</v>
      </c>
      <c r="G1336" t="s">
        <v>2617</v>
      </c>
      <c r="H1336" t="s">
        <v>28</v>
      </c>
      <c r="I1336" t="s">
        <v>2618</v>
      </c>
      <c r="J1336" s="39">
        <v>5</v>
      </c>
      <c r="K1336" t="s">
        <v>99</v>
      </c>
      <c r="L1336" s="39">
        <v>5</v>
      </c>
      <c r="M1336" t="s">
        <v>100</v>
      </c>
      <c r="N1336" t="s">
        <v>2454</v>
      </c>
      <c r="O1336" s="31">
        <f>VLOOKUP(A1336,[2]Table!$A$2:$N2318,1,FALSE)</f>
        <v>88242</v>
      </c>
    </row>
    <row r="1337" spans="1:15">
      <c r="A1337">
        <v>88234</v>
      </c>
      <c r="B1337" t="s">
        <v>2616</v>
      </c>
      <c r="C1337" t="s">
        <v>95</v>
      </c>
      <c r="D1337" t="s">
        <v>127</v>
      </c>
      <c r="E1337" t="str">
        <f>VLOOKUP($A1337,[1]ASSORTIMENTGPK!$A$2:$F$3876,4,FALSE)</f>
        <v>SUFENTANIL</v>
      </c>
      <c r="F1337" t="str">
        <f>VLOOKUP($A1337,[1]ASSORTIMENTGPK!$A$2:$F$3876,2,FALSE)</f>
        <v>SUFENTA FORTE 50 MICROG/ML AMPUL 1ML</v>
      </c>
      <c r="G1337" t="s">
        <v>2619</v>
      </c>
      <c r="H1337" t="s">
        <v>28</v>
      </c>
      <c r="I1337" t="s">
        <v>2618</v>
      </c>
      <c r="J1337" s="39">
        <v>50</v>
      </c>
      <c r="K1337" t="s">
        <v>99</v>
      </c>
      <c r="L1337" s="39">
        <v>50</v>
      </c>
      <c r="M1337" t="s">
        <v>100</v>
      </c>
      <c r="N1337" t="s">
        <v>2454</v>
      </c>
      <c r="O1337" s="31">
        <f>VLOOKUP(A1337,[2]Table!$A$2:$N2319,1,FALSE)</f>
        <v>88234</v>
      </c>
    </row>
    <row r="1338" spans="1:15">
      <c r="A1338">
        <v>129968</v>
      </c>
      <c r="B1338" t="s">
        <v>2620</v>
      </c>
      <c r="C1338" t="s">
        <v>860</v>
      </c>
      <c r="D1338" t="s">
        <v>860</v>
      </c>
      <c r="E1338" t="str">
        <f>VLOOKUP($A1338,[1]ASSORTIMENTGPK!$A$2:$F$3876,4,FALSE)</f>
        <v>SUGAMMADEX</v>
      </c>
      <c r="F1338" t="str">
        <f>VLOOKUP($A1338,[1]ASSORTIMENTGPK!$A$2:$F$3876,2,FALSE)</f>
        <v>BRIDION 100 MG/ML FLACON 2 ML INJVLS</v>
      </c>
      <c r="G1338" t="s">
        <v>2621</v>
      </c>
      <c r="H1338" t="s">
        <v>28</v>
      </c>
      <c r="I1338" t="s">
        <v>33</v>
      </c>
      <c r="J1338" s="39">
        <v>100</v>
      </c>
      <c r="K1338" t="s">
        <v>19</v>
      </c>
      <c r="L1338" s="39">
        <v>100</v>
      </c>
      <c r="M1338" t="s">
        <v>20</v>
      </c>
      <c r="N1338" t="s">
        <v>2622</v>
      </c>
      <c r="O1338" s="31">
        <f>VLOOKUP(A1338,[2]Table!$A$2:$N2320,1,FALSE)</f>
        <v>129968</v>
      </c>
    </row>
    <row r="1339" spans="1:15">
      <c r="A1339">
        <v>100951</v>
      </c>
      <c r="B1339" t="s">
        <v>2623</v>
      </c>
      <c r="C1339" t="s">
        <v>751</v>
      </c>
      <c r="D1339" t="s">
        <v>752</v>
      </c>
      <c r="E1339" t="str">
        <f>VLOOKUP($A1339,[1]ASSORTIMENTGPK!$A$2:$F$3876,4,FALSE)</f>
        <v>SULCONAZOL</v>
      </c>
      <c r="F1339" t="str">
        <f>VLOOKUP($A1339,[1]ASSORTIMENTGPK!$A$2:$F$3876,2,FALSE)</f>
        <v>MYK 1 10MG/ML LOTION 20 ML</v>
      </c>
      <c r="G1339" t="s">
        <v>2624</v>
      </c>
      <c r="H1339" t="s">
        <v>394</v>
      </c>
      <c r="I1339" t="s">
        <v>79</v>
      </c>
      <c r="J1339" s="39">
        <v>10</v>
      </c>
      <c r="K1339" t="s">
        <v>19</v>
      </c>
      <c r="L1339" s="39">
        <v>10</v>
      </c>
      <c r="M1339" t="s">
        <v>20</v>
      </c>
      <c r="N1339" t="s">
        <v>2625</v>
      </c>
      <c r="O1339" s="31">
        <f>VLOOKUP(A1339,[2]Table!$A$2:$N2321,1,FALSE)</f>
        <v>100951</v>
      </c>
    </row>
    <row r="1340" spans="1:15">
      <c r="A1340">
        <v>19968</v>
      </c>
      <c r="B1340" t="s">
        <v>2626</v>
      </c>
      <c r="C1340" t="s">
        <v>448</v>
      </c>
      <c r="D1340" t="s">
        <v>449</v>
      </c>
      <c r="E1340" t="str">
        <f>VLOOKUP($A1340,[1]ASSORTIMENTGPK!$A$2:$F$3876,4,FALSE)</f>
        <v>SULFASALAZINE</v>
      </c>
      <c r="F1340" t="str">
        <f>VLOOKUP($A1340,[1]ASSORTIMENTGPK!$A$2:$F$3876,2,FALSE)</f>
        <v>SALAZOPYRINE 500 MG TABLET MSR</v>
      </c>
      <c r="G1340" t="s">
        <v>2627</v>
      </c>
      <c r="H1340" t="s">
        <v>409</v>
      </c>
      <c r="I1340" t="s">
        <v>18</v>
      </c>
      <c r="J1340" s="39">
        <v>500</v>
      </c>
      <c r="K1340" t="s">
        <v>24</v>
      </c>
      <c r="L1340" s="39">
        <v>500</v>
      </c>
      <c r="M1340" t="s">
        <v>20</v>
      </c>
      <c r="N1340" t="s">
        <v>2628</v>
      </c>
      <c r="O1340" s="31">
        <f>VLOOKUP(A1340,[2]Table!$A$2:$N2322,1,FALSE)</f>
        <v>19968</v>
      </c>
    </row>
    <row r="1341" spans="1:15">
      <c r="A1341">
        <v>100889</v>
      </c>
      <c r="B1341" t="s">
        <v>2626</v>
      </c>
      <c r="C1341" t="s">
        <v>448</v>
      </c>
      <c r="D1341" t="s">
        <v>449</v>
      </c>
      <c r="E1341" t="str">
        <f>VLOOKUP($A1341,[1]ASSORTIMENTGPK!$A$2:$F$3876,4,FALSE)</f>
        <v>SULFASALAZINE</v>
      </c>
      <c r="F1341" t="str">
        <f>VLOOKUP($A1341,[1]ASSORTIMENTGPK!$A$2:$F$3876,2,FALSE)</f>
        <v>SULFASALAZINE 100MG/ML SUSPENSIE FNA</v>
      </c>
      <c r="G1341" t="s">
        <v>2629</v>
      </c>
      <c r="H1341" t="s">
        <v>67</v>
      </c>
      <c r="I1341" t="s">
        <v>18</v>
      </c>
      <c r="J1341" s="39">
        <v>100</v>
      </c>
      <c r="K1341" t="s">
        <v>19</v>
      </c>
      <c r="L1341" s="39">
        <v>100</v>
      </c>
      <c r="M1341" t="s">
        <v>20</v>
      </c>
      <c r="N1341" t="s">
        <v>2628</v>
      </c>
      <c r="O1341" s="31">
        <f>VLOOKUP(A1341,[2]Table!$A$2:$N2323,1,FALSE)</f>
        <v>100889</v>
      </c>
    </row>
    <row r="1342" spans="1:15">
      <c r="A1342">
        <v>124656</v>
      </c>
      <c r="B1342" t="s">
        <v>2630</v>
      </c>
      <c r="C1342" t="s">
        <v>542</v>
      </c>
      <c r="D1342" t="s">
        <v>747</v>
      </c>
      <c r="E1342" t="str">
        <f>VLOOKUP($A1342,[1]ASSORTIMENTGPK!$A$2:$F$3876,4,FALSE)</f>
        <v>SUMATRIPTAN</v>
      </c>
      <c r="F1342" t="str">
        <f>VLOOKUP($A1342,[1]ASSORTIMENTGPK!$A$2:$F$3876,2,FALSE)</f>
        <v>IMIGRAN 50 MG DISPERGEERBARE TABLET</v>
      </c>
      <c r="G1342" t="s">
        <v>2631</v>
      </c>
      <c r="H1342" t="s">
        <v>60</v>
      </c>
      <c r="I1342" t="s">
        <v>18</v>
      </c>
      <c r="J1342" s="39">
        <v>50</v>
      </c>
      <c r="K1342" t="s">
        <v>24</v>
      </c>
      <c r="L1342" s="39">
        <v>50</v>
      </c>
      <c r="M1342" t="s">
        <v>20</v>
      </c>
      <c r="N1342" t="s">
        <v>2632</v>
      </c>
      <c r="O1342" s="31">
        <f>VLOOKUP(A1342,[2]Table!$A$2:$N2324,1,FALSE)</f>
        <v>124656</v>
      </c>
    </row>
    <row r="1343" spans="1:15">
      <c r="A1343">
        <v>124664</v>
      </c>
      <c r="B1343" t="s">
        <v>2630</v>
      </c>
      <c r="C1343" t="s">
        <v>542</v>
      </c>
      <c r="D1343" t="s">
        <v>747</v>
      </c>
      <c r="E1343" t="str">
        <f>VLOOKUP($A1343,[1]ASSORTIMENTGPK!$A$2:$F$3876,4,FALSE)</f>
        <v>SUMATRIPTAN</v>
      </c>
      <c r="F1343" t="str">
        <f>VLOOKUP($A1343,[1]ASSORTIMENTGPK!$A$2:$F$3876,2,FALSE)</f>
        <v>IMIGRAN 100 MG TABLET DISPER</v>
      </c>
      <c r="G1343" t="s">
        <v>2633</v>
      </c>
      <c r="H1343" t="s">
        <v>60</v>
      </c>
      <c r="I1343" t="s">
        <v>18</v>
      </c>
      <c r="J1343" s="39">
        <v>100</v>
      </c>
      <c r="K1343" t="s">
        <v>24</v>
      </c>
      <c r="L1343" s="39">
        <v>100</v>
      </c>
      <c r="M1343" t="s">
        <v>20</v>
      </c>
      <c r="N1343" t="s">
        <v>2632</v>
      </c>
      <c r="O1343" s="31">
        <f>VLOOKUP(A1343,[2]Table!$A$2:$N2325,1,FALSE)</f>
        <v>124664</v>
      </c>
    </row>
    <row r="1344" spans="1:15">
      <c r="A1344">
        <v>83208</v>
      </c>
      <c r="B1344" t="s">
        <v>2630</v>
      </c>
      <c r="C1344" t="s">
        <v>542</v>
      </c>
      <c r="D1344" t="s">
        <v>747</v>
      </c>
      <c r="E1344" t="str">
        <f>VLOOKUP($A1344,[1]ASSORTIMENTGPK!$A$2:$F$3876,4,FALSE)</f>
        <v>SUMATRIPTAN</v>
      </c>
      <c r="F1344" t="str">
        <f>VLOOKUP($A1344,[1]ASSORTIMENTGPK!$A$2:$F$3876,2,FALSE)</f>
        <v>IMIGRAN PENFILL 6 MG/0.5ML + PENFILL</v>
      </c>
      <c r="G1344" t="s">
        <v>2634</v>
      </c>
      <c r="H1344" t="s">
        <v>28</v>
      </c>
      <c r="I1344" t="s">
        <v>29</v>
      </c>
      <c r="J1344" s="39">
        <v>12</v>
      </c>
      <c r="K1344" t="s">
        <v>19</v>
      </c>
      <c r="L1344" s="39">
        <v>12</v>
      </c>
      <c r="M1344" t="s">
        <v>20</v>
      </c>
      <c r="N1344" t="s">
        <v>2632</v>
      </c>
      <c r="O1344" s="31">
        <f>VLOOKUP(A1344,[2]Table!$A$2:$N2326,1,FALSE)</f>
        <v>83208</v>
      </c>
    </row>
    <row r="1345" spans="1:15">
      <c r="A1345">
        <v>111546</v>
      </c>
      <c r="B1345" t="s">
        <v>2630</v>
      </c>
      <c r="C1345" t="s">
        <v>542</v>
      </c>
      <c r="D1345" t="s">
        <v>747</v>
      </c>
      <c r="E1345" t="str">
        <f>VLOOKUP($A1345,[1]ASSORTIMENTGPK!$A$2:$F$3876,4,FALSE)</f>
        <v>SUMATRIPTAN</v>
      </c>
      <c r="F1345" t="str">
        <f>VLOOKUP($A1345,[1]ASSORTIMENTGPK!$A$2:$F$3876,2,FALSE)</f>
        <v>IMIGRAN 20 MG NEUSSPRAY</v>
      </c>
      <c r="G1345" t="s">
        <v>2635</v>
      </c>
      <c r="H1345" t="s">
        <v>323</v>
      </c>
      <c r="I1345" t="s">
        <v>324</v>
      </c>
      <c r="J1345" s="39">
        <v>20</v>
      </c>
      <c r="K1345" t="s">
        <v>24</v>
      </c>
      <c r="L1345" s="39">
        <v>20</v>
      </c>
      <c r="M1345" t="s">
        <v>20</v>
      </c>
      <c r="N1345" t="s">
        <v>2632</v>
      </c>
      <c r="O1345" s="31">
        <f>VLOOKUP(A1345,[2]Table!$A$2:$N2327,1,FALSE)</f>
        <v>111546</v>
      </c>
    </row>
    <row r="1346" spans="1:15">
      <c r="A1346">
        <v>90786</v>
      </c>
      <c r="B1346" t="s">
        <v>2636</v>
      </c>
      <c r="C1346" t="s">
        <v>295</v>
      </c>
      <c r="D1346" t="s">
        <v>296</v>
      </c>
      <c r="E1346" t="str">
        <f>VLOOKUP($A1346,[1]ASSORTIMENTGPK!$A$2:$F$3876,4,FALSE)</f>
        <v>SUXAMETHONIUM</v>
      </c>
      <c r="F1346" t="str">
        <f>VLOOKUP($A1346,[1]ASSORTIMENTGPK!$A$2:$F$3876,2,FALSE)</f>
        <v>SUXAMETHONIUMCHLORIDE 50 MG/ML AMPUL 2ML</v>
      </c>
      <c r="G1346" t="s">
        <v>2637</v>
      </c>
      <c r="H1346" t="s">
        <v>28</v>
      </c>
      <c r="I1346" t="s">
        <v>167</v>
      </c>
      <c r="J1346" s="39">
        <v>50</v>
      </c>
      <c r="K1346" t="s">
        <v>19</v>
      </c>
      <c r="L1346" s="39">
        <v>50</v>
      </c>
      <c r="M1346" t="s">
        <v>20</v>
      </c>
      <c r="N1346" t="s">
        <v>298</v>
      </c>
      <c r="O1346" s="31">
        <f>VLOOKUP(A1346,[2]Table!$A$2:$N2328,1,FALSE)</f>
        <v>90786</v>
      </c>
    </row>
    <row r="1347" spans="1:15">
      <c r="A1347">
        <v>133078</v>
      </c>
      <c r="B1347" t="s">
        <v>2638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0.5 MG CAPSULE</v>
      </c>
      <c r="G1347" t="s">
        <v>2639</v>
      </c>
      <c r="H1347" t="s">
        <v>51</v>
      </c>
      <c r="I1347" t="s">
        <v>18</v>
      </c>
      <c r="J1347" s="39">
        <v>0.5</v>
      </c>
      <c r="K1347" t="s">
        <v>24</v>
      </c>
      <c r="L1347" s="39">
        <v>0.5</v>
      </c>
      <c r="M1347" t="s">
        <v>20</v>
      </c>
      <c r="N1347" t="s">
        <v>2640</v>
      </c>
      <c r="O1347" s="31">
        <f>VLOOKUP(A1347,[2]Table!$A$2:$N2329,1,FALSE)</f>
        <v>133078</v>
      </c>
    </row>
    <row r="1348" spans="1:15">
      <c r="A1348">
        <v>133086</v>
      </c>
      <c r="B1348" t="s">
        <v>2638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1 MG CAPSULE</v>
      </c>
      <c r="G1348" t="s">
        <v>2641</v>
      </c>
      <c r="H1348" t="s">
        <v>51</v>
      </c>
      <c r="I1348" t="s">
        <v>18</v>
      </c>
      <c r="J1348" s="39">
        <v>1</v>
      </c>
      <c r="K1348" t="s">
        <v>24</v>
      </c>
      <c r="L1348" s="39">
        <v>1</v>
      </c>
      <c r="M1348" t="s">
        <v>20</v>
      </c>
      <c r="N1348" t="s">
        <v>2640</v>
      </c>
      <c r="O1348" s="31">
        <f>VLOOKUP(A1348,[2]Table!$A$2:$N2330,1,FALSE)</f>
        <v>133086</v>
      </c>
    </row>
    <row r="1349" spans="1:15">
      <c r="A1349">
        <v>133094</v>
      </c>
      <c r="B1349" t="s">
        <v>2638</v>
      </c>
      <c r="C1349" t="s">
        <v>26</v>
      </c>
      <c r="D1349" t="s">
        <v>26</v>
      </c>
      <c r="E1349" t="str">
        <f>VLOOKUP($A1349,[1]ASSORTIMENTGPK!$A$2:$F$3876,4,FALSE)</f>
        <v>TACROLIMUS</v>
      </c>
      <c r="F1349" t="str">
        <f>VLOOKUP($A1349,[1]ASSORTIMENTGPK!$A$2:$F$3876,2,FALSE)</f>
        <v>PROGRAFT 5 MG CAPSULE</v>
      </c>
      <c r="G1349" t="s">
        <v>2642</v>
      </c>
      <c r="H1349" t="s">
        <v>51</v>
      </c>
      <c r="I1349" t="s">
        <v>18</v>
      </c>
      <c r="J1349" s="39">
        <v>5</v>
      </c>
      <c r="K1349" t="s">
        <v>24</v>
      </c>
      <c r="L1349" s="39">
        <v>5</v>
      </c>
      <c r="M1349" t="s">
        <v>20</v>
      </c>
      <c r="N1349" t="s">
        <v>2640</v>
      </c>
      <c r="O1349" s="31">
        <f>VLOOKUP(A1349,[2]Table!$A$2:$N2331,1,FALSE)</f>
        <v>133094</v>
      </c>
    </row>
    <row r="1350" spans="1:15">
      <c r="A1350">
        <v>135429</v>
      </c>
      <c r="B1350" t="s">
        <v>2638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0,5 MG CAPSULE MVA (RETARD)</v>
      </c>
      <c r="G1350" t="s">
        <v>2643</v>
      </c>
      <c r="H1350" t="s">
        <v>177</v>
      </c>
      <c r="I1350" t="s">
        <v>18</v>
      </c>
      <c r="J1350" s="39">
        <v>0.5</v>
      </c>
      <c r="K1350" t="s">
        <v>24</v>
      </c>
      <c r="L1350" s="39">
        <v>0.5</v>
      </c>
      <c r="M1350" t="s">
        <v>20</v>
      </c>
      <c r="N1350" t="s">
        <v>2640</v>
      </c>
      <c r="O1350" s="31">
        <f>VLOOKUP(A1350,[2]Table!$A$2:$N2332,1,FALSE)</f>
        <v>135429</v>
      </c>
    </row>
    <row r="1351" spans="1:15">
      <c r="A1351">
        <v>135437</v>
      </c>
      <c r="B1351" t="s">
        <v>2638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1  MG CAPSULE MVA (RETARD)</v>
      </c>
      <c r="G1351" t="s">
        <v>2644</v>
      </c>
      <c r="H1351" t="s">
        <v>177</v>
      </c>
      <c r="I1351" t="s">
        <v>18</v>
      </c>
      <c r="J1351" s="39">
        <v>1</v>
      </c>
      <c r="K1351" t="s">
        <v>24</v>
      </c>
      <c r="L1351" s="39">
        <v>1</v>
      </c>
      <c r="M1351" t="s">
        <v>20</v>
      </c>
      <c r="N1351" t="s">
        <v>2640</v>
      </c>
      <c r="O1351" s="31">
        <f>VLOOKUP(A1351,[2]Table!$A$2:$N2333,1,FALSE)</f>
        <v>135437</v>
      </c>
    </row>
    <row r="1352" spans="1:15">
      <c r="A1352">
        <v>135445</v>
      </c>
      <c r="B1352" t="s">
        <v>2638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3 MG CAPSULE MVA (RETARD)</v>
      </c>
      <c r="G1352" t="s">
        <v>2645</v>
      </c>
      <c r="H1352" t="s">
        <v>177</v>
      </c>
      <c r="I1352" t="s">
        <v>18</v>
      </c>
      <c r="J1352" s="39">
        <v>3</v>
      </c>
      <c r="K1352" t="s">
        <v>24</v>
      </c>
      <c r="L1352" s="39">
        <v>3</v>
      </c>
      <c r="M1352" t="s">
        <v>20</v>
      </c>
      <c r="N1352" t="s">
        <v>2640</v>
      </c>
      <c r="O1352" s="31">
        <f>VLOOKUP(A1352,[2]Table!$A$2:$N2334,1,FALSE)</f>
        <v>135445</v>
      </c>
    </row>
    <row r="1353" spans="1:15">
      <c r="A1353">
        <v>135453</v>
      </c>
      <c r="B1353" t="s">
        <v>2638</v>
      </c>
      <c r="C1353" t="s">
        <v>26</v>
      </c>
      <c r="D1353" t="s">
        <v>26</v>
      </c>
      <c r="E1353" t="str">
        <f>VLOOKUP($A1353,[1]ASSORTIMENTGPK!$A$2:$F$3876,4,FALSE)</f>
        <v>TACROLIMUS (RETARD)</v>
      </c>
      <c r="F1353" t="str">
        <f>VLOOKUP($A1353,[1]ASSORTIMENTGPK!$A$2:$F$3876,2,FALSE)</f>
        <v>ADVAGRAF 5 MG CAPSULE MVA (RETARD)</v>
      </c>
      <c r="G1353" t="s">
        <v>2646</v>
      </c>
      <c r="H1353" t="s">
        <v>177</v>
      </c>
      <c r="I1353" t="s">
        <v>18</v>
      </c>
      <c r="J1353" s="39">
        <v>5</v>
      </c>
      <c r="K1353" t="s">
        <v>24</v>
      </c>
      <c r="L1353" s="39">
        <v>5</v>
      </c>
      <c r="M1353" t="s">
        <v>20</v>
      </c>
      <c r="N1353" t="s">
        <v>2640</v>
      </c>
      <c r="O1353" s="31">
        <f>VLOOKUP(A1353,[2]Table!$A$2:$N2335,1,FALSE)</f>
        <v>135453</v>
      </c>
    </row>
    <row r="1354" spans="1:15">
      <c r="A1354">
        <v>99287</v>
      </c>
      <c r="B1354" t="s">
        <v>2638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PROGRAFT 5 MG/ML AMPUL 1 ML</v>
      </c>
      <c r="G1354" t="s">
        <v>2647</v>
      </c>
      <c r="H1354" t="s">
        <v>64</v>
      </c>
      <c r="I1354" t="s">
        <v>33</v>
      </c>
      <c r="J1354" s="39">
        <v>5</v>
      </c>
      <c r="K1354" t="s">
        <v>19</v>
      </c>
      <c r="L1354" s="39">
        <v>5</v>
      </c>
      <c r="M1354" t="s">
        <v>20</v>
      </c>
      <c r="N1354" t="s">
        <v>2640</v>
      </c>
      <c r="O1354" s="31">
        <f>VLOOKUP(A1354,[2]Table!$A$2:$N2336,1,FALSE)</f>
        <v>99287</v>
      </c>
    </row>
    <row r="1355" spans="1:15">
      <c r="A1355">
        <v>141437</v>
      </c>
      <c r="B1355" t="s">
        <v>2638</v>
      </c>
      <c r="C1355" t="s">
        <v>26</v>
      </c>
      <c r="D1355" t="s">
        <v>26</v>
      </c>
      <c r="E1355" t="str">
        <f>VLOOKUP($A1355,[1]ASSORTIMENTGPK!$A$2:$F$3876,4,FALSE)</f>
        <v>TACROLIMUS</v>
      </c>
      <c r="F1355" t="str">
        <f>VLOOKUP($A1355,[1]ASSORTIMENTGPK!$A$2:$F$3876,2,FALSE)</f>
        <v>MODIGRAF 0,2 MG GRANULAAT V SUSPENSIE IN SACHET</v>
      </c>
      <c r="G1355" t="s">
        <v>2648</v>
      </c>
      <c r="H1355" t="s">
        <v>1091</v>
      </c>
      <c r="I1355" t="s">
        <v>18</v>
      </c>
      <c r="J1355" s="39">
        <v>0.2</v>
      </c>
      <c r="K1355" t="s">
        <v>24</v>
      </c>
      <c r="L1355" s="39">
        <v>0.2</v>
      </c>
      <c r="M1355" t="s">
        <v>20</v>
      </c>
      <c r="N1355" t="s">
        <v>2640</v>
      </c>
      <c r="O1355" s="31">
        <f>VLOOKUP(A1355,[2]Table!$A$2:$N2337,1,FALSE)</f>
        <v>141437</v>
      </c>
    </row>
    <row r="1356" spans="1:15">
      <c r="A1356">
        <v>82287</v>
      </c>
      <c r="B1356" t="s">
        <v>2649</v>
      </c>
      <c r="C1356" t="s">
        <v>164</v>
      </c>
      <c r="D1356" t="s">
        <v>784</v>
      </c>
      <c r="E1356" t="str">
        <f>VLOOKUP($A1356,[1]ASSORTIMENTGPK!$A$2:$F$3876,4,FALSE)</f>
        <v>TEICOPLANINE</v>
      </c>
      <c r="F1356" t="str">
        <f>VLOOKUP($A1356,[1]ASSORTIMENTGPK!$A$2:$F$3876,2,FALSE)</f>
        <v>TARGOCID 200MG INJPDR + SOLVENS 3 ML</v>
      </c>
      <c r="G1356" t="s">
        <v>2650</v>
      </c>
      <c r="H1356" t="s">
        <v>42</v>
      </c>
      <c r="I1356" t="s">
        <v>167</v>
      </c>
      <c r="J1356" s="39">
        <v>200</v>
      </c>
      <c r="K1356" t="s">
        <v>24</v>
      </c>
      <c r="L1356" s="39">
        <v>200</v>
      </c>
      <c r="M1356" t="s">
        <v>20</v>
      </c>
      <c r="N1356" t="s">
        <v>2651</v>
      </c>
      <c r="O1356" s="31">
        <f>VLOOKUP(A1356,[2]Table!$A$2:$N2338,1,FALSE)</f>
        <v>82287</v>
      </c>
    </row>
    <row r="1357" spans="1:15">
      <c r="A1357">
        <v>85871</v>
      </c>
      <c r="B1357" t="s">
        <v>2649</v>
      </c>
      <c r="C1357" t="s">
        <v>164</v>
      </c>
      <c r="D1357" t="s">
        <v>784</v>
      </c>
      <c r="E1357" t="str">
        <f>VLOOKUP($A1357,[1]ASSORTIMENTGPK!$A$2:$F$3876,4,FALSE)</f>
        <v>TEICOPLANINE</v>
      </c>
      <c r="F1357" t="str">
        <f>VLOOKUP($A1357,[1]ASSORTIMENTGPK!$A$2:$F$3876,2,FALSE)</f>
        <v>TARGOCID 400 MG INJPDR+SOLVENS 3 ML</v>
      </c>
      <c r="G1357" t="s">
        <v>2652</v>
      </c>
      <c r="H1357" t="s">
        <v>42</v>
      </c>
      <c r="I1357" t="s">
        <v>167</v>
      </c>
      <c r="J1357" s="39">
        <v>400</v>
      </c>
      <c r="K1357" t="s">
        <v>24</v>
      </c>
      <c r="L1357" s="39">
        <v>400</v>
      </c>
      <c r="M1357" t="s">
        <v>20</v>
      </c>
      <c r="N1357" t="s">
        <v>2651</v>
      </c>
      <c r="O1357" s="31">
        <f>VLOOKUP(A1357,[2]Table!$A$2:$N2339,1,FALSE)</f>
        <v>85871</v>
      </c>
    </row>
    <row r="1358" spans="1:15">
      <c r="A1358">
        <v>16942</v>
      </c>
      <c r="B1358" t="s">
        <v>2653</v>
      </c>
      <c r="C1358" t="s">
        <v>142</v>
      </c>
      <c r="D1358" t="s">
        <v>634</v>
      </c>
      <c r="E1358" t="str">
        <f>VLOOKUP($A1358,[1]ASSORTIMENTGPK!$A$2:$F$3876,4,FALSE)</f>
        <v>TEMAZEPAM</v>
      </c>
      <c r="F1358" t="str">
        <f>VLOOKUP($A1358,[1]ASSORTIMENTGPK!$A$2:$F$3876,2,FALSE)</f>
        <v>TEMAZEPAM 10 MG CAPSULE</v>
      </c>
      <c r="G1358" t="s">
        <v>2654</v>
      </c>
      <c r="H1358" t="s">
        <v>51</v>
      </c>
      <c r="I1358" t="s">
        <v>18</v>
      </c>
      <c r="J1358" s="39">
        <v>10</v>
      </c>
      <c r="K1358" t="s">
        <v>24</v>
      </c>
      <c r="L1358" s="39">
        <v>10</v>
      </c>
      <c r="M1358" t="s">
        <v>20</v>
      </c>
      <c r="N1358" t="s">
        <v>2655</v>
      </c>
      <c r="O1358" s="31">
        <f>VLOOKUP(A1358,[2]Table!$A$2:$N2340,1,FALSE)</f>
        <v>16942</v>
      </c>
    </row>
    <row r="1359" spans="1:15">
      <c r="A1359">
        <v>38644</v>
      </c>
      <c r="B1359" t="s">
        <v>2653</v>
      </c>
      <c r="C1359" t="s">
        <v>142</v>
      </c>
      <c r="D1359" t="s">
        <v>634</v>
      </c>
      <c r="E1359" t="str">
        <f>VLOOKUP($A1359,[1]ASSORTIMENTGPK!$A$2:$F$3876,4,FALSE)</f>
        <v>TEMAZEPAM</v>
      </c>
      <c r="F1359" t="str">
        <f>VLOOKUP($A1359,[1]ASSORTIMENTGPK!$A$2:$F$3876,2,FALSE)</f>
        <v>TEMAZEPAM 20 MG CAPSULE</v>
      </c>
      <c r="G1359" t="s">
        <v>2656</v>
      </c>
      <c r="H1359" t="s">
        <v>51</v>
      </c>
      <c r="I1359" t="s">
        <v>18</v>
      </c>
      <c r="J1359" s="39">
        <v>20</v>
      </c>
      <c r="K1359" t="s">
        <v>24</v>
      </c>
      <c r="L1359" s="39">
        <v>20</v>
      </c>
      <c r="M1359" t="s">
        <v>20</v>
      </c>
      <c r="N1359" t="s">
        <v>2655</v>
      </c>
      <c r="O1359" s="31">
        <f>VLOOKUP(A1359,[2]Table!$A$2:$N2341,1,FALSE)</f>
        <v>38644</v>
      </c>
    </row>
    <row r="1360" spans="1:15">
      <c r="A1360">
        <v>84190</v>
      </c>
      <c r="B1360" t="s">
        <v>2653</v>
      </c>
      <c r="C1360" t="s">
        <v>142</v>
      </c>
      <c r="D1360" t="s">
        <v>634</v>
      </c>
      <c r="E1360" t="str">
        <f>VLOOKUP($A1360,[1]ASSORTIMENTGPK!$A$2:$F$3876,4,FALSE)</f>
        <v>TEMAZEPAM</v>
      </c>
      <c r="F1360" t="str">
        <f>VLOOKUP($A1360,[1]ASSORTIMENTGPK!$A$2:$F$3876,2,FALSE)</f>
        <v>TEMAZEPAM 10 MG TABLET</v>
      </c>
      <c r="G1360" t="s">
        <v>2657</v>
      </c>
      <c r="H1360" t="s">
        <v>23</v>
      </c>
      <c r="I1360" t="s">
        <v>18</v>
      </c>
      <c r="J1360" s="39">
        <v>10</v>
      </c>
      <c r="K1360" t="s">
        <v>24</v>
      </c>
      <c r="L1360" s="39">
        <v>10</v>
      </c>
      <c r="M1360" t="s">
        <v>20</v>
      </c>
      <c r="N1360" t="s">
        <v>2655</v>
      </c>
      <c r="O1360" s="31">
        <f>VLOOKUP(A1360,[2]Table!$A$2:$N2342,1,FALSE)</f>
        <v>84190</v>
      </c>
    </row>
    <row r="1361" spans="1:15">
      <c r="A1361">
        <v>39012</v>
      </c>
      <c r="B1361" t="s">
        <v>2658</v>
      </c>
      <c r="C1361" t="s">
        <v>208</v>
      </c>
      <c r="D1361" t="s">
        <v>986</v>
      </c>
      <c r="E1361" t="str">
        <f>VLOOKUP($A1361,[1]ASSORTIMENTGPK!$A$2:$F$3876,4,FALSE)</f>
        <v>TENIPOSIDE</v>
      </c>
      <c r="F1361" t="str">
        <f>VLOOKUP($A1361,[1]ASSORTIMENTGPK!$A$2:$F$3876,2,FALSE)</f>
        <v>VUMON 50MG=5ML INFVLST AMP</v>
      </c>
      <c r="G1361" t="s">
        <v>2659</v>
      </c>
      <c r="H1361" t="s">
        <v>64</v>
      </c>
      <c r="I1361" t="s">
        <v>33</v>
      </c>
      <c r="J1361" s="39">
        <v>10</v>
      </c>
      <c r="K1361" t="s">
        <v>19</v>
      </c>
      <c r="L1361" s="39">
        <v>10</v>
      </c>
      <c r="M1361" t="s">
        <v>20</v>
      </c>
      <c r="N1361" t="s">
        <v>210</v>
      </c>
      <c r="O1361" s="31">
        <f>VLOOKUP(A1361,[2]Table!$A$2:$N2343,1,FALSE)</f>
        <v>39012</v>
      </c>
    </row>
    <row r="1362" spans="1:15">
      <c r="A1362" s="24">
        <v>171808</v>
      </c>
      <c r="B1362" t="s">
        <v>2660</v>
      </c>
      <c r="C1362" t="s">
        <v>14</v>
      </c>
      <c r="D1362" t="s">
        <v>15</v>
      </c>
      <c r="E1362" t="str">
        <f>VLOOKUP($A1362,[1]ASSORTIMENTGPK!$A$2:$F$3876,4,FALSE)</f>
        <v>TENOFOVIR</v>
      </c>
      <c r="F1362" t="str">
        <f>VLOOKUP($A1362,[1]ASSORTIMENTGPK!$A$2:$F$3876,2,FALSE)</f>
        <v>VIREAD 245 MG TABLET FILMOMHULD</v>
      </c>
      <c r="G1362" s="25" t="s">
        <v>2955</v>
      </c>
      <c r="H1362" t="s">
        <v>23</v>
      </c>
      <c r="I1362" t="s">
        <v>18</v>
      </c>
      <c r="J1362" s="39">
        <v>245</v>
      </c>
      <c r="K1362" t="s">
        <v>24</v>
      </c>
      <c r="L1362" s="39">
        <v>245</v>
      </c>
      <c r="M1362" t="s">
        <v>20</v>
      </c>
      <c r="N1362" t="s">
        <v>2661</v>
      </c>
      <c r="O1362" s="31">
        <f>VLOOKUP(A1362,[2]Table!$A$2:$N2344,1,FALSE)</f>
        <v>171808</v>
      </c>
    </row>
    <row r="1363" spans="1:15">
      <c r="A1363">
        <v>88102</v>
      </c>
      <c r="B1363" t="s">
        <v>2662</v>
      </c>
      <c r="C1363" t="s">
        <v>751</v>
      </c>
      <c r="D1363" t="s">
        <v>752</v>
      </c>
      <c r="E1363" t="str">
        <f>VLOOKUP($A1363,[1]ASSORTIMENTGPK!$A$2:$F$3876,4,FALSE)</f>
        <v>TERBINAFINE</v>
      </c>
      <c r="F1363" t="str">
        <f>VLOOKUP($A1363,[1]ASSORTIMENTGPK!$A$2:$F$3876,2,FALSE)</f>
        <v>LAMISIL 10 MG/G CREME HYDROFIEL 15 G</v>
      </c>
      <c r="G1363" t="s">
        <v>2663</v>
      </c>
      <c r="H1363" t="s">
        <v>387</v>
      </c>
      <c r="I1363" t="s">
        <v>79</v>
      </c>
      <c r="J1363" s="39">
        <v>10</v>
      </c>
      <c r="K1363" t="s">
        <v>80</v>
      </c>
      <c r="L1363" s="39">
        <v>10</v>
      </c>
      <c r="M1363" t="s">
        <v>20</v>
      </c>
      <c r="N1363" t="s">
        <v>2625</v>
      </c>
      <c r="O1363" s="31">
        <f>VLOOKUP(A1363,[2]Table!$A$2:$N2345,1,FALSE)</f>
        <v>88102</v>
      </c>
    </row>
    <row r="1364" spans="1:15">
      <c r="A1364">
        <v>86665</v>
      </c>
      <c r="B1364" t="s">
        <v>2664</v>
      </c>
      <c r="C1364" t="s">
        <v>751</v>
      </c>
      <c r="D1364" t="s">
        <v>158</v>
      </c>
      <c r="E1364" t="str">
        <f>VLOOKUP($A1364,[1]ASSORTIMENTGPK!$A$2:$F$3876,4,FALSE)</f>
        <v>TERBINAFINE</v>
      </c>
      <c r="F1364" t="str">
        <f>VLOOKUP($A1364,[1]ASSORTIMENTGPK!$A$2:$F$3876,2,FALSE)</f>
        <v>TERBINAFINE 250 MG TABLET</v>
      </c>
      <c r="G1364" t="s">
        <v>2665</v>
      </c>
      <c r="H1364" t="s">
        <v>23</v>
      </c>
      <c r="I1364" t="s">
        <v>18</v>
      </c>
      <c r="J1364" s="39">
        <v>250</v>
      </c>
      <c r="K1364" t="s">
        <v>24</v>
      </c>
      <c r="L1364" s="39">
        <v>125</v>
      </c>
      <c r="M1364" t="s">
        <v>20</v>
      </c>
      <c r="N1364" t="s">
        <v>2666</v>
      </c>
      <c r="O1364" s="31">
        <f>VLOOKUP(A1364,[2]Table!$A$2:$N2346,1,FALSE)</f>
        <v>86665</v>
      </c>
    </row>
    <row r="1365" spans="1:15">
      <c r="A1365">
        <v>91022</v>
      </c>
      <c r="B1365" t="s">
        <v>2667</v>
      </c>
      <c r="C1365" t="s">
        <v>360</v>
      </c>
      <c r="D1365" t="s">
        <v>468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0.25MG/DOSIS  200DOS</v>
      </c>
      <c r="G1365" t="s">
        <v>2668</v>
      </c>
      <c r="H1365" t="s">
        <v>368</v>
      </c>
      <c r="I1365" t="s">
        <v>57</v>
      </c>
      <c r="J1365" s="39">
        <v>0.25</v>
      </c>
      <c r="K1365" t="s">
        <v>458</v>
      </c>
      <c r="L1365" s="39">
        <v>0.25</v>
      </c>
      <c r="M1365" t="s">
        <v>20</v>
      </c>
      <c r="N1365" t="s">
        <v>2669</v>
      </c>
      <c r="O1365" s="31">
        <f>VLOOKUP(A1365,[2]Table!$A$2:$N2347,1,FALSE)</f>
        <v>91022</v>
      </c>
    </row>
    <row r="1366" spans="1:15">
      <c r="A1366">
        <v>71293</v>
      </c>
      <c r="B1366" t="s">
        <v>2667</v>
      </c>
      <c r="C1366" t="s">
        <v>360</v>
      </c>
      <c r="D1366" t="s">
        <v>468</v>
      </c>
      <c r="E1366" t="str">
        <f>VLOOKUP($A1366,[1]ASSORTIMENTGPK!$A$2:$F$3876,4,FALSE)</f>
        <v>TERBUTALINE</v>
      </c>
      <c r="F1366" t="str">
        <f>VLOOKUP($A1366,[1]ASSORTIMENTGPK!$A$2:$F$3876,2,FALSE)</f>
        <v>BRICANYL TURBUHALER INHALPDR 0,5MG/DOSIS 100 DO</v>
      </c>
      <c r="G1366" t="s">
        <v>2670</v>
      </c>
      <c r="H1366" t="s">
        <v>368</v>
      </c>
      <c r="I1366" t="s">
        <v>57</v>
      </c>
      <c r="J1366" s="39">
        <v>0.5</v>
      </c>
      <c r="K1366" t="s">
        <v>458</v>
      </c>
      <c r="L1366" s="39">
        <v>0.5</v>
      </c>
      <c r="M1366" t="s">
        <v>20</v>
      </c>
      <c r="N1366" t="s">
        <v>2669</v>
      </c>
      <c r="O1366" s="31">
        <f>VLOOKUP(A1366,[2]Table!$A$2:$N2348,1,FALSE)</f>
        <v>71293</v>
      </c>
    </row>
    <row r="1367" spans="1:15">
      <c r="A1367">
        <v>11533</v>
      </c>
      <c r="B1367" t="s">
        <v>2671</v>
      </c>
      <c r="C1367" t="s">
        <v>641</v>
      </c>
      <c r="D1367" t="s">
        <v>2672</v>
      </c>
      <c r="E1367" t="str">
        <f>VLOOKUP($A1367,[1]ASSORTIMENTGPK!$A$2:$F$3876,4,FALSE)</f>
        <v>TESTOSTERON</v>
      </c>
      <c r="F1367" t="str">
        <f>VLOOKUP($A1367,[1]ASSORTIMENTGPK!$A$2:$F$3876,2,FALSE)</f>
        <v>ANDRIOL TESTOCAPS CAPSULE 40 MG</v>
      </c>
      <c r="G1367" t="s">
        <v>2673</v>
      </c>
      <c r="H1367" t="s">
        <v>51</v>
      </c>
      <c r="I1367" t="s">
        <v>18</v>
      </c>
      <c r="J1367" s="39">
        <v>40</v>
      </c>
      <c r="K1367" t="s">
        <v>24</v>
      </c>
      <c r="L1367" s="39">
        <v>40</v>
      </c>
      <c r="M1367" t="s">
        <v>20</v>
      </c>
      <c r="N1367" t="s">
        <v>2674</v>
      </c>
      <c r="O1367" s="31">
        <f>VLOOKUP(A1367,[2]Table!$A$2:$N2349,1,FALSE)</f>
        <v>11533</v>
      </c>
    </row>
    <row r="1368" spans="1:15">
      <c r="A1368">
        <v>120413</v>
      </c>
      <c r="B1368" t="s">
        <v>2671</v>
      </c>
      <c r="C1368" t="s">
        <v>641</v>
      </c>
      <c r="D1368" t="s">
        <v>2672</v>
      </c>
      <c r="E1368" t="str">
        <f>VLOOKUP($A1368,[1]ASSORTIMENTGPK!$A$2:$F$3876,4,FALSE)</f>
        <v>TESTOSTERON</v>
      </c>
      <c r="F1368" t="str">
        <f>VLOOKUP($A1368,[1]ASSORTIMENTGPK!$A$2:$F$3876,2,FALSE)</f>
        <v>ANDROGEL 25 MG/ST GEL SACHET (10MG/G 2.5G)</v>
      </c>
      <c r="G1368" t="s">
        <v>2675</v>
      </c>
      <c r="H1368" t="s">
        <v>78</v>
      </c>
      <c r="I1368" t="s">
        <v>1104</v>
      </c>
      <c r="J1368" s="39">
        <v>10</v>
      </c>
      <c r="K1368" t="s">
        <v>80</v>
      </c>
      <c r="L1368" s="39">
        <v>10</v>
      </c>
      <c r="M1368" t="s">
        <v>20</v>
      </c>
      <c r="N1368" t="s">
        <v>2674</v>
      </c>
      <c r="O1368" s="31">
        <f>VLOOKUP(A1368,[2]Table!$A$2:$N2350,1,FALSE)</f>
        <v>120413</v>
      </c>
    </row>
    <row r="1369" spans="1:15">
      <c r="A1369">
        <v>127272</v>
      </c>
      <c r="B1369" t="s">
        <v>2671</v>
      </c>
      <c r="C1369" t="s">
        <v>641</v>
      </c>
      <c r="D1369" t="s">
        <v>2672</v>
      </c>
      <c r="E1369" t="str">
        <f>VLOOKUP($A1369,[1]ASSORTIMENTGPK!$A$2:$F$3876,4,FALSE)</f>
        <v>TESTOSTERON</v>
      </c>
      <c r="F1369" t="str">
        <f>VLOOKUP($A1369,[1]ASSORTIMENTGPK!$A$2:$F$3876,2,FALSE)</f>
        <v>TOSTRAN 20 MG/G GEL 60 GRAM</v>
      </c>
      <c r="G1369" t="s">
        <v>2676</v>
      </c>
      <c r="H1369" t="s">
        <v>78</v>
      </c>
      <c r="I1369" t="s">
        <v>1104</v>
      </c>
      <c r="J1369" s="39">
        <v>20</v>
      </c>
      <c r="K1369" t="s">
        <v>80</v>
      </c>
      <c r="L1369" s="39">
        <v>20</v>
      </c>
      <c r="M1369" t="s">
        <v>20</v>
      </c>
      <c r="N1369" t="s">
        <v>2674</v>
      </c>
      <c r="O1369" s="31">
        <f>VLOOKUP(A1369,[2]Table!$A$2:$N2351,1,FALSE)</f>
        <v>127272</v>
      </c>
    </row>
    <row r="1370" spans="1:15">
      <c r="A1370">
        <v>1333</v>
      </c>
      <c r="B1370" t="s">
        <v>2671</v>
      </c>
      <c r="C1370" t="s">
        <v>641</v>
      </c>
      <c r="D1370" t="s">
        <v>2672</v>
      </c>
      <c r="E1370" t="str">
        <f>VLOOKUP($A1370,[1]ASSORTIMENTGPK!$A$2:$F$3876,4,FALSE)</f>
        <v>TESTOSTERON</v>
      </c>
      <c r="F1370" t="str">
        <f>VLOOKUP($A1370,[1]ASSORTIMENTGPK!$A$2:$F$3876,2,FALSE)</f>
        <v>SUSTANON 250 MG/ML AMPUL 1 ML</v>
      </c>
      <c r="G1370" t="s">
        <v>2677</v>
      </c>
      <c r="H1370" t="s">
        <v>28</v>
      </c>
      <c r="I1370" t="s">
        <v>90</v>
      </c>
      <c r="J1370" s="39">
        <v>30</v>
      </c>
      <c r="K1370" t="s">
        <v>19</v>
      </c>
      <c r="L1370" s="39">
        <v>30</v>
      </c>
      <c r="M1370" t="s">
        <v>20</v>
      </c>
      <c r="N1370" t="s">
        <v>2674</v>
      </c>
      <c r="O1370" s="31">
        <f>VLOOKUP(A1370,[2]Table!$A$2:$N2352,1,FALSE)</f>
        <v>1333</v>
      </c>
    </row>
    <row r="1371" spans="1:15">
      <c r="A1371">
        <v>135151</v>
      </c>
      <c r="B1371" t="s">
        <v>2671</v>
      </c>
      <c r="C1371" t="s">
        <v>641</v>
      </c>
      <c r="D1371" t="s">
        <v>2672</v>
      </c>
      <c r="E1371" t="str">
        <f>VLOOKUP($A1371,[1]ASSORTIMENTGPK!$A$2:$F$3876,4,FALSE)</f>
        <v>TESTOSTERON</v>
      </c>
      <c r="F1371" t="str">
        <f>VLOOKUP($A1371,[1]ASSORTIMENTGPK!$A$2:$F$3876,2,FALSE)</f>
        <v>NEBIDO 250 MG/ML FLACON 4 ML INJVLST</v>
      </c>
      <c r="G1371" t="s">
        <v>2677</v>
      </c>
      <c r="H1371" t="s">
        <v>28</v>
      </c>
      <c r="I1371" t="s">
        <v>90</v>
      </c>
      <c r="J1371" s="39">
        <v>250</v>
      </c>
      <c r="K1371" t="s">
        <v>19</v>
      </c>
      <c r="L1371" s="39">
        <v>250</v>
      </c>
      <c r="M1371" t="s">
        <v>20</v>
      </c>
      <c r="N1371" t="s">
        <v>2674</v>
      </c>
      <c r="O1371" s="31">
        <f>VLOOKUP(A1371,[2]Table!$A$2:$N2353,1,FALSE)</f>
        <v>135151</v>
      </c>
    </row>
    <row r="1372" spans="1:15">
      <c r="A1372">
        <v>66311</v>
      </c>
      <c r="B1372" t="s">
        <v>2678</v>
      </c>
      <c r="C1372" t="s">
        <v>1458</v>
      </c>
      <c r="D1372" t="s">
        <v>1459</v>
      </c>
      <c r="E1372" t="str">
        <f>VLOOKUP($A1372,[1]ASSORTIMENTGPK!$A$2:$F$3876,4,FALSE)</f>
        <v>TETANUSIMMUNOGLOBULINE</v>
      </c>
      <c r="F1372" t="str">
        <f>VLOOKUP($A1372,[1]ASSORTIMENTGPK!$A$2:$F$3876,2,FALSE)</f>
        <v>TETAQUIN (TETANUS IMMUNOGLOB)125IE/ML FL</v>
      </c>
      <c r="G1372" t="s">
        <v>2679</v>
      </c>
      <c r="H1372" t="s">
        <v>28</v>
      </c>
      <c r="I1372" t="s">
        <v>644</v>
      </c>
      <c r="J1372" s="39">
        <v>125</v>
      </c>
      <c r="K1372" t="s">
        <v>774</v>
      </c>
      <c r="L1372" s="39">
        <v>125</v>
      </c>
      <c r="M1372" t="s">
        <v>263</v>
      </c>
      <c r="N1372" t="s">
        <v>2680</v>
      </c>
      <c r="O1372" s="31">
        <f>VLOOKUP(A1372,[2]Table!$A$2:$N2354,1,FALSE)</f>
        <v>66311</v>
      </c>
    </row>
    <row r="1373" spans="1:15">
      <c r="A1373">
        <v>31461</v>
      </c>
      <c r="B1373" t="s">
        <v>2681</v>
      </c>
      <c r="C1373" t="s">
        <v>39</v>
      </c>
      <c r="D1373" t="s">
        <v>96</v>
      </c>
      <c r="E1373" t="str">
        <f>VLOOKUP($A1373,[1]ASSORTIMENTGPK!$A$2:$F$3876,4,FALSE)</f>
        <v>TETRACAINE</v>
      </c>
      <c r="F1373" t="str">
        <f>VLOOKUP($A1373,[1]ASSORTIMENTGPK!$A$2:$F$3876,2,FALSE)</f>
        <v>TETRACAINE HCL 0,5% MINIM 0,5 ML</v>
      </c>
      <c r="G1373" t="s">
        <v>2682</v>
      </c>
      <c r="H1373" t="s">
        <v>309</v>
      </c>
      <c r="I1373" t="s">
        <v>310</v>
      </c>
      <c r="J1373" s="39">
        <v>5</v>
      </c>
      <c r="K1373" t="s">
        <v>19</v>
      </c>
      <c r="L1373" s="39">
        <v>5</v>
      </c>
      <c r="M1373" t="s">
        <v>20</v>
      </c>
      <c r="N1373" t="s">
        <v>2224</v>
      </c>
      <c r="O1373" s="31">
        <f>VLOOKUP(A1373,[2]Table!$A$2:$N2355,1,FALSE)</f>
        <v>31461</v>
      </c>
    </row>
    <row r="1374" spans="1:15">
      <c r="A1374">
        <v>38008</v>
      </c>
      <c r="B1374" t="s">
        <v>2681</v>
      </c>
      <c r="C1374" t="s">
        <v>39</v>
      </c>
      <c r="D1374" t="s">
        <v>96</v>
      </c>
      <c r="E1374" t="str">
        <f>VLOOKUP($A1374,[1]ASSORTIMENTGPK!$A$2:$F$3876,4,FALSE)</f>
        <v>TETRACAINE</v>
      </c>
      <c r="F1374" t="str">
        <f>VLOOKUP($A1374,[1]ASSORTIMENTGPK!$A$2:$F$3876,2,FALSE)</f>
        <v>TETRACAINE  1% MINIMS 0.5ML</v>
      </c>
      <c r="G1374" t="s">
        <v>2683</v>
      </c>
      <c r="H1374" t="s">
        <v>309</v>
      </c>
      <c r="I1374" t="s">
        <v>310</v>
      </c>
      <c r="J1374" s="39">
        <v>10</v>
      </c>
      <c r="K1374" t="s">
        <v>19</v>
      </c>
      <c r="L1374" s="39">
        <v>10</v>
      </c>
      <c r="M1374" t="s">
        <v>20</v>
      </c>
      <c r="N1374" t="s">
        <v>2224</v>
      </c>
      <c r="O1374" s="31">
        <f>VLOOKUP(A1374,[2]Table!$A$2:$N2356,1,FALSE)</f>
        <v>38008</v>
      </c>
    </row>
    <row r="1375" spans="1:15">
      <c r="A1375">
        <v>8427</v>
      </c>
      <c r="B1375" t="s">
        <v>2684</v>
      </c>
      <c r="C1375" t="s">
        <v>873</v>
      </c>
      <c r="D1375" t="s">
        <v>1838</v>
      </c>
      <c r="E1375" t="str">
        <f>VLOOKUP($A1375,[1]ASSORTIMENTGPK!$A$2:$F$3876,4,FALSE)</f>
        <v>TETRACOSACTIDE</v>
      </c>
      <c r="F1375" t="str">
        <f>VLOOKUP($A1375,[1]ASSORTIMENTGPK!$A$2:$F$3876,2,FALSE)</f>
        <v>SYNACTHEN 250 MICROGRAM/ML AMPUL 1ML</v>
      </c>
      <c r="G1375" t="s">
        <v>2685</v>
      </c>
      <c r="H1375" t="s">
        <v>28</v>
      </c>
      <c r="I1375" t="s">
        <v>167</v>
      </c>
      <c r="J1375" s="39">
        <v>0.25</v>
      </c>
      <c r="K1375" t="s">
        <v>19</v>
      </c>
      <c r="L1375" s="39">
        <v>0.25</v>
      </c>
      <c r="M1375" t="s">
        <v>20</v>
      </c>
      <c r="N1375" t="s">
        <v>2686</v>
      </c>
      <c r="O1375" s="31">
        <f>VLOOKUP(A1375,[2]Table!$A$2:$N2357,1,FALSE)</f>
        <v>8427</v>
      </c>
    </row>
    <row r="1376" spans="1:15">
      <c r="A1376">
        <v>4766</v>
      </c>
      <c r="B1376" t="s">
        <v>2687</v>
      </c>
      <c r="C1376" t="s">
        <v>164</v>
      </c>
      <c r="D1376" t="s">
        <v>1016</v>
      </c>
      <c r="E1376" t="str">
        <f>VLOOKUP($A1376,[1]ASSORTIMENTGPK!$A$2:$F$3876,4,FALSE)</f>
        <v>TETRACYCLINE</v>
      </c>
      <c r="F1376" t="str">
        <f>VLOOKUP($A1376,[1]ASSORTIMENTGPK!$A$2:$F$3876,2,FALSE)</f>
        <v>TETRACYCLINI HCL 250 MG CAPS GEEL</v>
      </c>
      <c r="G1376" t="s">
        <v>2688</v>
      </c>
      <c r="H1376" t="s">
        <v>51</v>
      </c>
      <c r="I1376" t="s">
        <v>18</v>
      </c>
      <c r="J1376" s="39">
        <v>250</v>
      </c>
      <c r="K1376" t="s">
        <v>24</v>
      </c>
      <c r="L1376" s="39">
        <v>250</v>
      </c>
      <c r="M1376" t="s">
        <v>20</v>
      </c>
      <c r="N1376" t="s">
        <v>576</v>
      </c>
      <c r="O1376" s="31">
        <f>VLOOKUP(A1376,[2]Table!$A$2:$N2358,1,FALSE)</f>
        <v>4766</v>
      </c>
    </row>
    <row r="1377" spans="1:15">
      <c r="A1377">
        <v>62332</v>
      </c>
      <c r="B1377" t="s">
        <v>2689</v>
      </c>
      <c r="C1377" t="s">
        <v>360</v>
      </c>
      <c r="D1377" t="s">
        <v>2000</v>
      </c>
      <c r="E1377" t="str">
        <f>VLOOKUP($A1377,[1]ASSORTIMENTGPK!$A$2:$F$3876,4,FALSE)</f>
        <v>THEOFYLLINE (RETARD)</v>
      </c>
      <c r="F1377" t="str">
        <f>VLOOKUP($A1377,[1]ASSORTIMENTGPK!$A$2:$F$3876,2,FALSE)</f>
        <v>THEOLAIR 175 MG TABLET MGA (RETARD)</v>
      </c>
      <c r="G1377" t="s">
        <v>2690</v>
      </c>
      <c r="H1377" t="s">
        <v>148</v>
      </c>
      <c r="I1377" t="s">
        <v>18</v>
      </c>
      <c r="J1377" s="39">
        <v>175</v>
      </c>
      <c r="K1377" t="s">
        <v>24</v>
      </c>
      <c r="L1377" s="39">
        <v>175</v>
      </c>
      <c r="M1377" t="s">
        <v>20</v>
      </c>
      <c r="N1377" t="s">
        <v>2691</v>
      </c>
      <c r="O1377" s="31">
        <f>VLOOKUP(A1377,[2]Table!$A$2:$N2359,1,FALSE)</f>
        <v>62332</v>
      </c>
    </row>
    <row r="1378" spans="1:15">
      <c r="A1378">
        <v>62340</v>
      </c>
      <c r="B1378" t="s">
        <v>2689</v>
      </c>
      <c r="C1378" t="s">
        <v>360</v>
      </c>
      <c r="D1378" t="s">
        <v>2000</v>
      </c>
      <c r="E1378" t="str">
        <f>VLOOKUP($A1378,[1]ASSORTIMENTGPK!$A$2:$F$3876,4,FALSE)</f>
        <v>THEOFYLLINE (RETARD)</v>
      </c>
      <c r="F1378" t="str">
        <f>VLOOKUP($A1378,[1]ASSORTIMENTGPK!$A$2:$F$3876,2,FALSE)</f>
        <v>THEOLAIR 250 MG TABLET MGA (RETARD)</v>
      </c>
      <c r="G1378" t="s">
        <v>2692</v>
      </c>
      <c r="H1378" t="s">
        <v>148</v>
      </c>
      <c r="I1378" t="s">
        <v>18</v>
      </c>
      <c r="J1378" s="39">
        <v>250</v>
      </c>
      <c r="K1378" t="s">
        <v>24</v>
      </c>
      <c r="L1378" s="39">
        <v>125</v>
      </c>
      <c r="M1378" t="s">
        <v>20</v>
      </c>
      <c r="N1378" t="s">
        <v>2691</v>
      </c>
      <c r="O1378" s="31">
        <f>VLOOKUP(A1378,[2]Table!$A$2:$N2360,1,FALSE)</f>
        <v>62340</v>
      </c>
    </row>
    <row r="1379" spans="1:15">
      <c r="A1379">
        <v>62359</v>
      </c>
      <c r="B1379" t="s">
        <v>2689</v>
      </c>
      <c r="C1379" t="s">
        <v>360</v>
      </c>
      <c r="D1379" t="s">
        <v>2000</v>
      </c>
      <c r="E1379" t="str">
        <f>VLOOKUP($A1379,[1]ASSORTIMENTGPK!$A$2:$F$3876,4,FALSE)</f>
        <v>THEOFYLLINE (RETARD)</v>
      </c>
      <c r="F1379" t="str">
        <f>VLOOKUP($A1379,[1]ASSORTIMENTGPK!$A$2:$F$3876,2,FALSE)</f>
        <v>THEOLAIR 350 MG  MGA TABLET ( RETARD)</v>
      </c>
      <c r="G1379" t="s">
        <v>2693</v>
      </c>
      <c r="H1379" t="s">
        <v>148</v>
      </c>
      <c r="I1379" t="s">
        <v>18</v>
      </c>
      <c r="J1379" s="39">
        <v>350</v>
      </c>
      <c r="K1379" t="s">
        <v>24</v>
      </c>
      <c r="L1379" s="39">
        <v>350</v>
      </c>
      <c r="M1379" t="s">
        <v>20</v>
      </c>
      <c r="N1379" t="s">
        <v>2691</v>
      </c>
      <c r="O1379" s="31">
        <f>VLOOKUP(A1379,[2]Table!$A$2:$N2361,1,FALSE)</f>
        <v>62359</v>
      </c>
    </row>
    <row r="1380" spans="1:15">
      <c r="A1380">
        <v>1236</v>
      </c>
      <c r="B1380" t="s">
        <v>2694</v>
      </c>
      <c r="C1380" t="s">
        <v>1733</v>
      </c>
      <c r="D1380" t="s">
        <v>2406</v>
      </c>
      <c r="E1380" t="str">
        <f>VLOOKUP($A1380,[1]ASSORTIMENTGPK!$A$2:$F$3876,4,FALSE)</f>
        <v>THIAMAZOL</v>
      </c>
      <c r="F1380" t="str">
        <f>VLOOKUP($A1380,[1]ASSORTIMENTGPK!$A$2:$F$3876,2,FALSE)</f>
        <v>STRUMAZOL 10 MG TABLET</v>
      </c>
      <c r="G1380" t="s">
        <v>2695</v>
      </c>
      <c r="H1380" t="s">
        <v>23</v>
      </c>
      <c r="I1380" t="s">
        <v>18</v>
      </c>
      <c r="J1380" s="39">
        <v>10</v>
      </c>
      <c r="K1380" t="s">
        <v>24</v>
      </c>
      <c r="L1380" s="39">
        <v>10</v>
      </c>
      <c r="M1380" t="s">
        <v>20</v>
      </c>
      <c r="N1380" t="s">
        <v>2696</v>
      </c>
      <c r="O1380" s="31">
        <f>VLOOKUP(A1380,[2]Table!$A$2:$N2362,1,FALSE)</f>
        <v>1236</v>
      </c>
    </row>
    <row r="1381" spans="1:15">
      <c r="A1381">
        <v>70602</v>
      </c>
      <c r="B1381" t="s">
        <v>2694</v>
      </c>
      <c r="C1381" t="s">
        <v>1733</v>
      </c>
      <c r="D1381" t="s">
        <v>2406</v>
      </c>
      <c r="E1381" t="str">
        <f>VLOOKUP($A1381,[1]ASSORTIMENTGPK!$A$2:$F$3876,4,FALSE)</f>
        <v>THIAMAZOL</v>
      </c>
      <c r="F1381" t="str">
        <f>VLOOKUP($A1381,[1]ASSORTIMENTGPK!$A$2:$F$3876,2,FALSE)</f>
        <v>STRUMAZOL 30 MG TABLET</v>
      </c>
      <c r="G1381" t="s">
        <v>2697</v>
      </c>
      <c r="H1381" t="s">
        <v>23</v>
      </c>
      <c r="I1381" t="s">
        <v>18</v>
      </c>
      <c r="J1381" s="39">
        <v>30</v>
      </c>
      <c r="K1381" t="s">
        <v>24</v>
      </c>
      <c r="L1381" s="39">
        <v>30</v>
      </c>
      <c r="M1381" t="s">
        <v>20</v>
      </c>
      <c r="N1381" t="s">
        <v>2696</v>
      </c>
      <c r="O1381" s="31">
        <f>VLOOKUP(A1381,[2]Table!$A$2:$N2363,1,FALSE)</f>
        <v>70602</v>
      </c>
    </row>
    <row r="1382" spans="1:15">
      <c r="A1382">
        <v>29076</v>
      </c>
      <c r="B1382" t="s">
        <v>2698</v>
      </c>
      <c r="C1382" t="s">
        <v>117</v>
      </c>
      <c r="D1382" t="s">
        <v>2699</v>
      </c>
      <c r="E1382" t="str">
        <f>VLOOKUP($A1382,[1]ASSORTIMENTGPK!$A$2:$F$3876,4,FALSE)</f>
        <v>THIAMINE</v>
      </c>
      <c r="F1382" t="str">
        <f>VLOOKUP($A1382,[1]ASSORTIMENTGPK!$A$2:$F$3876,2,FALSE)</f>
        <v>THIAMINI HCL 100 MG/ML AMPUL 2 ML (VITAMINE B 1)</v>
      </c>
      <c r="G1382" t="s">
        <v>2700</v>
      </c>
      <c r="H1382" t="s">
        <v>28</v>
      </c>
      <c r="I1382" t="s">
        <v>261</v>
      </c>
      <c r="J1382" s="39">
        <v>100</v>
      </c>
      <c r="K1382" t="s">
        <v>19</v>
      </c>
      <c r="L1382" s="39">
        <v>100</v>
      </c>
      <c r="M1382" t="s">
        <v>20</v>
      </c>
      <c r="N1382" t="s">
        <v>2701</v>
      </c>
      <c r="O1382" s="31">
        <f>VLOOKUP(A1382,[2]Table!$A$2:$N2364,1,FALSE)</f>
        <v>29076</v>
      </c>
    </row>
    <row r="1383" spans="1:15">
      <c r="A1383">
        <v>24031</v>
      </c>
      <c r="B1383" t="s">
        <v>2698</v>
      </c>
      <c r="C1383" t="s">
        <v>117</v>
      </c>
      <c r="D1383" t="s">
        <v>2699</v>
      </c>
      <c r="E1383" t="str">
        <f>VLOOKUP($A1383,[1]ASSORTIMENTGPK!$A$2:$F$3876,4,FALSE)</f>
        <v>THIAMINE</v>
      </c>
      <c r="F1383" t="str">
        <f>VLOOKUP($A1383,[1]ASSORTIMENTGPK!$A$2:$F$3876,2,FALSE)</f>
        <v>THIAMINI HCL 25 MG TABLET</v>
      </c>
      <c r="G1383" t="s">
        <v>2702</v>
      </c>
      <c r="H1383" t="s">
        <v>23</v>
      </c>
      <c r="I1383" t="s">
        <v>18</v>
      </c>
      <c r="J1383" s="39">
        <v>25</v>
      </c>
      <c r="K1383" t="s">
        <v>24</v>
      </c>
      <c r="L1383" s="39">
        <v>12.5</v>
      </c>
      <c r="M1383" t="s">
        <v>20</v>
      </c>
      <c r="N1383" t="s">
        <v>2701</v>
      </c>
      <c r="O1383" s="31">
        <f>VLOOKUP(A1383,[2]Table!$A$2:$N2365,1,FALSE)</f>
        <v>24031</v>
      </c>
    </row>
    <row r="1384" spans="1:15">
      <c r="A1384">
        <v>24058</v>
      </c>
      <c r="B1384" t="s">
        <v>2698</v>
      </c>
      <c r="C1384" t="s">
        <v>117</v>
      </c>
      <c r="D1384" t="s">
        <v>2699</v>
      </c>
      <c r="E1384" t="str">
        <f>VLOOKUP($A1384,[1]ASSORTIMENTGPK!$A$2:$F$3876,4,FALSE)</f>
        <v>THIAMINE</v>
      </c>
      <c r="F1384" t="str">
        <f>VLOOKUP($A1384,[1]ASSORTIMENTGPK!$A$2:$F$3876,2,FALSE)</f>
        <v>THIAMINE HCL 50 MG TABLET</v>
      </c>
      <c r="G1384" t="s">
        <v>2703</v>
      </c>
      <c r="H1384" t="s">
        <v>23</v>
      </c>
      <c r="I1384" t="s">
        <v>18</v>
      </c>
      <c r="J1384" s="39">
        <v>50</v>
      </c>
      <c r="K1384" t="s">
        <v>24</v>
      </c>
      <c r="L1384" s="39">
        <v>25</v>
      </c>
      <c r="M1384" t="s">
        <v>20</v>
      </c>
      <c r="N1384" t="s">
        <v>2701</v>
      </c>
      <c r="O1384" s="31">
        <f>VLOOKUP(A1384,[2]Table!$A$2:$N2366,1,FALSE)</f>
        <v>24058</v>
      </c>
    </row>
    <row r="1385" spans="1:15">
      <c r="A1385">
        <v>24066</v>
      </c>
      <c r="B1385" t="s">
        <v>2698</v>
      </c>
      <c r="C1385" t="s">
        <v>117</v>
      </c>
      <c r="D1385" t="s">
        <v>2699</v>
      </c>
      <c r="E1385" t="str">
        <f>VLOOKUP($A1385,[1]ASSORTIMENTGPK!$A$2:$F$3876,4,FALSE)</f>
        <v>THIAMINE</v>
      </c>
      <c r="F1385" t="str">
        <f>VLOOKUP($A1385,[1]ASSORTIMENTGPK!$A$2:$F$3876,2,FALSE)</f>
        <v>THIAMINI HCL 100 MG TABLET</v>
      </c>
      <c r="G1385" t="s">
        <v>2704</v>
      </c>
      <c r="H1385" t="s">
        <v>23</v>
      </c>
      <c r="I1385" t="s">
        <v>18</v>
      </c>
      <c r="J1385" s="39">
        <v>100</v>
      </c>
      <c r="K1385" t="s">
        <v>24</v>
      </c>
      <c r="L1385" s="39">
        <v>50</v>
      </c>
      <c r="M1385" t="s">
        <v>20</v>
      </c>
      <c r="N1385" t="s">
        <v>2701</v>
      </c>
      <c r="O1385" s="31">
        <f>VLOOKUP(A1385,[2]Table!$A$2:$N2367,1,FALSE)</f>
        <v>24066</v>
      </c>
    </row>
    <row r="1386" spans="1:15">
      <c r="A1386">
        <v>18147</v>
      </c>
      <c r="B1386" t="s">
        <v>2705</v>
      </c>
      <c r="C1386" t="s">
        <v>95</v>
      </c>
      <c r="D1386" t="s">
        <v>127</v>
      </c>
      <c r="E1386" t="str">
        <f>VLOOKUP($A1386,[1]ASSORTIMENTGPK!$A$2:$F$3876,4,FALSE)</f>
        <v>THIOPENTAL</v>
      </c>
      <c r="F1386" t="str">
        <f>VLOOKUP($A1386,[1]ASSORTIMENTGPK!$A$2:$F$3876,2,FALSE)</f>
        <v>PENTOTHAL 500 MG INJECTIEPOEDER FLACON</v>
      </c>
      <c r="G1386" t="s">
        <v>2706</v>
      </c>
      <c r="H1386" t="s">
        <v>42</v>
      </c>
      <c r="I1386" t="s">
        <v>33</v>
      </c>
      <c r="J1386" s="39">
        <v>500</v>
      </c>
      <c r="K1386" t="s">
        <v>24</v>
      </c>
      <c r="L1386" s="39">
        <v>500</v>
      </c>
      <c r="M1386" t="s">
        <v>20</v>
      </c>
      <c r="N1386" t="s">
        <v>2707</v>
      </c>
      <c r="O1386" s="31">
        <f>VLOOKUP(A1386,[2]Table!$A$2:$N2368,1,FALSE)</f>
        <v>18147</v>
      </c>
    </row>
    <row r="1387" spans="1:15">
      <c r="A1387">
        <v>134082</v>
      </c>
      <c r="B1387" t="s">
        <v>2708</v>
      </c>
      <c r="C1387" t="s">
        <v>208</v>
      </c>
      <c r="D1387" t="s">
        <v>488</v>
      </c>
      <c r="E1387" t="str">
        <f>VLOOKUP($A1387,[1]ASSORTIMENTGPK!$A$2:$F$3876,4,FALSE)</f>
        <v>THIOTEPA</v>
      </c>
      <c r="F1387" t="str">
        <f>VLOOKUP($A1387,[1]ASSORTIMENTGPK!$A$2:$F$3876,2,FALSE)</f>
        <v>TEPADINA 15 MG POEDER VOOR INFUSIE</v>
      </c>
      <c r="G1387" t="s">
        <v>2709</v>
      </c>
      <c r="H1387" t="s">
        <v>32</v>
      </c>
      <c r="I1387" t="s">
        <v>33</v>
      </c>
      <c r="J1387" s="39">
        <v>15</v>
      </c>
      <c r="K1387" t="s">
        <v>24</v>
      </c>
      <c r="L1387" s="39">
        <v>15</v>
      </c>
      <c r="M1387" t="s">
        <v>20</v>
      </c>
      <c r="N1387" t="s">
        <v>210</v>
      </c>
      <c r="O1387" s="31">
        <f>VLOOKUP(A1387,[2]Table!$A$2:$N2369,1,FALSE)</f>
        <v>134082</v>
      </c>
    </row>
    <row r="1388" spans="1:15">
      <c r="A1388">
        <v>134090</v>
      </c>
      <c r="B1388" t="s">
        <v>2708</v>
      </c>
      <c r="C1388" t="s">
        <v>208</v>
      </c>
      <c r="D1388" t="s">
        <v>488</v>
      </c>
      <c r="E1388" t="str">
        <f>VLOOKUP($A1388,[1]ASSORTIMENTGPK!$A$2:$F$3876,4,FALSE)</f>
        <v>THIOTEPA</v>
      </c>
      <c r="F1388" t="str">
        <f>VLOOKUP($A1388,[1]ASSORTIMENTGPK!$A$2:$F$3876,2,FALSE)</f>
        <v>TEPADINA 100 MG INFUSIEPOEDER</v>
      </c>
      <c r="G1388" t="s">
        <v>2710</v>
      </c>
      <c r="H1388" t="s">
        <v>32</v>
      </c>
      <c r="I1388" t="s">
        <v>33</v>
      </c>
      <c r="J1388" s="39">
        <v>100</v>
      </c>
      <c r="K1388" t="s">
        <v>24</v>
      </c>
      <c r="L1388" s="39">
        <v>100</v>
      </c>
      <c r="M1388" t="s">
        <v>20</v>
      </c>
      <c r="N1388" t="s">
        <v>210</v>
      </c>
      <c r="O1388" s="31">
        <f>VLOOKUP(A1388,[2]Table!$A$2:$N2370,1,FALSE)</f>
        <v>134090</v>
      </c>
    </row>
    <row r="1389" spans="1:15">
      <c r="A1389">
        <v>112410</v>
      </c>
      <c r="B1389" t="s">
        <v>2711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GRAFALON 20 MG/ML INFVLST CONC  FLACON 5ML</v>
      </c>
      <c r="G1389" t="s">
        <v>2712</v>
      </c>
      <c r="H1389" t="s">
        <v>107</v>
      </c>
      <c r="I1389" t="s">
        <v>33</v>
      </c>
      <c r="J1389" s="39">
        <v>20</v>
      </c>
      <c r="K1389" t="s">
        <v>19</v>
      </c>
      <c r="L1389" s="39">
        <v>20</v>
      </c>
      <c r="M1389" t="s">
        <v>20</v>
      </c>
      <c r="N1389" t="s">
        <v>2713</v>
      </c>
      <c r="O1389" s="31">
        <f>VLOOKUP(A1389,[2]Table!$A$2:$N2371,1,FALSE)</f>
        <v>112410</v>
      </c>
    </row>
    <row r="1390" spans="1:15">
      <c r="A1390">
        <v>97659</v>
      </c>
      <c r="B1390" t="s">
        <v>2711</v>
      </c>
      <c r="C1390" t="s">
        <v>26</v>
      </c>
      <c r="D1390" t="s">
        <v>26</v>
      </c>
      <c r="E1390" t="str">
        <f>VLOOKUP($A1390,[1]ASSORTIMENTGPK!$A$2:$F$3876,4,FALSE)</f>
        <v>THYMOCYTENIMMUNOGLOBULINE</v>
      </c>
      <c r="F1390" t="str">
        <f>VLOOKUP($A1390,[1]ASSORTIMENTGPK!$A$2:$F$3876,2,FALSE)</f>
        <v>THYMOGLOBULINE 25 MG INFUSIEPOEDER (GENZYME)</v>
      </c>
      <c r="G1390" t="s">
        <v>2714</v>
      </c>
      <c r="H1390" t="s">
        <v>32</v>
      </c>
      <c r="I1390" t="s">
        <v>33</v>
      </c>
      <c r="J1390" s="39">
        <v>25</v>
      </c>
      <c r="K1390" t="s">
        <v>24</v>
      </c>
      <c r="L1390" s="39">
        <v>25</v>
      </c>
      <c r="M1390" t="s">
        <v>20</v>
      </c>
      <c r="N1390" t="s">
        <v>2713</v>
      </c>
      <c r="O1390" s="31">
        <f>VLOOKUP(A1390,[2]Table!$A$2:$N2372,1,FALSE)</f>
        <v>97659</v>
      </c>
    </row>
    <row r="1391" spans="1:15">
      <c r="A1391">
        <v>125237</v>
      </c>
      <c r="B1391" t="s">
        <v>2715</v>
      </c>
      <c r="C1391" t="s">
        <v>164</v>
      </c>
      <c r="D1391" t="s">
        <v>1016</v>
      </c>
      <c r="E1391" t="str">
        <f>VLOOKUP($A1391,[1]ASSORTIMENTGPK!$A$2:$F$3876,4,FALSE)</f>
        <v>TIGECYCLINE</v>
      </c>
      <c r="F1391" t="str">
        <f>VLOOKUP($A1391,[1]ASSORTIMENTGPK!$A$2:$F$3876,2,FALSE)</f>
        <v>TYGACIL 50 MG/ST POEDER VOOR INFUSIE</v>
      </c>
      <c r="G1391" t="s">
        <v>2716</v>
      </c>
      <c r="H1391" t="s">
        <v>32</v>
      </c>
      <c r="I1391" t="s">
        <v>33</v>
      </c>
      <c r="J1391" s="39">
        <v>50</v>
      </c>
      <c r="K1391" t="s">
        <v>24</v>
      </c>
      <c r="L1391" s="39">
        <v>50</v>
      </c>
      <c r="M1391" t="s">
        <v>20</v>
      </c>
      <c r="N1391" t="s">
        <v>2717</v>
      </c>
      <c r="O1391" s="31">
        <f>VLOOKUP(A1391,[2]Table!$A$2:$N2373,1,FALSE)</f>
        <v>125237</v>
      </c>
    </row>
    <row r="1392" spans="1:15">
      <c r="A1392">
        <v>11487</v>
      </c>
      <c r="B1392" t="s">
        <v>2718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TIMOLOL 0.25 % OOGDRUPPELS 5ML</v>
      </c>
      <c r="G1392" t="s">
        <v>2719</v>
      </c>
      <c r="H1392" t="s">
        <v>309</v>
      </c>
      <c r="I1392" t="s">
        <v>310</v>
      </c>
      <c r="J1392" s="39">
        <v>2.5</v>
      </c>
      <c r="K1392" t="s">
        <v>19</v>
      </c>
      <c r="L1392" s="39">
        <v>2.5</v>
      </c>
      <c r="M1392" t="s">
        <v>20</v>
      </c>
      <c r="N1392" t="s">
        <v>399</v>
      </c>
      <c r="O1392" s="31">
        <f>VLOOKUP(A1392,[2]Table!$A$2:$N2374,1,FALSE)</f>
        <v>11487</v>
      </c>
    </row>
    <row r="1393" spans="1:15">
      <c r="A1393">
        <v>21261</v>
      </c>
      <c r="B1393" t="s">
        <v>2718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TIMO-COMOD (CONSVRIJ) OOGDRUPPELS 5MG/ML FLACON 10ML</v>
      </c>
      <c r="G1393" t="s">
        <v>2720</v>
      </c>
      <c r="H1393" t="s">
        <v>309</v>
      </c>
      <c r="I1393" t="s">
        <v>310</v>
      </c>
      <c r="J1393" s="39">
        <v>5</v>
      </c>
      <c r="K1393" t="s">
        <v>19</v>
      </c>
      <c r="L1393" s="39">
        <v>5</v>
      </c>
      <c r="M1393" t="s">
        <v>20</v>
      </c>
      <c r="N1393" t="s">
        <v>399</v>
      </c>
      <c r="O1393" s="31">
        <f>VLOOKUP(A1393,[2]Table!$A$2:$N2375,1,FALSE)</f>
        <v>21261</v>
      </c>
    </row>
    <row r="1394" spans="1:15">
      <c r="A1394">
        <v>115134</v>
      </c>
      <c r="B1394" t="s">
        <v>2718</v>
      </c>
      <c r="C1394" t="s">
        <v>39</v>
      </c>
      <c r="D1394" t="s">
        <v>40</v>
      </c>
      <c r="E1394" t="str">
        <f>VLOOKUP($A1394,[1]ASSORTIMENTGPK!$A$2:$F$3876,4,FALSE)</f>
        <v>TIMOLOL</v>
      </c>
      <c r="F1394" t="str">
        <f>VLOOKUP($A1394,[1]ASSORTIMENTGPK!$A$2:$F$3876,2,FALSE)</f>
        <v>TIMOGEL 1 MG/G OOGGEL</v>
      </c>
      <c r="G1394" t="s">
        <v>2721</v>
      </c>
      <c r="H1394" t="s">
        <v>548</v>
      </c>
      <c r="I1394" t="s">
        <v>310</v>
      </c>
      <c r="J1394" s="39">
        <v>1</v>
      </c>
      <c r="K1394" t="s">
        <v>80</v>
      </c>
      <c r="L1394" s="39">
        <v>1</v>
      </c>
      <c r="M1394" t="s">
        <v>20</v>
      </c>
      <c r="N1394" t="s">
        <v>399</v>
      </c>
      <c r="O1394" s="31">
        <f>VLOOKUP(A1394,[2]Table!$A$2:$N2376,1,FALSE)</f>
        <v>115134</v>
      </c>
    </row>
    <row r="1395" spans="1:15">
      <c r="A1395">
        <v>126799</v>
      </c>
      <c r="B1395" t="s">
        <v>2722</v>
      </c>
      <c r="C1395" t="s">
        <v>2723</v>
      </c>
      <c r="D1395" t="s">
        <v>2723</v>
      </c>
      <c r="E1395" t="str">
        <f>VLOOKUP($A1395,[1]ASSORTIMENTGPK!$A$2:$F$3876,4,FALSE)</f>
        <v>TIMOTHEEGRASPOLLEN</v>
      </c>
      <c r="F1395" t="str">
        <f>VLOOKUP($A1395,[1]ASSORTIMENTGPK!$A$2:$F$3876,2,FALSE)</f>
        <v>GRAZAX 75000E LYOPHILISAAT</v>
      </c>
      <c r="G1395" t="s">
        <v>2724</v>
      </c>
      <c r="H1395" t="s">
        <v>879</v>
      </c>
      <c r="I1395" t="s">
        <v>880</v>
      </c>
      <c r="J1395" s="39">
        <v>75000</v>
      </c>
      <c r="K1395" t="s">
        <v>419</v>
      </c>
      <c r="L1395" s="39">
        <v>75000</v>
      </c>
      <c r="M1395" t="s">
        <v>420</v>
      </c>
      <c r="N1395" t="s">
        <v>2725</v>
      </c>
      <c r="O1395" s="31">
        <f>VLOOKUP(A1395,[2]Table!$A$2:$N2377,1,FALSE)</f>
        <v>126799</v>
      </c>
    </row>
    <row r="1396" spans="1:15">
      <c r="A1396">
        <v>103888</v>
      </c>
      <c r="B1396" t="s">
        <v>2726</v>
      </c>
      <c r="C1396" t="s">
        <v>35</v>
      </c>
      <c r="D1396" t="s">
        <v>35</v>
      </c>
      <c r="E1396" t="str">
        <f>VLOOKUP($A1396,[1]ASSORTIMENTGPK!$A$2:$F$3876,4,FALSE)</f>
        <v>TINZAPARINE</v>
      </c>
      <c r="F1396" t="str">
        <f>VLOOKUP($A1396,[1]ASSORTIMENTGPK!$A$2:$F$3876,2,FALSE)</f>
        <v>INNOHEP 20000 IE/ML INJVLST WWSP 0,5 ML</v>
      </c>
      <c r="G1396" t="s">
        <v>2727</v>
      </c>
      <c r="H1396" t="s">
        <v>28</v>
      </c>
      <c r="I1396" t="s">
        <v>29</v>
      </c>
      <c r="J1396" s="39">
        <v>20000</v>
      </c>
      <c r="K1396" t="s">
        <v>774</v>
      </c>
      <c r="L1396" s="39">
        <v>20000</v>
      </c>
      <c r="M1396" t="s">
        <v>263</v>
      </c>
      <c r="N1396" t="s">
        <v>1053</v>
      </c>
      <c r="O1396" s="31">
        <f>VLOOKUP(A1396,[2]Table!$A$2:$N2378,1,FALSE)</f>
        <v>103888</v>
      </c>
    </row>
    <row r="1397" spans="1:15">
      <c r="A1397">
        <v>149144</v>
      </c>
      <c r="B1397" t="s">
        <v>2728</v>
      </c>
      <c r="C1397" t="s">
        <v>208</v>
      </c>
      <c r="D1397" t="s">
        <v>726</v>
      </c>
      <c r="E1397" t="str">
        <f>VLOOKUP($A1397,[1]ASSORTIMENTGPK!$A$2:$F$3876,4,FALSE)</f>
        <v>TIOGUANINE</v>
      </c>
      <c r="F1397" t="str">
        <f>VLOOKUP($A1397,[1]ASSORTIMENTGPK!$A$2:$F$3876,2,FALSE)</f>
        <v>THIOSIX 20 MG TABLET</v>
      </c>
      <c r="G1397" t="s">
        <v>2729</v>
      </c>
      <c r="H1397" t="s">
        <v>23</v>
      </c>
      <c r="I1397" t="s">
        <v>18</v>
      </c>
      <c r="J1397" s="39">
        <v>20</v>
      </c>
      <c r="K1397" t="s">
        <v>24</v>
      </c>
      <c r="L1397" s="39">
        <v>20</v>
      </c>
      <c r="M1397" t="s">
        <v>20</v>
      </c>
      <c r="N1397" t="s">
        <v>210</v>
      </c>
      <c r="O1397" s="31">
        <f>VLOOKUP(A1397,[2]Table!$A$2:$N2379,1,FALSE)</f>
        <v>149144</v>
      </c>
    </row>
    <row r="1398" spans="1:15">
      <c r="A1398">
        <v>9881</v>
      </c>
      <c r="B1398" t="s">
        <v>2728</v>
      </c>
      <c r="C1398" t="s">
        <v>208</v>
      </c>
      <c r="D1398" t="s">
        <v>726</v>
      </c>
      <c r="E1398" t="str">
        <f>VLOOKUP($A1398,[1]ASSORTIMENTGPK!$A$2:$F$3876,4,FALSE)</f>
        <v>TIOGUANINE</v>
      </c>
      <c r="F1398" t="str">
        <f>VLOOKUP($A1398,[1]ASSORTIMENTGPK!$A$2:$F$3876,2,FALSE)</f>
        <v>LANVIS 40 MG TABLET</v>
      </c>
      <c r="G1398" t="s">
        <v>2730</v>
      </c>
      <c r="H1398" t="s">
        <v>23</v>
      </c>
      <c r="I1398" t="s">
        <v>18</v>
      </c>
      <c r="J1398" s="39">
        <v>40</v>
      </c>
      <c r="K1398" t="s">
        <v>24</v>
      </c>
      <c r="L1398" s="39">
        <v>20</v>
      </c>
      <c r="M1398" t="s">
        <v>20</v>
      </c>
      <c r="N1398" t="s">
        <v>210</v>
      </c>
      <c r="O1398" s="31">
        <f>VLOOKUP(A1398,[2]Table!$A$2:$N2380,1,FALSE)</f>
        <v>9881</v>
      </c>
    </row>
    <row r="1399" spans="1:15">
      <c r="A1399">
        <v>136980</v>
      </c>
      <c r="B1399" t="s">
        <v>2731</v>
      </c>
      <c r="C1399" t="s">
        <v>164</v>
      </c>
      <c r="D1399" t="s">
        <v>165</v>
      </c>
      <c r="E1399" t="str">
        <f>VLOOKUP($A1399,[1]ASSORTIMENTGPK!$A$2:$F$3876,4,FALSE)</f>
        <v>TOBRAMYCINE</v>
      </c>
      <c r="F1399" t="str">
        <f>VLOOKUP($A1399,[1]ASSORTIMENTGPK!$A$2:$F$3876,2,FALSE)</f>
        <v>TOBI PODHALER 28 MG INHALATIEPOEDER MET PODHALER</v>
      </c>
      <c r="G1399" t="s">
        <v>2732</v>
      </c>
      <c r="H1399" t="s">
        <v>368</v>
      </c>
      <c r="I1399" t="s">
        <v>57</v>
      </c>
      <c r="J1399" s="39">
        <v>28</v>
      </c>
      <c r="K1399" t="s">
        <v>24</v>
      </c>
      <c r="L1399" s="39">
        <v>28</v>
      </c>
      <c r="M1399" t="s">
        <v>20</v>
      </c>
      <c r="N1399" t="s">
        <v>2733</v>
      </c>
      <c r="O1399" s="31">
        <f>VLOOKUP(A1399,[2]Table!$A$2:$N2381,1,FALSE)</f>
        <v>136980</v>
      </c>
    </row>
    <row r="1400" spans="1:15">
      <c r="A1400">
        <v>73342</v>
      </c>
      <c r="B1400" t="s">
        <v>2731</v>
      </c>
      <c r="C1400" t="s">
        <v>164</v>
      </c>
      <c r="D1400" t="s">
        <v>165</v>
      </c>
      <c r="E1400" t="str">
        <f>VLOOKUP($A1400,[1]ASSORTIMENTGPK!$A$2:$F$3876,4,FALSE)</f>
        <v>TOBRAMYCINE</v>
      </c>
      <c r="F1400" t="str">
        <f>VLOOKUP($A1400,[1]ASSORTIMENTGPK!$A$2:$F$3876,2,FALSE)</f>
        <v>TOBRAMYCINE 40 MG/ML AMPUL 3ML</v>
      </c>
      <c r="G1400" t="s">
        <v>2734</v>
      </c>
      <c r="H1400" t="s">
        <v>28</v>
      </c>
      <c r="I1400" t="s">
        <v>167</v>
      </c>
      <c r="J1400" s="39">
        <v>40</v>
      </c>
      <c r="K1400" t="s">
        <v>19</v>
      </c>
      <c r="L1400" s="39">
        <v>40</v>
      </c>
      <c r="M1400" t="s">
        <v>20</v>
      </c>
      <c r="N1400" t="s">
        <v>2733</v>
      </c>
      <c r="O1400" s="31">
        <f>VLOOKUP(A1400,[2]Table!$A$2:$N2382,1,FALSE)</f>
        <v>73342</v>
      </c>
    </row>
    <row r="1401" spans="1:15">
      <c r="A1401">
        <v>44199</v>
      </c>
      <c r="B1401" t="s">
        <v>2735</v>
      </c>
      <c r="C1401" t="s">
        <v>39</v>
      </c>
      <c r="D1401" t="s">
        <v>338</v>
      </c>
      <c r="E1401" t="str">
        <f>VLOOKUP($A1401,[1]ASSORTIMENTGPK!$A$2:$F$3876,4,FALSE)</f>
        <v>TOBRAMYCINE</v>
      </c>
      <c r="F1401" t="str">
        <f>VLOOKUP($A1401,[1]ASSORTIMENTGPK!$A$2:$F$3876,2,FALSE)</f>
        <v>TOBREX 0.3 % OOGDRUPPELS 5ML (B.I.D.)</v>
      </c>
      <c r="G1401" t="s">
        <v>2736</v>
      </c>
      <c r="H1401" t="s">
        <v>309</v>
      </c>
      <c r="I1401" t="s">
        <v>310</v>
      </c>
      <c r="J1401" s="39">
        <v>3</v>
      </c>
      <c r="K1401" t="s">
        <v>19</v>
      </c>
      <c r="L1401" s="39">
        <v>3</v>
      </c>
      <c r="M1401" t="s">
        <v>20</v>
      </c>
      <c r="N1401" t="s">
        <v>2737</v>
      </c>
      <c r="O1401" s="31">
        <f>VLOOKUP(A1401,[2]Table!$A$2:$N2383,1,FALSE)</f>
        <v>44199</v>
      </c>
    </row>
    <row r="1402" spans="1:15">
      <c r="A1402">
        <v>53740</v>
      </c>
      <c r="B1402" t="s">
        <v>2735</v>
      </c>
      <c r="C1402" t="s">
        <v>39</v>
      </c>
      <c r="D1402" t="s">
        <v>338</v>
      </c>
      <c r="E1402" t="str">
        <f>VLOOKUP($A1402,[1]ASSORTIMENTGPK!$A$2:$F$3876,4,FALSE)</f>
        <v>TOBRAMYCINE</v>
      </c>
      <c r="F1402" t="str">
        <f>VLOOKUP($A1402,[1]ASSORTIMENTGPK!$A$2:$F$3876,2,FALSE)</f>
        <v>TOBREX 0.3 % OOGZALF 3.5G</v>
      </c>
      <c r="G1402" t="s">
        <v>2738</v>
      </c>
      <c r="H1402" t="s">
        <v>610</v>
      </c>
      <c r="I1402" t="s">
        <v>310</v>
      </c>
      <c r="J1402" s="39">
        <v>3</v>
      </c>
      <c r="K1402" t="s">
        <v>80</v>
      </c>
      <c r="L1402" s="39">
        <v>3</v>
      </c>
      <c r="M1402" t="s">
        <v>20</v>
      </c>
      <c r="N1402" t="s">
        <v>2737</v>
      </c>
      <c r="O1402" s="31">
        <f>VLOOKUP(A1402,[2]Table!$A$2:$N2384,1,FALSE)</f>
        <v>53740</v>
      </c>
    </row>
    <row r="1403" spans="1:15">
      <c r="A1403">
        <v>113565</v>
      </c>
      <c r="B1403" t="s">
        <v>2731</v>
      </c>
      <c r="C1403" t="s">
        <v>164</v>
      </c>
      <c r="D1403" t="s">
        <v>165</v>
      </c>
      <c r="E1403" t="str">
        <f>VLOOKUP($A1403,[1]ASSORTIMENTGPK!$A$2:$F$3876,4,FALSE)</f>
        <v>TOBRAMYCINE</v>
      </c>
      <c r="F1403" t="str">
        <f>VLOOKUP($A1403,[1]ASSORTIMENTGPK!$A$2:$F$3876,2,FALSE)</f>
        <v>TOBI   60 MG/ML AMPUL 5ML VOOR INHALAT</v>
      </c>
      <c r="G1403" t="s">
        <v>2739</v>
      </c>
      <c r="H1403" t="s">
        <v>56</v>
      </c>
      <c r="I1403" t="s">
        <v>57</v>
      </c>
      <c r="J1403" s="39">
        <v>60</v>
      </c>
      <c r="K1403" t="s">
        <v>19</v>
      </c>
      <c r="L1403" s="39">
        <v>60</v>
      </c>
      <c r="M1403" t="s">
        <v>20</v>
      </c>
      <c r="N1403" t="s">
        <v>2733</v>
      </c>
      <c r="O1403" s="31">
        <f>VLOOKUP(A1403,[2]Table!$A$2:$N2385,1,FALSE)</f>
        <v>113565</v>
      </c>
    </row>
    <row r="1404" spans="1:15">
      <c r="A1404" s="26">
        <v>98093002</v>
      </c>
      <c r="B1404" t="s">
        <v>2731</v>
      </c>
      <c r="C1404" t="s">
        <v>164</v>
      </c>
      <c r="D1404" t="s">
        <v>165</v>
      </c>
      <c r="E1404" s="27" t="s">
        <v>2957</v>
      </c>
      <c r="F1404" t="str">
        <f>VLOOKUP($A1404,[1]ASSORTIMENTGPK!$A$2:$F$3876,2,FALSE)</f>
        <v>TOBRAMYCINE 1.4% ZONDER CONSERV OOGDRUPPELS 2 ML</v>
      </c>
      <c r="G1404" s="28" t="s">
        <v>2958</v>
      </c>
      <c r="H1404" t="s">
        <v>309</v>
      </c>
      <c r="I1404" t="s">
        <v>2956</v>
      </c>
      <c r="J1404" s="39">
        <v>14</v>
      </c>
      <c r="K1404" t="s">
        <v>19</v>
      </c>
      <c r="L1404" s="39">
        <v>1</v>
      </c>
      <c r="M1404" t="s">
        <v>2949</v>
      </c>
      <c r="N1404" t="s">
        <v>2737</v>
      </c>
      <c r="O1404" s="31">
        <f>VLOOKUP(A1404,[2]Table!$A$2:$N2386,1,FALSE)</f>
        <v>98093002</v>
      </c>
    </row>
    <row r="1405" spans="1:15">
      <c r="A1405">
        <v>130796</v>
      </c>
      <c r="B1405" t="s">
        <v>2740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20 MG/ML FLACON 10 ML</v>
      </c>
      <c r="G1405" t="s">
        <v>2741</v>
      </c>
      <c r="H1405" t="s">
        <v>64</v>
      </c>
      <c r="I1405" t="s">
        <v>33</v>
      </c>
      <c r="J1405" s="39">
        <v>20</v>
      </c>
      <c r="K1405" t="s">
        <v>19</v>
      </c>
      <c r="L1405" s="39">
        <v>20</v>
      </c>
      <c r="M1405" t="s">
        <v>20</v>
      </c>
      <c r="N1405" t="s">
        <v>2742</v>
      </c>
      <c r="O1405" s="31">
        <f>VLOOKUP(A1405,[2]Table!$A$2:$N2387,1,FALSE)</f>
        <v>130796</v>
      </c>
    </row>
    <row r="1406" spans="1:15">
      <c r="A1406">
        <v>150258</v>
      </c>
      <c r="B1406" t="s">
        <v>2740</v>
      </c>
      <c r="C1406" t="s">
        <v>26</v>
      </c>
      <c r="D1406" t="s">
        <v>26</v>
      </c>
      <c r="E1406" t="str">
        <f>VLOOKUP($A1406,[1]ASSORTIMENTGPK!$A$2:$F$3876,4,FALSE)</f>
        <v>TOCILIZUMAB</v>
      </c>
      <c r="F1406" t="str">
        <f>VLOOKUP($A1406,[1]ASSORTIMENTGPK!$A$2:$F$3876,2,FALSE)</f>
        <v>ROACTEMRA 162 MG IN WEGWERPSPUIT 0,9 ML</v>
      </c>
      <c r="G1406" t="s">
        <v>2743</v>
      </c>
      <c r="H1406" t="s">
        <v>28</v>
      </c>
      <c r="I1406" t="s">
        <v>29</v>
      </c>
      <c r="J1406" s="39">
        <v>180</v>
      </c>
      <c r="K1406" t="s">
        <v>19</v>
      </c>
      <c r="L1406" s="39">
        <v>180</v>
      </c>
      <c r="M1406" t="s">
        <v>20</v>
      </c>
      <c r="N1406" t="s">
        <v>2742</v>
      </c>
      <c r="O1406" s="31">
        <f>VLOOKUP(A1406,[2]Table!$A$2:$N2388,1,FALSE)</f>
        <v>150258</v>
      </c>
    </row>
    <row r="1407" spans="1:15">
      <c r="A1407">
        <v>49077</v>
      </c>
      <c r="B1407" t="s">
        <v>2744</v>
      </c>
      <c r="C1407" t="s">
        <v>117</v>
      </c>
      <c r="D1407" t="s">
        <v>2416</v>
      </c>
      <c r="E1407" t="str">
        <f>VLOOKUP($A1407,[1]ASSORTIMENTGPK!$A$2:$F$3876,4,FALSE)</f>
        <v>TOCOFEROL DL-ALFA</v>
      </c>
      <c r="F1407" t="str">
        <f>VLOOKUP($A1407,[1]ASSORTIMENTGPK!$A$2:$F$3876,2,FALSE)</f>
        <v>VITAMINE E 50 MG TABLET</v>
      </c>
      <c r="G1407" t="s">
        <v>2745</v>
      </c>
      <c r="H1407" t="s">
        <v>23</v>
      </c>
      <c r="I1407" t="s">
        <v>18</v>
      </c>
      <c r="J1407" s="39">
        <v>50</v>
      </c>
      <c r="K1407" t="s">
        <v>24</v>
      </c>
      <c r="L1407" s="39">
        <v>25</v>
      </c>
      <c r="M1407" t="s">
        <v>20</v>
      </c>
      <c r="N1407" t="s">
        <v>2746</v>
      </c>
      <c r="O1407" s="31">
        <f>VLOOKUP(A1407,[2]Table!$A$2:$N2389,1,FALSE)</f>
        <v>49077</v>
      </c>
    </row>
    <row r="1408" spans="1:15">
      <c r="A1408">
        <v>133485</v>
      </c>
      <c r="B1408" t="s">
        <v>2747</v>
      </c>
      <c r="C1408" t="s">
        <v>117</v>
      </c>
      <c r="D1408" t="s">
        <v>2416</v>
      </c>
      <c r="E1408" t="str">
        <f>VLOOKUP($A1408,[1]ASSORTIMENTGPK!$A$2:$F$3876,4,FALSE)</f>
        <v>VITAMINE E TPGS DRANK 75 IE =50MG/ML (TO</v>
      </c>
      <c r="F1408" t="str">
        <f>VLOOKUP($A1408,[1]ASSORTIMENTGPK!$A$2:$F$3876,2,FALSE)</f>
        <v>VITAMINE E TPGS (VEDROP) 50 MG/ML</v>
      </c>
      <c r="G1408" t="s">
        <v>2748</v>
      </c>
      <c r="H1408" t="s">
        <v>17</v>
      </c>
      <c r="I1408" t="s">
        <v>18</v>
      </c>
      <c r="J1408" s="39">
        <v>50</v>
      </c>
      <c r="K1408" t="s">
        <v>19</v>
      </c>
      <c r="L1408" s="39">
        <v>50</v>
      </c>
      <c r="M1408" t="s">
        <v>20</v>
      </c>
      <c r="N1408" t="s">
        <v>2749</v>
      </c>
      <c r="O1408" s="31">
        <f>VLOOKUP(A1408,[2]Table!$A$2:$N2390,1,FALSE)</f>
        <v>133485</v>
      </c>
    </row>
    <row r="1409" spans="1:15">
      <c r="A1409">
        <v>115983</v>
      </c>
      <c r="B1409" t="s">
        <v>2750</v>
      </c>
      <c r="C1409" t="s">
        <v>2226</v>
      </c>
      <c r="D1409" t="s">
        <v>2227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2 MG CAPSULE MVA (RETARD)</v>
      </c>
      <c r="G1409" t="s">
        <v>2751</v>
      </c>
      <c r="H1409" t="s">
        <v>177</v>
      </c>
      <c r="I1409" t="s">
        <v>18</v>
      </c>
      <c r="J1409" s="39">
        <v>2</v>
      </c>
      <c r="K1409" t="s">
        <v>24</v>
      </c>
      <c r="L1409" s="39">
        <v>2</v>
      </c>
      <c r="M1409" t="s">
        <v>20</v>
      </c>
      <c r="N1409" t="s">
        <v>2752</v>
      </c>
      <c r="O1409" s="31">
        <f>VLOOKUP(A1409,[2]Table!$A$2:$N2391,1,FALSE)</f>
        <v>115983</v>
      </c>
    </row>
    <row r="1410" spans="1:15">
      <c r="A1410">
        <v>114391</v>
      </c>
      <c r="B1410" t="s">
        <v>2750</v>
      </c>
      <c r="C1410" t="s">
        <v>2226</v>
      </c>
      <c r="D1410" t="s">
        <v>2227</v>
      </c>
      <c r="E1410" t="str">
        <f>VLOOKUP($A1410,[1]ASSORTIMENTGPK!$A$2:$F$3876,4,FALSE)</f>
        <v>TOLTERODINE (RETARD)</v>
      </c>
      <c r="F1410" t="str">
        <f>VLOOKUP($A1410,[1]ASSORTIMENTGPK!$A$2:$F$3876,2,FALSE)</f>
        <v>DETRUSITOL SR 4 MG CAPSULE MVA (RETARD)</v>
      </c>
      <c r="G1410" t="s">
        <v>2753</v>
      </c>
      <c r="H1410" t="s">
        <v>177</v>
      </c>
      <c r="I1410" t="s">
        <v>18</v>
      </c>
      <c r="J1410" s="39">
        <v>4</v>
      </c>
      <c r="K1410" t="s">
        <v>24</v>
      </c>
      <c r="L1410" s="39">
        <v>4</v>
      </c>
      <c r="M1410" t="s">
        <v>20</v>
      </c>
      <c r="N1410" t="s">
        <v>2752</v>
      </c>
      <c r="O1410" s="31">
        <f>VLOOKUP(A1410,[2]Table!$A$2:$N2392,1,FALSE)</f>
        <v>114391</v>
      </c>
    </row>
    <row r="1411" spans="1:15">
      <c r="A1411">
        <v>104167</v>
      </c>
      <c r="B1411" t="s">
        <v>2750</v>
      </c>
      <c r="C1411" t="s">
        <v>2226</v>
      </c>
      <c r="D1411" t="s">
        <v>2227</v>
      </c>
      <c r="E1411" t="str">
        <f>VLOOKUP($A1411,[1]ASSORTIMENTGPK!$A$2:$F$3876,4,FALSE)</f>
        <v>TOLTERODINE</v>
      </c>
      <c r="F1411" t="str">
        <f>VLOOKUP($A1411,[1]ASSORTIMENTGPK!$A$2:$F$3876,2,FALSE)</f>
        <v>DETRUSITOL 1 MG TABLET OMHULD</v>
      </c>
      <c r="G1411" t="s">
        <v>2754</v>
      </c>
      <c r="H1411" t="s">
        <v>676</v>
      </c>
      <c r="I1411" t="s">
        <v>18</v>
      </c>
      <c r="J1411" s="39">
        <v>1</v>
      </c>
      <c r="K1411" t="s">
        <v>24</v>
      </c>
      <c r="L1411" s="39">
        <v>1</v>
      </c>
      <c r="M1411" t="s">
        <v>20</v>
      </c>
      <c r="N1411" t="s">
        <v>2752</v>
      </c>
      <c r="O1411" s="31">
        <f>VLOOKUP(A1411,[2]Table!$A$2:$N2393,1,FALSE)</f>
        <v>104167</v>
      </c>
    </row>
    <row r="1412" spans="1:15">
      <c r="A1412">
        <v>115789</v>
      </c>
      <c r="B1412" t="s">
        <v>2755</v>
      </c>
      <c r="C1412" t="s">
        <v>530</v>
      </c>
      <c r="D1412" t="s">
        <v>530</v>
      </c>
      <c r="E1412" t="str">
        <f>VLOOKUP($A1412,[1]ASSORTIMENTGPK!$A$2:$F$3876,4,FALSE)</f>
        <v>TOPIRAMAAT</v>
      </c>
      <c r="F1412" t="str">
        <f>VLOOKUP($A1412,[1]ASSORTIMENTGPK!$A$2:$F$3876,2,FALSE)</f>
        <v>TOPAMAX 15 MG SPRINKLE CAPSULE</v>
      </c>
      <c r="G1412" t="s">
        <v>2756</v>
      </c>
      <c r="H1412" t="s">
        <v>51</v>
      </c>
      <c r="I1412" t="s">
        <v>18</v>
      </c>
      <c r="J1412" s="39">
        <v>15</v>
      </c>
      <c r="K1412" t="s">
        <v>24</v>
      </c>
      <c r="L1412" s="39">
        <v>15</v>
      </c>
      <c r="M1412" t="s">
        <v>20</v>
      </c>
      <c r="N1412" t="s">
        <v>2757</v>
      </c>
      <c r="O1412" s="31">
        <f>VLOOKUP(A1412,[2]Table!$A$2:$N2394,1,FALSE)</f>
        <v>115789</v>
      </c>
    </row>
    <row r="1413" spans="1:15">
      <c r="A1413">
        <v>115797</v>
      </c>
      <c r="B1413" t="s">
        <v>2755</v>
      </c>
      <c r="C1413" t="s">
        <v>530</v>
      </c>
      <c r="D1413" t="s">
        <v>530</v>
      </c>
      <c r="E1413" t="str">
        <f>VLOOKUP($A1413,[1]ASSORTIMENTGPK!$A$2:$F$3876,4,FALSE)</f>
        <v>TOPIRAMAAT</v>
      </c>
      <c r="F1413" t="str">
        <f>VLOOKUP($A1413,[1]ASSORTIMENTGPK!$A$2:$F$3876,2,FALSE)</f>
        <v>TOPAMAX 50 MG SPRINKLE CAPSULE</v>
      </c>
      <c r="G1413" t="s">
        <v>2758</v>
      </c>
      <c r="H1413" t="s">
        <v>51</v>
      </c>
      <c r="I1413" t="s">
        <v>18</v>
      </c>
      <c r="J1413" s="39">
        <v>50</v>
      </c>
      <c r="K1413" t="s">
        <v>24</v>
      </c>
      <c r="L1413" s="39">
        <v>50</v>
      </c>
      <c r="M1413" t="s">
        <v>20</v>
      </c>
      <c r="N1413" t="s">
        <v>2757</v>
      </c>
      <c r="O1413" s="31">
        <f>VLOOKUP(A1413,[2]Table!$A$2:$N2395,1,FALSE)</f>
        <v>115797</v>
      </c>
    </row>
    <row r="1414" spans="1:15">
      <c r="A1414">
        <v>106194</v>
      </c>
      <c r="B1414" t="s">
        <v>2755</v>
      </c>
      <c r="C1414" t="s">
        <v>530</v>
      </c>
      <c r="D1414" t="s">
        <v>530</v>
      </c>
      <c r="E1414" t="str">
        <f>VLOOKUP($A1414,[1]ASSORTIMENTGPK!$A$2:$F$3876,4,FALSE)</f>
        <v>TOPIRAMAAT</v>
      </c>
      <c r="F1414" t="str">
        <f>VLOOKUP($A1414,[1]ASSORTIMENTGPK!$A$2:$F$3876,2,FALSE)</f>
        <v>TOPIRAMAAT 25 MG TABLET FILMOMHULD</v>
      </c>
      <c r="G1414" t="s">
        <v>2759</v>
      </c>
      <c r="H1414" t="s">
        <v>676</v>
      </c>
      <c r="I1414" t="s">
        <v>18</v>
      </c>
      <c r="J1414" s="39">
        <v>25</v>
      </c>
      <c r="K1414" t="s">
        <v>24</v>
      </c>
      <c r="L1414" s="39">
        <v>25</v>
      </c>
      <c r="M1414" t="s">
        <v>20</v>
      </c>
      <c r="N1414" t="s">
        <v>2757</v>
      </c>
      <c r="O1414" s="31">
        <f>VLOOKUP(A1414,[2]Table!$A$2:$N2396,1,FALSE)</f>
        <v>106194</v>
      </c>
    </row>
    <row r="1415" spans="1:15">
      <c r="A1415">
        <v>106208</v>
      </c>
      <c r="B1415" t="s">
        <v>2755</v>
      </c>
      <c r="C1415" t="s">
        <v>530</v>
      </c>
      <c r="D1415" t="s">
        <v>530</v>
      </c>
      <c r="E1415" t="str">
        <f>VLOOKUP($A1415,[1]ASSORTIMENTGPK!$A$2:$F$3876,4,FALSE)</f>
        <v>TOPIRAMAAT</v>
      </c>
      <c r="F1415" t="str">
        <f>VLOOKUP($A1415,[1]ASSORTIMENTGPK!$A$2:$F$3876,2,FALSE)</f>
        <v>TOPIRAMAAT 100 MG TABLET FILMOMHULD</v>
      </c>
      <c r="G1415" t="s">
        <v>2760</v>
      </c>
      <c r="H1415" t="s">
        <v>676</v>
      </c>
      <c r="I1415" t="s">
        <v>18</v>
      </c>
      <c r="J1415" s="39">
        <v>100</v>
      </c>
      <c r="K1415" t="s">
        <v>24</v>
      </c>
      <c r="L1415" s="39">
        <v>100</v>
      </c>
      <c r="M1415" t="s">
        <v>20</v>
      </c>
      <c r="N1415" t="s">
        <v>2757</v>
      </c>
      <c r="O1415" s="31">
        <f>VLOOKUP(A1415,[2]Table!$A$2:$N2397,1,FALSE)</f>
        <v>106208</v>
      </c>
    </row>
    <row r="1416" spans="1:15">
      <c r="A1416">
        <v>88668</v>
      </c>
      <c r="B1416" t="s">
        <v>2761</v>
      </c>
      <c r="C1416" t="s">
        <v>542</v>
      </c>
      <c r="D1416" t="s">
        <v>1184</v>
      </c>
      <c r="E1416" t="str">
        <f>VLOOKUP($A1416,[1]ASSORTIMENTGPK!$A$2:$F$3876,4,FALSE)</f>
        <v>TRAMADOL</v>
      </c>
      <c r="F1416" t="str">
        <f>VLOOKUP($A1416,[1]ASSORTIMENTGPK!$A$2:$F$3876,2,FALSE)</f>
        <v>TRAMADOL 50 MG CAPSULE</v>
      </c>
      <c r="G1416" t="s">
        <v>2762</v>
      </c>
      <c r="H1416" t="s">
        <v>51</v>
      </c>
      <c r="I1416" t="s">
        <v>18</v>
      </c>
      <c r="J1416" s="39">
        <v>50</v>
      </c>
      <c r="K1416" t="s">
        <v>24</v>
      </c>
      <c r="L1416" s="39">
        <v>50</v>
      </c>
      <c r="M1416" t="s">
        <v>20</v>
      </c>
      <c r="N1416" t="s">
        <v>2763</v>
      </c>
      <c r="O1416" s="31">
        <f>VLOOKUP(A1416,[2]Table!$A$2:$N2398,1,FALSE)</f>
        <v>88668</v>
      </c>
    </row>
    <row r="1417" spans="1:15">
      <c r="A1417">
        <v>94625</v>
      </c>
      <c r="B1417" t="s">
        <v>2761</v>
      </c>
      <c r="C1417" t="s">
        <v>542</v>
      </c>
      <c r="D1417" t="s">
        <v>1184</v>
      </c>
      <c r="E1417" t="str">
        <f>VLOOKUP($A1417,[1]ASSORTIMENTGPK!$A$2:$F$3876,4,FALSE)</f>
        <v>TRAMADOL</v>
      </c>
      <c r="F1417" t="str">
        <f>VLOOKUP($A1417,[1]ASSORTIMENTGPK!$A$2:$F$3876,2,FALSE)</f>
        <v>TRAMADOL 100 MG/ML (2.5 MG PER DRUPPEL)</v>
      </c>
      <c r="G1417" t="s">
        <v>2764</v>
      </c>
      <c r="H1417" t="s">
        <v>124</v>
      </c>
      <c r="I1417" t="s">
        <v>18</v>
      </c>
      <c r="J1417" s="39">
        <v>100</v>
      </c>
      <c r="K1417" t="s">
        <v>19</v>
      </c>
      <c r="L1417" s="39">
        <v>100</v>
      </c>
      <c r="M1417" t="s">
        <v>20</v>
      </c>
      <c r="N1417" t="s">
        <v>2763</v>
      </c>
      <c r="O1417" s="31">
        <f>VLOOKUP(A1417,[2]Table!$A$2:$N2399,1,FALSE)</f>
        <v>94625</v>
      </c>
    </row>
    <row r="1418" spans="1:15">
      <c r="A1418">
        <v>88692</v>
      </c>
      <c r="B1418" t="s">
        <v>2761</v>
      </c>
      <c r="C1418" t="s">
        <v>542</v>
      </c>
      <c r="D1418" t="s">
        <v>1184</v>
      </c>
      <c r="E1418" t="str">
        <f>VLOOKUP($A1418,[1]ASSORTIMENTGPK!$A$2:$F$3876,4,FALSE)</f>
        <v>TRAMADOL</v>
      </c>
      <c r="F1418" t="str">
        <f>VLOOKUP($A1418,[1]ASSORTIMENTGPK!$A$2:$F$3876,2,FALSE)</f>
        <v>TRAMAL 50 MG/ML AMPUL 2ML</v>
      </c>
      <c r="G1418" t="s">
        <v>2765</v>
      </c>
      <c r="H1418" t="s">
        <v>28</v>
      </c>
      <c r="I1418" t="s">
        <v>167</v>
      </c>
      <c r="J1418" s="39">
        <v>50</v>
      </c>
      <c r="K1418" t="s">
        <v>19</v>
      </c>
      <c r="L1418" s="39">
        <v>50</v>
      </c>
      <c r="M1418" t="s">
        <v>20</v>
      </c>
      <c r="N1418" t="s">
        <v>2763</v>
      </c>
      <c r="O1418" s="31">
        <f>VLOOKUP(A1418,[2]Table!$A$2:$N2400,1,FALSE)</f>
        <v>88692</v>
      </c>
    </row>
    <row r="1419" spans="1:15">
      <c r="A1419">
        <v>104213</v>
      </c>
      <c r="B1419" t="s">
        <v>2761</v>
      </c>
      <c r="C1419" t="s">
        <v>542</v>
      </c>
      <c r="D1419" t="s">
        <v>1184</v>
      </c>
      <c r="E1419" t="str">
        <f>VLOOKUP($A1419,[1]ASSORTIMENTGPK!$A$2:$F$3876,4,FALSE)</f>
        <v>TRAMADOL (RETARD)</v>
      </c>
      <c r="F1419" t="str">
        <f>VLOOKUP($A1419,[1]ASSORTIMENTGPK!$A$2:$F$3876,2,FALSE)</f>
        <v>TRAMADOL 100 MG TABLET MGA (RETARD)</v>
      </c>
      <c r="G1419" t="s">
        <v>2766</v>
      </c>
      <c r="H1419" t="s">
        <v>148</v>
      </c>
      <c r="I1419" t="s">
        <v>18</v>
      </c>
      <c r="J1419" s="39">
        <v>100</v>
      </c>
      <c r="K1419" t="s">
        <v>24</v>
      </c>
      <c r="L1419" s="39">
        <v>100</v>
      </c>
      <c r="M1419" t="s">
        <v>20</v>
      </c>
      <c r="N1419" t="s">
        <v>2763</v>
      </c>
      <c r="O1419" s="31">
        <f>VLOOKUP(A1419,[2]Table!$A$2:$N2401,1,FALSE)</f>
        <v>104213</v>
      </c>
    </row>
    <row r="1420" spans="1:15">
      <c r="A1420">
        <v>104248</v>
      </c>
      <c r="B1420" t="s">
        <v>2761</v>
      </c>
      <c r="C1420" t="s">
        <v>542</v>
      </c>
      <c r="D1420" t="s">
        <v>1184</v>
      </c>
      <c r="E1420" t="str">
        <f>VLOOKUP($A1420,[1]ASSORTIMENTGPK!$A$2:$F$3876,4,FALSE)</f>
        <v>TRAMADOL (RETARD)</v>
      </c>
      <c r="F1420" t="str">
        <f>VLOOKUP($A1420,[1]ASSORTIMENTGPK!$A$2:$F$3876,2,FALSE)</f>
        <v>TRAMADOL 200 MG TABLET MGA (RETARD)</v>
      </c>
      <c r="G1420" t="s">
        <v>2767</v>
      </c>
      <c r="H1420" t="s">
        <v>148</v>
      </c>
      <c r="I1420" t="s">
        <v>18</v>
      </c>
      <c r="J1420" s="39">
        <v>200</v>
      </c>
      <c r="K1420" t="s">
        <v>24</v>
      </c>
      <c r="L1420" s="39">
        <v>200</v>
      </c>
      <c r="M1420" t="s">
        <v>20</v>
      </c>
      <c r="N1420" t="s">
        <v>2763</v>
      </c>
      <c r="O1420" s="31">
        <f>VLOOKUP(A1420,[2]Table!$A$2:$N2402,1,FALSE)</f>
        <v>104248</v>
      </c>
    </row>
    <row r="1421" spans="1:15">
      <c r="A1421">
        <v>88641</v>
      </c>
      <c r="B1421" t="s">
        <v>2761</v>
      </c>
      <c r="C1421" t="s">
        <v>542</v>
      </c>
      <c r="D1421" t="s">
        <v>1184</v>
      </c>
      <c r="E1421" t="str">
        <f>VLOOKUP($A1421,[1]ASSORTIMENTGPK!$A$2:$F$3876,4,FALSE)</f>
        <v>TRAMADOL</v>
      </c>
      <c r="F1421" t="str">
        <f>VLOOKUP($A1421,[1]ASSORTIMENTGPK!$A$2:$F$3876,2,FALSE)</f>
        <v>TRAMADOL100 MG ZETPIL</v>
      </c>
      <c r="G1421" t="s">
        <v>2768</v>
      </c>
      <c r="H1421" t="s">
        <v>412</v>
      </c>
      <c r="I1421" t="s">
        <v>413</v>
      </c>
      <c r="J1421" s="39">
        <v>100</v>
      </c>
      <c r="K1421" t="s">
        <v>24</v>
      </c>
      <c r="L1421" s="39">
        <v>100</v>
      </c>
      <c r="M1421" t="s">
        <v>20</v>
      </c>
      <c r="N1421" t="s">
        <v>2763</v>
      </c>
      <c r="O1421" s="31">
        <f>VLOOKUP(A1421,[2]Table!$A$2:$N2403,1,FALSE)</f>
        <v>88641</v>
      </c>
    </row>
    <row r="1422" spans="1:15">
      <c r="A1422">
        <v>115231</v>
      </c>
      <c r="B1422" t="s">
        <v>2769</v>
      </c>
      <c r="C1422" t="s">
        <v>1026</v>
      </c>
      <c r="D1422" t="s">
        <v>2770</v>
      </c>
      <c r="E1422" t="str">
        <f>VLOOKUP($A1422,[1]ASSORTIMENTGPK!$A$2:$F$3876,4,FALSE)</f>
        <v>TRANEXAMINEZUUR</v>
      </c>
      <c r="F1422" t="str">
        <f>VLOOKUP($A1422,[1]ASSORTIMENTGPK!$A$2:$F$3876,2,FALSE)</f>
        <v>CYKLOKAPRON 500 MG TABLET FILMOMHULD</v>
      </c>
      <c r="G1422" t="s">
        <v>2771</v>
      </c>
      <c r="H1422" t="s">
        <v>433</v>
      </c>
      <c r="I1422" t="s">
        <v>18</v>
      </c>
      <c r="J1422" s="39">
        <v>500</v>
      </c>
      <c r="K1422" t="s">
        <v>24</v>
      </c>
      <c r="L1422" s="39">
        <v>500</v>
      </c>
      <c r="M1422" t="s">
        <v>20</v>
      </c>
      <c r="N1422" t="s">
        <v>2772</v>
      </c>
      <c r="O1422" s="31">
        <f>VLOOKUP(A1422,[2]Table!$A$2:$N2404,1,FALSE)</f>
        <v>115231</v>
      </c>
    </row>
    <row r="1423" spans="1:15">
      <c r="A1423">
        <v>5983</v>
      </c>
      <c r="B1423" t="s">
        <v>2769</v>
      </c>
      <c r="C1423" t="s">
        <v>1026</v>
      </c>
      <c r="D1423" t="s">
        <v>2770</v>
      </c>
      <c r="E1423" t="str">
        <f>VLOOKUP($A1423,[1]ASSORTIMENTGPK!$A$2:$F$3876,4,FALSE)</f>
        <v>TRANEXAMINEZUUR</v>
      </c>
      <c r="F1423" t="str">
        <f>VLOOKUP($A1423,[1]ASSORTIMENTGPK!$A$2:$F$3876,2,FALSE)</f>
        <v>CYKLOKAPRON 100 MG/ML AMPUL 5 ML</v>
      </c>
      <c r="G1423" t="s">
        <v>2773</v>
      </c>
      <c r="H1423" t="s">
        <v>28</v>
      </c>
      <c r="I1423" t="s">
        <v>33</v>
      </c>
      <c r="J1423" s="39">
        <v>100</v>
      </c>
      <c r="K1423" t="s">
        <v>19</v>
      </c>
      <c r="L1423" s="39">
        <v>100</v>
      </c>
      <c r="M1423" t="s">
        <v>20</v>
      </c>
      <c r="N1423" t="s">
        <v>2772</v>
      </c>
      <c r="O1423" s="31">
        <f>VLOOKUP(A1423,[2]Table!$A$2:$N2405,1,FALSE)</f>
        <v>5983</v>
      </c>
    </row>
    <row r="1424" spans="1:15">
      <c r="A1424">
        <v>114782</v>
      </c>
      <c r="B1424" t="s">
        <v>2774</v>
      </c>
      <c r="C1424" t="s">
        <v>39</v>
      </c>
      <c r="D1424" t="s">
        <v>40</v>
      </c>
      <c r="E1424" t="str">
        <f>VLOOKUP($A1424,[1]ASSORTIMENTGPK!$A$2:$F$3876,4,FALSE)</f>
        <v>TRAVOPROST</v>
      </c>
      <c r="F1424" t="str">
        <f>VLOOKUP($A1424,[1]ASSORTIMENTGPK!$A$2:$F$3876,2,FALSE)</f>
        <v>TRAVATAN 40 MICROG/ML OOGDRUPPELS 2,5 ML</v>
      </c>
      <c r="G1424" t="s">
        <v>2775</v>
      </c>
      <c r="H1424" t="s">
        <v>309</v>
      </c>
      <c r="I1424" t="s">
        <v>310</v>
      </c>
      <c r="J1424" s="39">
        <v>40</v>
      </c>
      <c r="K1424" t="s">
        <v>99</v>
      </c>
      <c r="L1424" s="39">
        <v>40</v>
      </c>
      <c r="M1424" t="s">
        <v>100</v>
      </c>
      <c r="N1424" t="s">
        <v>399</v>
      </c>
      <c r="O1424" s="31">
        <f>VLOOKUP(A1424,[2]Table!$A$2:$N2406,1,FALSE)</f>
        <v>114782</v>
      </c>
    </row>
    <row r="1425" spans="1:15">
      <c r="A1425">
        <v>98779</v>
      </c>
      <c r="B1425" t="s">
        <v>2776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TRETINOINE 0,02 % CREME 30 G</v>
      </c>
      <c r="G1425" t="s">
        <v>2777</v>
      </c>
      <c r="H1425" t="s">
        <v>387</v>
      </c>
      <c r="I1425" t="s">
        <v>79</v>
      </c>
      <c r="J1425" s="39">
        <v>0.2</v>
      </c>
      <c r="K1425" t="s">
        <v>80</v>
      </c>
      <c r="L1425" s="39">
        <v>0.2</v>
      </c>
      <c r="M1425" t="s">
        <v>20</v>
      </c>
      <c r="N1425" t="s">
        <v>2778</v>
      </c>
      <c r="O1425" s="31">
        <f>VLOOKUP(A1425,[2]Table!$A$2:$N2407,1,FALSE)</f>
        <v>98779</v>
      </c>
    </row>
    <row r="1426" spans="1:15">
      <c r="A1426">
        <v>10545</v>
      </c>
      <c r="B1426" t="s">
        <v>2776</v>
      </c>
      <c r="C1426" t="s">
        <v>75</v>
      </c>
      <c r="D1426" t="s">
        <v>76</v>
      </c>
      <c r="E1426" t="str">
        <f>VLOOKUP($A1426,[1]ASSORTIMENTGPK!$A$2:$F$3876,4,FALSE)</f>
        <v>TRETINOINE</v>
      </c>
      <c r="F1426" t="str">
        <f>VLOOKUP($A1426,[1]ASSORTIMENTGPK!$A$2:$F$3876,2,FALSE)</f>
        <v>ACID A VIT 0.5 MG/G CREME 20G</v>
      </c>
      <c r="G1426" t="s">
        <v>2779</v>
      </c>
      <c r="H1426" t="s">
        <v>387</v>
      </c>
      <c r="I1426" t="s">
        <v>79</v>
      </c>
      <c r="J1426" s="39">
        <v>0.5</v>
      </c>
      <c r="K1426" t="s">
        <v>80</v>
      </c>
      <c r="L1426" s="39">
        <v>0.5</v>
      </c>
      <c r="M1426" t="s">
        <v>20</v>
      </c>
      <c r="N1426" t="s">
        <v>2778</v>
      </c>
      <c r="O1426" s="31">
        <f>VLOOKUP(A1426,[2]Table!$A$2:$N2408,1,FALSE)</f>
        <v>10545</v>
      </c>
    </row>
    <row r="1427" spans="1:15">
      <c r="A1427">
        <v>120987</v>
      </c>
      <c r="B1427" t="s">
        <v>2780</v>
      </c>
      <c r="C1427" t="s">
        <v>384</v>
      </c>
      <c r="D1427" t="s">
        <v>385</v>
      </c>
      <c r="E1427" t="str">
        <f>VLOOKUP($A1427,[1]ASSORTIMENTGPK!$A$2:$F$3876,4,FALSE)</f>
        <v>TRIAMCINOLONACETONIDE</v>
      </c>
      <c r="F1427" t="str">
        <f>VLOOKUP($A1427,[1]ASSORTIMENTGPK!$A$2:$F$3876,2,FALSE)</f>
        <v>TRIAMCINOLON 1 MG/G FNA CREME 30G</v>
      </c>
      <c r="G1427" t="s">
        <v>2781</v>
      </c>
      <c r="H1427" t="s">
        <v>387</v>
      </c>
      <c r="I1427" t="s">
        <v>79</v>
      </c>
      <c r="J1427" s="39">
        <v>1</v>
      </c>
      <c r="K1427" t="s">
        <v>80</v>
      </c>
      <c r="L1427" s="39">
        <v>1</v>
      </c>
      <c r="M1427" t="s">
        <v>20</v>
      </c>
      <c r="N1427" t="s">
        <v>723</v>
      </c>
      <c r="O1427" s="31">
        <f>VLOOKUP(A1427,[2]Table!$A$2:$N2409,1,FALSE)</f>
        <v>120987</v>
      </c>
    </row>
    <row r="1428" spans="1:15">
      <c r="A1428">
        <v>120219</v>
      </c>
      <c r="B1428" t="s">
        <v>2782</v>
      </c>
      <c r="C1428" t="s">
        <v>892</v>
      </c>
      <c r="D1428" t="s">
        <v>892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40 SUSPENSIE FLACON 1 ML</v>
      </c>
      <c r="G1428" t="s">
        <v>2783</v>
      </c>
      <c r="H1428" t="s">
        <v>813</v>
      </c>
      <c r="I1428" t="s">
        <v>2784</v>
      </c>
      <c r="J1428" s="39">
        <v>40</v>
      </c>
      <c r="K1428" t="s">
        <v>19</v>
      </c>
      <c r="L1428" s="39">
        <v>40</v>
      </c>
      <c r="M1428" t="s">
        <v>20</v>
      </c>
      <c r="N1428" t="s">
        <v>2785</v>
      </c>
      <c r="O1428" s="31">
        <f>VLOOKUP(A1428,[2]Table!$A$2:$N2410,1,FALSE)</f>
        <v>120219</v>
      </c>
    </row>
    <row r="1429" spans="1:15">
      <c r="A1429">
        <v>120227</v>
      </c>
      <c r="B1429" t="s">
        <v>2782</v>
      </c>
      <c r="C1429" t="s">
        <v>892</v>
      </c>
      <c r="D1429" t="s">
        <v>892</v>
      </c>
      <c r="E1429" t="str">
        <f>VLOOKUP($A1429,[1]ASSORTIMENTGPK!$A$2:$F$3876,4,FALSE)</f>
        <v>TRIAMCINOLONACETONIDE</v>
      </c>
      <c r="F1429" t="str">
        <f>VLOOKUP($A1429,[1]ASSORTIMENTGPK!$A$2:$F$3876,2,FALSE)</f>
        <v>KENACORT A 10 SUSPENSIE AMPUL 1ML</v>
      </c>
      <c r="G1429" t="s">
        <v>2786</v>
      </c>
      <c r="H1429" t="s">
        <v>813</v>
      </c>
      <c r="I1429" t="s">
        <v>2787</v>
      </c>
      <c r="J1429" s="39">
        <v>10</v>
      </c>
      <c r="K1429" t="s">
        <v>19</v>
      </c>
      <c r="L1429" s="39">
        <v>10</v>
      </c>
      <c r="M1429" t="s">
        <v>20</v>
      </c>
      <c r="N1429" t="s">
        <v>2785</v>
      </c>
      <c r="O1429" s="31">
        <f>VLOOKUP(A1429,[2]Table!$A$2:$N2411,1,FALSE)</f>
        <v>120227</v>
      </c>
    </row>
    <row r="1430" spans="1:15">
      <c r="A1430">
        <v>35874</v>
      </c>
      <c r="B1430" t="s">
        <v>2780</v>
      </c>
      <c r="C1430" t="s">
        <v>384</v>
      </c>
      <c r="D1430" t="s">
        <v>385</v>
      </c>
      <c r="E1430" t="str">
        <f>VLOOKUP($A1430,[1]ASSORTIMENTGPK!$A$2:$F$3876,4,FALSE)</f>
        <v>TRIAMCINOLONACETONIDE</v>
      </c>
      <c r="F1430" t="str">
        <f>VLOOKUP($A1430,[1]ASSORTIMENTGPK!$A$2:$F$3876,2,FALSE)</f>
        <v>TRIAMCINOLONACET 0,1% VASELINE/PARAFFINE ZALF  DMB</v>
      </c>
      <c r="G1430" t="s">
        <v>2788</v>
      </c>
      <c r="H1430" t="s">
        <v>396</v>
      </c>
      <c r="I1430" t="s">
        <v>79</v>
      </c>
      <c r="J1430" s="39">
        <v>1</v>
      </c>
      <c r="K1430" t="s">
        <v>80</v>
      </c>
      <c r="L1430" s="39">
        <v>1</v>
      </c>
      <c r="M1430" t="s">
        <v>20</v>
      </c>
      <c r="N1430" t="s">
        <v>723</v>
      </c>
      <c r="O1430" s="31">
        <f>VLOOKUP(A1430,[2]Table!$A$2:$N2412,1,FALSE)</f>
        <v>35874</v>
      </c>
    </row>
    <row r="1431" spans="1:15">
      <c r="A1431">
        <v>151246</v>
      </c>
      <c r="B1431" t="s">
        <v>706</v>
      </c>
      <c r="C1431" t="s">
        <v>75</v>
      </c>
      <c r="D1431" t="s">
        <v>76</v>
      </c>
      <c r="E1431" t="str">
        <f>VLOOKUP($A1431,[1]ASSORTIMENTGPK!$A$2:$F$3876,4,FALSE)</f>
        <v>TRIAMCINOLONACETONIDE/CLINDAMYCINE</v>
      </c>
      <c r="F1431" t="str">
        <f>VLOOKUP($A1431,[1]ASSORTIMENTGPK!$A$2:$F$3876,2,FALSE)</f>
        <v>TRIAMCINOLONACETONIDE 0,1% CLINDAMYCINE 1% LOTION 50 ML</v>
      </c>
      <c r="G1431" t="s">
        <v>2789</v>
      </c>
      <c r="H1431" t="s">
        <v>394</v>
      </c>
      <c r="I1431" t="s">
        <v>79</v>
      </c>
      <c r="J1431" s="39">
        <v>1</v>
      </c>
      <c r="K1431" t="s">
        <v>19</v>
      </c>
      <c r="L1431" s="39">
        <v>1</v>
      </c>
      <c r="M1431" t="s">
        <v>20</v>
      </c>
      <c r="N1431" t="s">
        <v>708</v>
      </c>
      <c r="O1431" s="31">
        <f>VLOOKUP(A1431,[2]Table!$A$2:$N2413,1,FALSE)</f>
        <v>151246</v>
      </c>
    </row>
    <row r="1432" spans="1:15">
      <c r="A1432">
        <v>143502</v>
      </c>
      <c r="B1432" t="s">
        <v>2790</v>
      </c>
      <c r="C1432" t="s">
        <v>384</v>
      </c>
      <c r="D1432" t="s">
        <v>1492</v>
      </c>
      <c r="E1432" t="str">
        <f>VLOOKUP($A1432,[1]ASSORTIMENTGPK!$A$2:$F$3876,4,FALSE)</f>
        <v>KETOCONAZOL/TRIAMCINOLONACETONIDE</v>
      </c>
      <c r="F1432" t="str">
        <f>VLOOKUP($A1432,[1]ASSORTIMENTGPK!$A$2:$F$3876,2,FALSE)</f>
        <v>KETOCONAZOL 2% TCA 0,1% CREME TUBE 30 GRAM</v>
      </c>
      <c r="G1432" t="s">
        <v>2791</v>
      </c>
      <c r="H1432" t="s">
        <v>387</v>
      </c>
      <c r="I1432" t="s">
        <v>79</v>
      </c>
      <c r="J1432" s="39">
        <v>1</v>
      </c>
      <c r="K1432" t="s">
        <v>80</v>
      </c>
      <c r="L1432" s="39">
        <v>1</v>
      </c>
      <c r="M1432" t="s">
        <v>20</v>
      </c>
      <c r="N1432" t="s">
        <v>2792</v>
      </c>
      <c r="O1432" s="31">
        <f>VLOOKUP(A1432,[2]Table!$A$2:$N2414,1,FALSE)</f>
        <v>143502</v>
      </c>
    </row>
    <row r="1433" spans="1:15">
      <c r="A1433">
        <v>31747</v>
      </c>
      <c r="B1433" t="s">
        <v>330</v>
      </c>
      <c r="C1433" t="s">
        <v>331</v>
      </c>
      <c r="D1433" t="s">
        <v>332</v>
      </c>
      <c r="E1433" t="str">
        <f>VLOOKUP($A1433,[1]ASSORTIMENTGPK!$A$2:$F$3876,4,FALSE)</f>
        <v>TRIAMCINOLONACETONIDE/SALICYLZUUR</v>
      </c>
      <c r="F1433" t="str">
        <f>VLOOKUP($A1433,[1]ASSORTIMENTGPK!$A$2:$F$3876,2,FALSE)</f>
        <v>TRIAMCINOLONSALICYLZUUR OORDRUPPELS  1/20MG/ML 10 ML</v>
      </c>
      <c r="G1433" t="s">
        <v>2793</v>
      </c>
      <c r="H1433" t="s">
        <v>334</v>
      </c>
      <c r="I1433" t="s">
        <v>335</v>
      </c>
      <c r="J1433" s="39">
        <v>1</v>
      </c>
      <c r="K1433" t="s">
        <v>19</v>
      </c>
      <c r="L1433" s="39">
        <v>1</v>
      </c>
      <c r="M1433" t="s">
        <v>20</v>
      </c>
      <c r="N1433" t="s">
        <v>336</v>
      </c>
      <c r="O1433" s="31">
        <f>VLOOKUP(A1433,[2]Table!$A$2:$N2415,1,FALSE)</f>
        <v>31747</v>
      </c>
    </row>
    <row r="1434" spans="1:15">
      <c r="A1434">
        <v>3069</v>
      </c>
      <c r="B1434" t="s">
        <v>2794</v>
      </c>
      <c r="C1434" t="s">
        <v>473</v>
      </c>
      <c r="D1434" t="s">
        <v>2601</v>
      </c>
      <c r="E1434" t="str">
        <f>VLOOKUP($A1434,[1]ASSORTIMENTGPK!$A$2:$F$3876,4,FALSE)</f>
        <v>TRIAMTEREEN</v>
      </c>
      <c r="F1434" t="str">
        <f>VLOOKUP($A1434,[1]ASSORTIMENTGPK!$A$2:$F$3876,2,FALSE)</f>
        <v>TRIAMTEREEN 50 MG TABLET</v>
      </c>
      <c r="G1434" t="s">
        <v>2795</v>
      </c>
      <c r="H1434" t="s">
        <v>23</v>
      </c>
      <c r="I1434" t="s">
        <v>18</v>
      </c>
      <c r="J1434" s="39">
        <v>50</v>
      </c>
      <c r="K1434" t="s">
        <v>24</v>
      </c>
      <c r="L1434" s="39">
        <v>25</v>
      </c>
      <c r="M1434" t="s">
        <v>20</v>
      </c>
      <c r="N1434" t="s">
        <v>185</v>
      </c>
      <c r="O1434" s="31">
        <f>VLOOKUP(A1434,[2]Table!$A$2:$N2416,1,FALSE)</f>
        <v>3069</v>
      </c>
    </row>
    <row r="1435" spans="1:15">
      <c r="A1435">
        <v>39586</v>
      </c>
      <c r="B1435" t="s">
        <v>2796</v>
      </c>
      <c r="C1435" t="s">
        <v>164</v>
      </c>
      <c r="D1435" t="s">
        <v>2797</v>
      </c>
      <c r="E1435" t="str">
        <f>VLOOKUP($A1435,[1]ASSORTIMENTGPK!$A$2:$F$3876,4,FALSE)</f>
        <v>TRIMETHOPRIM</v>
      </c>
      <c r="F1435" t="str">
        <f>VLOOKUP($A1435,[1]ASSORTIMENTGPK!$A$2:$F$3876,2,FALSE)</f>
        <v>TRIMETHOPRIM 10 MG/ML SUSPENSIE 100 ML</v>
      </c>
      <c r="G1435" t="s">
        <v>2798</v>
      </c>
      <c r="H1435" t="s">
        <v>67</v>
      </c>
      <c r="I1435" t="s">
        <v>18</v>
      </c>
      <c r="J1435" s="39">
        <v>10</v>
      </c>
      <c r="K1435" t="s">
        <v>19</v>
      </c>
      <c r="L1435" s="39">
        <v>10</v>
      </c>
      <c r="M1435" t="s">
        <v>20</v>
      </c>
      <c r="N1435" t="s">
        <v>2799</v>
      </c>
      <c r="O1435" s="31">
        <f>VLOOKUP(A1435,[2]Table!$A$2:$N2417,1,FALSE)</f>
        <v>39586</v>
      </c>
    </row>
    <row r="1436" spans="1:15">
      <c r="A1436">
        <v>38504</v>
      </c>
      <c r="B1436" t="s">
        <v>2796</v>
      </c>
      <c r="C1436" t="s">
        <v>164</v>
      </c>
      <c r="D1436" t="s">
        <v>2797</v>
      </c>
      <c r="E1436" t="str">
        <f>VLOOKUP($A1436,[1]ASSORTIMENTGPK!$A$2:$F$3876,4,FALSE)</f>
        <v>TRIMETHOPRIM</v>
      </c>
      <c r="F1436" t="str">
        <f>VLOOKUP($A1436,[1]ASSORTIMENTGPK!$A$2:$F$3876,2,FALSE)</f>
        <v>TRIMETHOPRIM 100 MG TABLET</v>
      </c>
      <c r="G1436" t="s">
        <v>2800</v>
      </c>
      <c r="H1436" t="s">
        <v>23</v>
      </c>
      <c r="I1436" t="s">
        <v>18</v>
      </c>
      <c r="J1436" s="39">
        <v>100</v>
      </c>
      <c r="K1436" t="s">
        <v>24</v>
      </c>
      <c r="L1436" s="39">
        <v>50</v>
      </c>
      <c r="M1436" t="s">
        <v>20</v>
      </c>
      <c r="N1436" t="s">
        <v>2799</v>
      </c>
      <c r="O1436" s="31">
        <f>VLOOKUP(A1436,[2]Table!$A$2:$N2418,1,FALSE)</f>
        <v>38504</v>
      </c>
    </row>
    <row r="1437" spans="1:15">
      <c r="A1437">
        <v>39136</v>
      </c>
      <c r="B1437" t="s">
        <v>2796</v>
      </c>
      <c r="C1437" t="s">
        <v>164</v>
      </c>
      <c r="D1437" t="s">
        <v>2797</v>
      </c>
      <c r="E1437" t="str">
        <f>VLOOKUP($A1437,[1]ASSORTIMENTGPK!$A$2:$F$3876,4,FALSE)</f>
        <v>TRIMETHOPRIM</v>
      </c>
      <c r="F1437" t="str">
        <f>VLOOKUP($A1437,[1]ASSORTIMENTGPK!$A$2:$F$3876,2,FALSE)</f>
        <v>TRIMETHOPRIM 300 MG TABLET</v>
      </c>
      <c r="G1437" t="s">
        <v>2801</v>
      </c>
      <c r="H1437" t="s">
        <v>23</v>
      </c>
      <c r="I1437" t="s">
        <v>18</v>
      </c>
      <c r="J1437" s="39">
        <v>300</v>
      </c>
      <c r="K1437" t="s">
        <v>24</v>
      </c>
      <c r="L1437" s="39">
        <v>300</v>
      </c>
      <c r="M1437" t="s">
        <v>20</v>
      </c>
      <c r="N1437" t="s">
        <v>2799</v>
      </c>
      <c r="O1437" s="31">
        <f>VLOOKUP(A1437,[2]Table!$A$2:$N2419,1,FALSE)</f>
        <v>39136</v>
      </c>
    </row>
    <row r="1438" spans="1:15">
      <c r="A1438">
        <v>3387</v>
      </c>
      <c r="B1438" t="s">
        <v>2802</v>
      </c>
      <c r="C1438" t="s">
        <v>164</v>
      </c>
      <c r="D1438" t="s">
        <v>2797</v>
      </c>
      <c r="E1438" t="str">
        <f>VLOOKUP($A1438,[1]ASSORTIMENTGPK!$A$2:$F$3876,4,FALSE)</f>
        <v>COTRIMOXAZOL</v>
      </c>
      <c r="F1438" t="str">
        <f>VLOOKUP($A1438,[1]ASSORTIMENTGPK!$A$2:$F$3876,2,FALSE)</f>
        <v>BACTRIMEL 96 MG/ML (80+16MG/ML) AMPUL 5 ML</v>
      </c>
      <c r="G1438" t="s">
        <v>2803</v>
      </c>
      <c r="H1438" t="s">
        <v>64</v>
      </c>
      <c r="I1438" t="s">
        <v>33</v>
      </c>
      <c r="J1438" s="39">
        <v>16</v>
      </c>
      <c r="K1438" t="s">
        <v>19</v>
      </c>
      <c r="L1438" s="39">
        <v>16</v>
      </c>
      <c r="M1438" t="s">
        <v>20</v>
      </c>
      <c r="N1438" t="s">
        <v>2804</v>
      </c>
      <c r="O1438" s="31">
        <f>VLOOKUP(A1438,[2]Table!$A$2:$N2420,1,FALSE)</f>
        <v>3387</v>
      </c>
    </row>
    <row r="1439" spans="1:15">
      <c r="A1439">
        <v>10529</v>
      </c>
      <c r="B1439" t="s">
        <v>2802</v>
      </c>
      <c r="C1439" t="s">
        <v>164</v>
      </c>
      <c r="D1439" t="s">
        <v>2797</v>
      </c>
      <c r="E1439" t="str">
        <f>VLOOKUP($A1439,[1]ASSORTIMENTGPK!$A$2:$F$3876,4,FALSE)</f>
        <v>COTRIMOXAZOL</v>
      </c>
      <c r="F1439" t="str">
        <f>VLOOKUP($A1439,[1]ASSORTIMENTGPK!$A$2:$F$3876,2,FALSE)</f>
        <v>BACTRIMEL 48 MG/ML (40+8MG/ML)SUSPENSIE</v>
      </c>
      <c r="G1439" t="s">
        <v>2805</v>
      </c>
      <c r="H1439" t="s">
        <v>67</v>
      </c>
      <c r="I1439" t="s">
        <v>18</v>
      </c>
      <c r="J1439" s="39">
        <v>8</v>
      </c>
      <c r="K1439" t="s">
        <v>19</v>
      </c>
      <c r="L1439" s="39">
        <v>8</v>
      </c>
      <c r="M1439" t="s">
        <v>20</v>
      </c>
      <c r="N1439" t="s">
        <v>2804</v>
      </c>
      <c r="O1439" s="31">
        <f>VLOOKUP(A1439,[2]Table!$A$2:$N2421,1,FALSE)</f>
        <v>10529</v>
      </c>
    </row>
    <row r="1440" spans="1:15">
      <c r="A1440">
        <v>12653</v>
      </c>
      <c r="B1440" t="s">
        <v>2802</v>
      </c>
      <c r="C1440" t="s">
        <v>164</v>
      </c>
      <c r="D1440" t="s">
        <v>2797</v>
      </c>
      <c r="E1440" t="str">
        <f>VLOOKUP($A1440,[1]ASSORTIMENTGPK!$A$2:$F$3876,4,FALSE)</f>
        <v>COTRIMOXAZOL</v>
      </c>
      <c r="F1440" t="str">
        <f>VLOOKUP($A1440,[1]ASSORTIMENTGPK!$A$2:$F$3876,2,FALSE)</f>
        <v>COTRIMOXAZOL 120 MG TABLET</v>
      </c>
      <c r="G1440" t="s">
        <v>2806</v>
      </c>
      <c r="H1440" t="s">
        <v>23</v>
      </c>
      <c r="I1440" t="s">
        <v>18</v>
      </c>
      <c r="J1440" s="39">
        <v>20</v>
      </c>
      <c r="K1440" t="s">
        <v>24</v>
      </c>
      <c r="L1440" s="39">
        <v>10</v>
      </c>
      <c r="M1440" t="s">
        <v>20</v>
      </c>
      <c r="N1440" t="s">
        <v>2804</v>
      </c>
      <c r="O1440" s="31">
        <f>VLOOKUP(A1440,[2]Table!$A$2:$N2422,1,FALSE)</f>
        <v>12653</v>
      </c>
    </row>
    <row r="1441" spans="1:15">
      <c r="A1441">
        <v>12661</v>
      </c>
      <c r="B1441" t="s">
        <v>2802</v>
      </c>
      <c r="C1441" t="s">
        <v>164</v>
      </c>
      <c r="D1441" t="s">
        <v>2797</v>
      </c>
      <c r="E1441" t="str">
        <f>VLOOKUP($A1441,[1]ASSORTIMENTGPK!$A$2:$F$3876,4,FALSE)</f>
        <v>COTRIMOXAZOL</v>
      </c>
      <c r="F1441" t="str">
        <f>VLOOKUP($A1441,[1]ASSORTIMENTGPK!$A$2:$F$3876,2,FALSE)</f>
        <v>COTRIMOXAZOL 480 MG  TABLET</v>
      </c>
      <c r="G1441" t="s">
        <v>2807</v>
      </c>
      <c r="H1441" t="s">
        <v>23</v>
      </c>
      <c r="I1441" t="s">
        <v>18</v>
      </c>
      <c r="J1441" s="39">
        <v>80</v>
      </c>
      <c r="K1441" t="s">
        <v>24</v>
      </c>
      <c r="L1441" s="39">
        <v>40</v>
      </c>
      <c r="M1441" t="s">
        <v>20</v>
      </c>
      <c r="N1441" t="s">
        <v>2804</v>
      </c>
      <c r="O1441" s="31">
        <f>VLOOKUP(A1441,[2]Table!$A$2:$N2423,1,FALSE)</f>
        <v>12661</v>
      </c>
    </row>
    <row r="1442" spans="1:15">
      <c r="A1442">
        <v>12688</v>
      </c>
      <c r="B1442" t="s">
        <v>2802</v>
      </c>
      <c r="C1442" t="s">
        <v>164</v>
      </c>
      <c r="D1442" t="s">
        <v>2797</v>
      </c>
      <c r="E1442" t="str">
        <f>VLOOKUP($A1442,[1]ASSORTIMENTGPK!$A$2:$F$3876,4,FALSE)</f>
        <v>COTRIMOXAZOL</v>
      </c>
      <c r="F1442" t="str">
        <f>VLOOKUP($A1442,[1]ASSORTIMENTGPK!$A$2:$F$3876,2,FALSE)</f>
        <v>COTRIMOXAZOL FORTE 960 MG TABLET</v>
      </c>
      <c r="G1442" t="s">
        <v>2808</v>
      </c>
      <c r="H1442" t="s">
        <v>23</v>
      </c>
      <c r="I1442" t="s">
        <v>18</v>
      </c>
      <c r="J1442" s="39">
        <v>160</v>
      </c>
      <c r="K1442" t="s">
        <v>24</v>
      </c>
      <c r="L1442" s="39">
        <v>80</v>
      </c>
      <c r="M1442" t="s">
        <v>20</v>
      </c>
      <c r="N1442" t="s">
        <v>2804</v>
      </c>
      <c r="O1442" s="31">
        <f>VLOOKUP(A1442,[2]Table!$A$2:$N2424,1,FALSE)</f>
        <v>12688</v>
      </c>
    </row>
    <row r="1443" spans="1:15">
      <c r="A1443">
        <v>93475</v>
      </c>
      <c r="B1443" t="s">
        <v>2809</v>
      </c>
      <c r="C1443" t="s">
        <v>1681</v>
      </c>
      <c r="D1443" t="s">
        <v>1681</v>
      </c>
      <c r="E1443" t="str">
        <f>VLOOKUP($A1443,[1]ASSORTIMENTGPK!$A$2:$F$3876,4,FALSE)</f>
        <v>TRIPTORELINE</v>
      </c>
      <c r="F1443" t="str">
        <f>VLOOKUP($A1443,[1]ASSORTIMENTGPK!$A$2:$F$3876,2,FALSE)</f>
        <v>DECAPEPTYL 0,5 MG/ML INJVLST WWSP 0,2 ML</v>
      </c>
      <c r="G1443" t="s">
        <v>2810</v>
      </c>
      <c r="H1443" t="s">
        <v>28</v>
      </c>
      <c r="I1443" t="s">
        <v>29</v>
      </c>
      <c r="J1443" s="39">
        <v>0.5</v>
      </c>
      <c r="K1443" t="s">
        <v>19</v>
      </c>
      <c r="L1443" s="39">
        <v>0.5</v>
      </c>
      <c r="M1443" t="s">
        <v>20</v>
      </c>
      <c r="N1443" t="s">
        <v>2811</v>
      </c>
      <c r="O1443" s="31">
        <f>VLOOKUP(A1443,[2]Table!$A$2:$N2425,1,FALSE)</f>
        <v>93475</v>
      </c>
    </row>
    <row r="1444" spans="1:15">
      <c r="A1444">
        <v>118168</v>
      </c>
      <c r="B1444" t="s">
        <v>2809</v>
      </c>
      <c r="C1444" t="s">
        <v>1681</v>
      </c>
      <c r="D1444" t="s">
        <v>1681</v>
      </c>
      <c r="E1444" t="str">
        <f>VLOOKUP($A1444,[1]ASSORTIMENTGPK!$A$2:$F$3876,4,FALSE)</f>
        <v>TRIPTORELINE</v>
      </c>
      <c r="F1444" t="str">
        <f>VLOOKUP($A1444,[1]ASSORTIMENTGPK!$A$2:$F$3876,2,FALSE)</f>
        <v>DECAPEPTYL CR INJPDR 3,75MG IN WWSP +SOL 3,75mg</v>
      </c>
      <c r="G1444" t="s">
        <v>2812</v>
      </c>
      <c r="H1444" t="s">
        <v>42</v>
      </c>
      <c r="I1444" t="s">
        <v>644</v>
      </c>
      <c r="J1444" s="39">
        <v>3.75</v>
      </c>
      <c r="K1444" t="s">
        <v>24</v>
      </c>
      <c r="L1444" s="39">
        <v>3.75</v>
      </c>
      <c r="M1444" t="s">
        <v>20</v>
      </c>
      <c r="N1444" t="s">
        <v>2811</v>
      </c>
      <c r="O1444" s="31">
        <f>VLOOKUP(A1444,[2]Table!$A$2:$N2426,1,FALSE)</f>
        <v>118168</v>
      </c>
    </row>
    <row r="1445" spans="1:15">
      <c r="A1445">
        <v>123587</v>
      </c>
      <c r="B1445" t="s">
        <v>2809</v>
      </c>
      <c r="C1445" t="s">
        <v>1681</v>
      </c>
      <c r="D1445" t="s">
        <v>1681</v>
      </c>
      <c r="E1445" t="str">
        <f>VLOOKUP($A1445,[1]ASSORTIMENTGPK!$A$2:$F$3876,4,FALSE)</f>
        <v>TRIPTORELINE</v>
      </c>
      <c r="F1445" t="str">
        <f>VLOOKUP($A1445,[1]ASSORTIMENTGPK!$A$2:$F$3876,2,FALSE)</f>
        <v>PAMORELIN  11,25MG + SOLV.INJPDR FLACON</v>
      </c>
      <c r="G1445" t="s">
        <v>2813</v>
      </c>
      <c r="H1445" t="s">
        <v>239</v>
      </c>
      <c r="I1445" t="s">
        <v>90</v>
      </c>
      <c r="J1445" s="39">
        <v>11.25</v>
      </c>
      <c r="K1445" t="s">
        <v>24</v>
      </c>
      <c r="L1445" s="39">
        <v>11.25</v>
      </c>
      <c r="M1445" t="s">
        <v>20</v>
      </c>
      <c r="N1445" t="s">
        <v>2811</v>
      </c>
      <c r="O1445" s="31">
        <f>VLOOKUP(A1445,[2]Table!$A$2:$N2427,1,FALSE)</f>
        <v>123587</v>
      </c>
    </row>
    <row r="1446" spans="1:15">
      <c r="A1446">
        <v>6947</v>
      </c>
      <c r="B1446" t="s">
        <v>2814</v>
      </c>
      <c r="C1446" t="s">
        <v>39</v>
      </c>
      <c r="D1446" t="s">
        <v>307</v>
      </c>
      <c r="E1446" t="str">
        <f>VLOOKUP($A1446,[1]ASSORTIMENTGPK!$A$2:$F$3876,4,FALSE)</f>
        <v>TROPICAMIDE</v>
      </c>
      <c r="F1446" t="str">
        <f>VLOOKUP($A1446,[1]ASSORTIMENTGPK!$A$2:$F$3876,2,FALSE)</f>
        <v>TROPICAMIDE 0,5 % MONOFREE MINIMS</v>
      </c>
      <c r="G1446" t="s">
        <v>2815</v>
      </c>
      <c r="H1446" t="s">
        <v>309</v>
      </c>
      <c r="I1446" t="s">
        <v>310</v>
      </c>
      <c r="J1446" s="39">
        <v>5</v>
      </c>
      <c r="K1446" t="s">
        <v>19</v>
      </c>
      <c r="L1446" s="39">
        <v>5</v>
      </c>
      <c r="M1446" t="s">
        <v>20</v>
      </c>
      <c r="N1446" t="s">
        <v>2816</v>
      </c>
      <c r="O1446" s="31">
        <f>VLOOKUP(A1446,[2]Table!$A$2:$N2428,1,FALSE)</f>
        <v>6947</v>
      </c>
    </row>
    <row r="1447" spans="1:15">
      <c r="A1447">
        <v>147214</v>
      </c>
      <c r="B1447" t="s">
        <v>1160</v>
      </c>
      <c r="C1447" t="s">
        <v>1026</v>
      </c>
      <c r="D1447" t="s">
        <v>1027</v>
      </c>
      <c r="E1447" t="str">
        <f>VLOOKUP($A1447,[1]ASSORTIMENTGPK!$A$2:$F$3876,4,FALSE)</f>
        <v>TUROCTOCOG ALFA</v>
      </c>
      <c r="F1447" t="str">
        <f>VLOOKUP($A1447,[1]ASSORTIMENTGPK!$A$2:$F$3876,2,FALSE)</f>
        <v>NOVOEIGHT 250 IE INJECTIEPOEDER + SOLVENS 4ML</v>
      </c>
      <c r="G1447" t="s">
        <v>2817</v>
      </c>
      <c r="H1447" t="s">
        <v>42</v>
      </c>
      <c r="I1447" t="s">
        <v>33</v>
      </c>
      <c r="J1447" s="39">
        <v>250</v>
      </c>
      <c r="K1447" t="s">
        <v>262</v>
      </c>
      <c r="L1447" s="39">
        <v>250</v>
      </c>
      <c r="M1447" t="s">
        <v>263</v>
      </c>
      <c r="N1447" t="s">
        <v>1162</v>
      </c>
      <c r="O1447" s="31">
        <f>VLOOKUP(A1447,[2]Table!$A$2:$N2429,1,FALSE)</f>
        <v>147214</v>
      </c>
    </row>
    <row r="1448" spans="1:15">
      <c r="A1448">
        <v>147222</v>
      </c>
      <c r="B1448" t="s">
        <v>1160</v>
      </c>
      <c r="C1448" t="s">
        <v>1026</v>
      </c>
      <c r="D1448" t="s">
        <v>1027</v>
      </c>
      <c r="E1448" t="str">
        <f>VLOOKUP($A1448,[1]ASSORTIMENTGPK!$A$2:$F$3876,4,FALSE)</f>
        <v>TUROCTOCOG ALFA</v>
      </c>
      <c r="F1448" t="str">
        <f>VLOOKUP($A1448,[1]ASSORTIMENTGPK!$A$2:$F$3876,2,FALSE)</f>
        <v>NOVOEIGHT 500 IE INJECTIEPOEDER + SOLVENS 4 ML</v>
      </c>
      <c r="G1448" t="s">
        <v>2818</v>
      </c>
      <c r="H1448" t="s">
        <v>42</v>
      </c>
      <c r="I1448" t="s">
        <v>33</v>
      </c>
      <c r="J1448" s="39">
        <v>500</v>
      </c>
      <c r="K1448" t="s">
        <v>262</v>
      </c>
      <c r="L1448" s="39">
        <v>500</v>
      </c>
      <c r="M1448" t="s">
        <v>263</v>
      </c>
      <c r="N1448" t="s">
        <v>1162</v>
      </c>
      <c r="O1448" s="31">
        <f>VLOOKUP(A1448,[2]Table!$A$2:$N2430,1,FALSE)</f>
        <v>147222</v>
      </c>
    </row>
    <row r="1449" spans="1:15">
      <c r="A1449">
        <v>147230</v>
      </c>
      <c r="B1449" t="s">
        <v>1160</v>
      </c>
      <c r="C1449" t="s">
        <v>1026</v>
      </c>
      <c r="D1449" t="s">
        <v>1027</v>
      </c>
      <c r="E1449" t="str">
        <f>VLOOKUP($A1449,[1]ASSORTIMENTGPK!$A$2:$F$3876,4,FALSE)</f>
        <v>TUROCTOCOG ALFA</v>
      </c>
      <c r="F1449" t="str">
        <f>VLOOKUP($A1449,[1]ASSORTIMENTGPK!$A$2:$F$3876,2,FALSE)</f>
        <v>NOVOEIGHT 1000 IE INJECTIEPOEDER + SOLVENS 4 ML</v>
      </c>
      <c r="G1449" t="s">
        <v>2819</v>
      </c>
      <c r="H1449" t="s">
        <v>42</v>
      </c>
      <c r="I1449" t="s">
        <v>33</v>
      </c>
      <c r="J1449" s="39">
        <v>1000</v>
      </c>
      <c r="K1449" t="s">
        <v>262</v>
      </c>
      <c r="L1449" s="39">
        <v>1000</v>
      </c>
      <c r="M1449" t="s">
        <v>263</v>
      </c>
      <c r="N1449" t="s">
        <v>1162</v>
      </c>
      <c r="O1449" s="31">
        <f>VLOOKUP(A1449,[2]Table!$A$2:$N2431,1,FALSE)</f>
        <v>147230</v>
      </c>
    </row>
    <row r="1450" spans="1:15">
      <c r="A1450">
        <v>147257</v>
      </c>
      <c r="B1450" t="s">
        <v>1160</v>
      </c>
      <c r="C1450" t="s">
        <v>1026</v>
      </c>
      <c r="D1450" t="s">
        <v>1027</v>
      </c>
      <c r="E1450" t="str">
        <f>VLOOKUP($A1450,[1]ASSORTIMENTGPK!$A$2:$F$3876,4,FALSE)</f>
        <v>TUROCTOCOG ALFA</v>
      </c>
      <c r="F1450" t="str">
        <f>VLOOKUP($A1450,[1]ASSORTIMENTGPK!$A$2:$F$3876,2,FALSE)</f>
        <v>NOVOEIGHT 2000 IE INJECTIEPOEDER + SOLVENS 4ML</v>
      </c>
      <c r="G1450" t="s">
        <v>2820</v>
      </c>
      <c r="H1450" t="s">
        <v>42</v>
      </c>
      <c r="I1450" t="s">
        <v>33</v>
      </c>
      <c r="J1450" s="39">
        <v>2000</v>
      </c>
      <c r="K1450" t="s">
        <v>262</v>
      </c>
      <c r="L1450" s="39">
        <v>2000</v>
      </c>
      <c r="M1450" t="s">
        <v>263</v>
      </c>
      <c r="N1450" t="s">
        <v>1162</v>
      </c>
      <c r="O1450" s="31">
        <f>VLOOKUP(A1450,[2]Table!$A$2:$N2432,1,FALSE)</f>
        <v>147257</v>
      </c>
    </row>
    <row r="1451" spans="1:15">
      <c r="A1451" s="29">
        <v>98121758</v>
      </c>
      <c r="B1451" t="s">
        <v>2821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SYNER-KINASE (UROKINASE)  10.000 IE</v>
      </c>
      <c r="G1451" s="30" t="s">
        <v>2959</v>
      </c>
      <c r="H1451" t="s">
        <v>32</v>
      </c>
      <c r="I1451" t="s">
        <v>33</v>
      </c>
      <c r="J1451" s="39">
        <v>10000</v>
      </c>
      <c r="K1451" t="s">
        <v>262</v>
      </c>
      <c r="L1451" s="39">
        <v>10000</v>
      </c>
      <c r="M1451" t="s">
        <v>263</v>
      </c>
      <c r="N1451" t="s">
        <v>2822</v>
      </c>
      <c r="O1451" s="31">
        <f>VLOOKUP(A1451,[2]Table!$A$2:$N2433,1,FALSE)</f>
        <v>98121758</v>
      </c>
    </row>
    <row r="1452" spans="1:15">
      <c r="A1452">
        <v>75477</v>
      </c>
      <c r="B1452" t="s">
        <v>2821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 50.000IE PINF</v>
      </c>
      <c r="G1452" t="s">
        <v>2823</v>
      </c>
      <c r="H1452" t="s">
        <v>32</v>
      </c>
      <c r="I1452" t="s">
        <v>33</v>
      </c>
      <c r="J1452" s="39">
        <v>50000</v>
      </c>
      <c r="K1452" t="s">
        <v>262</v>
      </c>
      <c r="L1452" s="39">
        <v>50000</v>
      </c>
      <c r="M1452" t="s">
        <v>263</v>
      </c>
      <c r="N1452" t="s">
        <v>2822</v>
      </c>
      <c r="O1452" s="31">
        <f>VLOOKUP(A1452,[2]Table!$A$2:$N2434,1,FALSE)</f>
        <v>75477</v>
      </c>
    </row>
    <row r="1453" spans="1:15">
      <c r="A1453">
        <v>39128</v>
      </c>
      <c r="B1453" t="s">
        <v>2821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250.000IE PINF</v>
      </c>
      <c r="G1453" t="s">
        <v>2824</v>
      </c>
      <c r="H1453" t="s">
        <v>32</v>
      </c>
      <c r="I1453" t="s">
        <v>33</v>
      </c>
      <c r="J1453" s="39">
        <v>250000</v>
      </c>
      <c r="K1453" t="s">
        <v>262</v>
      </c>
      <c r="L1453" s="39">
        <v>250000</v>
      </c>
      <c r="M1453" t="s">
        <v>263</v>
      </c>
      <c r="N1453" t="s">
        <v>2822</v>
      </c>
      <c r="O1453" s="31">
        <f>VLOOKUP(A1453,[2]Table!$A$2:$N2435,1,FALSE)</f>
        <v>39128</v>
      </c>
    </row>
    <row r="1454" spans="1:15">
      <c r="A1454">
        <v>73423</v>
      </c>
      <c r="B1454" t="s">
        <v>2821</v>
      </c>
      <c r="C1454" t="s">
        <v>35</v>
      </c>
      <c r="D1454" t="s">
        <v>35</v>
      </c>
      <c r="E1454" t="str">
        <f>VLOOKUP($A1454,[1]ASSORTIMENTGPK!$A$2:$F$3876,4,FALSE)</f>
        <v>UROKINASE</v>
      </c>
      <c r="F1454" t="str">
        <f>VLOOKUP($A1454,[1]ASSORTIMENTGPK!$A$2:$F$3876,2,FALSE)</f>
        <v>MEDACINASE 500.000IE PINF</v>
      </c>
      <c r="G1454" t="s">
        <v>2825</v>
      </c>
      <c r="H1454" t="s">
        <v>32</v>
      </c>
      <c r="I1454" t="s">
        <v>2826</v>
      </c>
      <c r="J1454" s="39">
        <v>500000</v>
      </c>
      <c r="K1454" t="s">
        <v>262</v>
      </c>
      <c r="L1454" s="39">
        <v>500000</v>
      </c>
      <c r="M1454" t="s">
        <v>263</v>
      </c>
      <c r="N1454" t="s">
        <v>2822</v>
      </c>
      <c r="O1454" s="31">
        <f>VLOOKUP(A1454,[2]Table!$A$2:$N2436,1,FALSE)</f>
        <v>73423</v>
      </c>
    </row>
    <row r="1455" spans="1:15">
      <c r="A1455">
        <v>38679</v>
      </c>
      <c r="B1455" t="s">
        <v>2827</v>
      </c>
      <c r="C1455" t="s">
        <v>2828</v>
      </c>
      <c r="D1455" t="s">
        <v>2829</v>
      </c>
      <c r="E1455" t="str">
        <f>VLOOKUP($A1455,[1]ASSORTIMENTGPK!$A$2:$F$3876,4,FALSE)</f>
        <v>URSODEOXYCHOLZUUR</v>
      </c>
      <c r="F1455" t="str">
        <f>VLOOKUP($A1455,[1]ASSORTIMENTGPK!$A$2:$F$3876,2,FALSE)</f>
        <v>URSOFALK 250 MG CAPSULE</v>
      </c>
      <c r="G1455" t="s">
        <v>2830</v>
      </c>
      <c r="H1455" t="s">
        <v>51</v>
      </c>
      <c r="I1455" t="s">
        <v>18</v>
      </c>
      <c r="J1455" s="39">
        <v>250</v>
      </c>
      <c r="K1455" t="s">
        <v>24</v>
      </c>
      <c r="L1455" s="39">
        <v>250</v>
      </c>
      <c r="M1455" t="s">
        <v>20</v>
      </c>
      <c r="N1455" t="s">
        <v>2831</v>
      </c>
      <c r="O1455" s="31">
        <f>VLOOKUP(A1455,[2]Table!$A$2:$N2437,1,FALSE)</f>
        <v>38679</v>
      </c>
    </row>
    <row r="1456" spans="1:15">
      <c r="A1456">
        <v>142255</v>
      </c>
      <c r="B1456" t="s">
        <v>2827</v>
      </c>
      <c r="C1456" t="s">
        <v>2828</v>
      </c>
      <c r="D1456" t="s">
        <v>2829</v>
      </c>
      <c r="E1456" t="str">
        <f>VLOOKUP($A1456,[1]ASSORTIMENTGPK!$A$2:$F$3876,4,FALSE)</f>
        <v>URSODEOXYCHOLZUUR</v>
      </c>
      <c r="F1456" t="str">
        <f>VLOOKUP($A1456,[1]ASSORTIMENTGPK!$A$2:$F$3876,2,FALSE)</f>
        <v>URSOFALK 50 MG/ML SUSPENSIE</v>
      </c>
      <c r="G1456" t="s">
        <v>2832</v>
      </c>
      <c r="H1456" t="s">
        <v>67</v>
      </c>
      <c r="I1456" t="s">
        <v>18</v>
      </c>
      <c r="J1456" s="39">
        <v>50</v>
      </c>
      <c r="K1456" t="s">
        <v>19</v>
      </c>
      <c r="L1456" s="39">
        <v>50</v>
      </c>
      <c r="M1456" t="s">
        <v>20</v>
      </c>
      <c r="N1456" t="s">
        <v>2831</v>
      </c>
      <c r="O1456" s="31">
        <f>VLOOKUP(A1456,[2]Table!$A$2:$N2438,1,FALSE)</f>
        <v>142255</v>
      </c>
    </row>
    <row r="1457" spans="1:15">
      <c r="A1457">
        <v>44237</v>
      </c>
      <c r="B1457" t="s">
        <v>2827</v>
      </c>
      <c r="C1457" t="s">
        <v>2828</v>
      </c>
      <c r="D1457" t="s">
        <v>2829</v>
      </c>
      <c r="E1457" t="str">
        <f>VLOOKUP($A1457,[1]ASSORTIMENTGPK!$A$2:$F$3876,4,FALSE)</f>
        <v>URSODEOXYCHOLZUUR</v>
      </c>
      <c r="F1457" t="str">
        <f>VLOOKUP($A1457,[1]ASSORTIMENTGPK!$A$2:$F$3876,2,FALSE)</f>
        <v>URSOCHOL 300 MG TABLET</v>
      </c>
      <c r="G1457" t="s">
        <v>2833</v>
      </c>
      <c r="H1457" t="s">
        <v>23</v>
      </c>
      <c r="I1457" t="s">
        <v>18</v>
      </c>
      <c r="J1457" s="39">
        <v>300</v>
      </c>
      <c r="K1457" t="s">
        <v>24</v>
      </c>
      <c r="L1457" s="39">
        <v>150</v>
      </c>
      <c r="M1457" t="s">
        <v>20</v>
      </c>
      <c r="N1457" t="s">
        <v>2831</v>
      </c>
      <c r="O1457" s="31">
        <f>VLOOKUP(A1457,[2]Table!$A$2:$N2439,1,FALSE)</f>
        <v>44237</v>
      </c>
    </row>
    <row r="1458" spans="1:15">
      <c r="A1458">
        <v>131490</v>
      </c>
      <c r="B1458" t="s">
        <v>2834</v>
      </c>
      <c r="C1458" t="s">
        <v>26</v>
      </c>
      <c r="D1458" t="s">
        <v>26</v>
      </c>
      <c r="E1458" t="str">
        <f>VLOOKUP($A1458,[1]ASSORTIMENTGPK!$A$2:$F$3876,4,FALSE)</f>
        <v>USTEKINUMAB</v>
      </c>
      <c r="F1458" t="str">
        <f>VLOOKUP($A1458,[1]ASSORTIMENTGPK!$A$2:$F$3876,2,FALSE)</f>
        <v>STELARA 90 MG/ML INJ VLST 0.5 ML</v>
      </c>
      <c r="G1458" t="s">
        <v>2835</v>
      </c>
      <c r="H1458" t="s">
        <v>28</v>
      </c>
      <c r="I1458" t="s">
        <v>29</v>
      </c>
      <c r="J1458" s="39">
        <v>90</v>
      </c>
      <c r="K1458" t="s">
        <v>19</v>
      </c>
      <c r="L1458" s="39">
        <v>90</v>
      </c>
      <c r="M1458" t="s">
        <v>20</v>
      </c>
      <c r="N1458" t="s">
        <v>2836</v>
      </c>
      <c r="O1458" s="31">
        <f>VLOOKUP(A1458,[2]Table!$A$2:$N2440,1,FALSE)</f>
        <v>131490</v>
      </c>
    </row>
    <row r="1459" spans="1:15">
      <c r="A1459">
        <v>105457</v>
      </c>
      <c r="B1459" t="s">
        <v>2837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250 MG TABLET</v>
      </c>
      <c r="G1459" t="s">
        <v>2838</v>
      </c>
      <c r="H1459" t="s">
        <v>23</v>
      </c>
      <c r="I1459" t="s">
        <v>18</v>
      </c>
      <c r="J1459" s="39">
        <v>250</v>
      </c>
      <c r="K1459" t="s">
        <v>24</v>
      </c>
      <c r="L1459" s="39">
        <v>125</v>
      </c>
      <c r="M1459" t="s">
        <v>20</v>
      </c>
      <c r="N1459" t="s">
        <v>2839</v>
      </c>
      <c r="O1459" s="31">
        <f>VLOOKUP(A1459,[2]Table!$A$2:$N2441,1,FALSE)</f>
        <v>105457</v>
      </c>
    </row>
    <row r="1460" spans="1:15">
      <c r="A1460">
        <v>97845</v>
      </c>
      <c r="B1460" t="s">
        <v>2837</v>
      </c>
      <c r="C1460" t="s">
        <v>14</v>
      </c>
      <c r="D1460" t="s">
        <v>15</v>
      </c>
      <c r="E1460" t="str">
        <f>VLOOKUP($A1460,[1]ASSORTIMENTGPK!$A$2:$F$3876,4,FALSE)</f>
        <v>VALACICLOVIR</v>
      </c>
      <c r="F1460" t="str">
        <f>VLOOKUP($A1460,[1]ASSORTIMENTGPK!$A$2:$F$3876,2,FALSE)</f>
        <v>ZELITREX 500 MG TABLET</v>
      </c>
      <c r="G1460" t="s">
        <v>2840</v>
      </c>
      <c r="H1460" t="s">
        <v>23</v>
      </c>
      <c r="I1460" t="s">
        <v>18</v>
      </c>
      <c r="J1460" s="39">
        <v>500</v>
      </c>
      <c r="K1460" t="s">
        <v>24</v>
      </c>
      <c r="L1460" s="39">
        <v>500</v>
      </c>
      <c r="M1460" t="s">
        <v>20</v>
      </c>
      <c r="N1460" t="s">
        <v>2839</v>
      </c>
      <c r="O1460" s="31">
        <f>VLOOKUP(A1460,[2]Table!$A$2:$N2442,1,FALSE)</f>
        <v>97845</v>
      </c>
    </row>
    <row r="1461" spans="1:15">
      <c r="A1461">
        <v>164526</v>
      </c>
      <c r="B1461" t="s">
        <v>2841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VALCYTE 50 MG/ML DRANK 100 ML</v>
      </c>
      <c r="G1461" t="s">
        <v>2842</v>
      </c>
      <c r="H1461" t="s">
        <v>17</v>
      </c>
      <c r="I1461" t="s">
        <v>18</v>
      </c>
      <c r="J1461" s="39">
        <v>50</v>
      </c>
      <c r="K1461" t="s">
        <v>19</v>
      </c>
      <c r="L1461" s="39">
        <v>50</v>
      </c>
      <c r="M1461" t="s">
        <v>20</v>
      </c>
      <c r="N1461" t="s">
        <v>2843</v>
      </c>
      <c r="O1461" s="31">
        <f>VLOOKUP(A1461,[2]Table!$A$2:$N2443,1,FALSE)</f>
        <v>164526</v>
      </c>
    </row>
    <row r="1462" spans="1:15">
      <c r="A1462">
        <v>114510</v>
      </c>
      <c r="B1462" t="s">
        <v>2841</v>
      </c>
      <c r="C1462" t="s">
        <v>14</v>
      </c>
      <c r="D1462" t="s">
        <v>15</v>
      </c>
      <c r="E1462" t="str">
        <f>VLOOKUP($A1462,[1]ASSORTIMENTGPK!$A$2:$F$3876,4,FALSE)</f>
        <v>VALGANCICLOVIR</v>
      </c>
      <c r="F1462" t="str">
        <f>VLOOKUP($A1462,[1]ASSORTIMENTGPK!$A$2:$F$3876,2,FALSE)</f>
        <v>VALGANCICLOVIR 450 MG TABLET FILMOMHULD</v>
      </c>
      <c r="G1462" t="s">
        <v>2844</v>
      </c>
      <c r="H1462" t="s">
        <v>433</v>
      </c>
      <c r="I1462" t="s">
        <v>18</v>
      </c>
      <c r="J1462" s="39">
        <v>450</v>
      </c>
      <c r="K1462" t="s">
        <v>24</v>
      </c>
      <c r="L1462" s="39">
        <v>450</v>
      </c>
      <c r="M1462" t="s">
        <v>20</v>
      </c>
      <c r="N1462" t="s">
        <v>2843</v>
      </c>
      <c r="O1462" s="31">
        <f>VLOOKUP(A1462,[2]Table!$A$2:$N2444,1,FALSE)</f>
        <v>114510</v>
      </c>
    </row>
    <row r="1463" spans="1:15">
      <c r="A1463">
        <v>97888</v>
      </c>
      <c r="B1463" t="s">
        <v>2845</v>
      </c>
      <c r="C1463" t="s">
        <v>530</v>
      </c>
      <c r="D1463" t="s">
        <v>530</v>
      </c>
      <c r="E1463" t="str">
        <f>VLOOKUP($A1463,[1]ASSORTIMENTGPK!$A$2:$F$3876,4,FALSE)</f>
        <v>VALPROINEZUUR</v>
      </c>
      <c r="F1463" t="str">
        <f>VLOOKUP($A1463,[1]ASSORTIMENTGPK!$A$2:$F$3876,2,FALSE)</f>
        <v>DEPAKINE 40 MG/ML SIROOP 300ML</v>
      </c>
      <c r="G1463" t="s">
        <v>2846</v>
      </c>
      <c r="H1463" t="s">
        <v>17</v>
      </c>
      <c r="I1463" t="s">
        <v>18</v>
      </c>
      <c r="J1463" s="39">
        <v>40</v>
      </c>
      <c r="K1463" t="s">
        <v>19</v>
      </c>
      <c r="L1463" s="39">
        <v>40</v>
      </c>
      <c r="M1463" t="s">
        <v>20</v>
      </c>
      <c r="N1463" t="s">
        <v>2847</v>
      </c>
      <c r="O1463" s="31">
        <f>VLOOKUP(A1463,[2]Table!$A$2:$N2445,1,FALSE)</f>
        <v>97888</v>
      </c>
    </row>
    <row r="1464" spans="1:15">
      <c r="A1464">
        <v>124095</v>
      </c>
      <c r="B1464" t="s">
        <v>2845</v>
      </c>
      <c r="C1464" t="s">
        <v>530</v>
      </c>
      <c r="D1464" t="s">
        <v>530</v>
      </c>
      <c r="E1464" t="str">
        <f>VLOOKUP($A1464,[1]ASSORTIMENTGPK!$A$2:$F$3876,4,FALSE)</f>
        <v>VALPROINEZUUR</v>
      </c>
      <c r="F1464" t="str">
        <f>VLOOKUP($A1464,[1]ASSORTIMENTGPK!$A$2:$F$3876,2,FALSE)</f>
        <v>DEPAKINE 300 MG/ML OPLOSSING 60ML</v>
      </c>
      <c r="G1464" t="s">
        <v>2848</v>
      </c>
      <c r="H1464" t="s">
        <v>17</v>
      </c>
      <c r="I1464" t="s">
        <v>18</v>
      </c>
      <c r="J1464" s="39">
        <v>300</v>
      </c>
      <c r="K1464" t="s">
        <v>19</v>
      </c>
      <c r="L1464" s="39">
        <v>300</v>
      </c>
      <c r="M1464" t="s">
        <v>20</v>
      </c>
      <c r="N1464" t="s">
        <v>2847</v>
      </c>
      <c r="O1464" s="31">
        <f>VLOOKUP(A1464,[2]Table!$A$2:$N2446,1,FALSE)</f>
        <v>124095</v>
      </c>
    </row>
    <row r="1465" spans="1:15">
      <c r="A1465">
        <v>113913</v>
      </c>
      <c r="B1465" t="s">
        <v>2845</v>
      </c>
      <c r="C1465" t="s">
        <v>530</v>
      </c>
      <c r="D1465" t="s">
        <v>530</v>
      </c>
      <c r="E1465" t="str">
        <f>VLOOKUP($A1465,[1]ASSORTIMENTGPK!$A$2:$F$3876,4,FALSE)</f>
        <v>VALPROINEZUUR</v>
      </c>
      <c r="F1465" t="str">
        <f>VLOOKUP($A1465,[1]ASSORTIMENTGPK!$A$2:$F$3876,2,FALSE)</f>
        <v>ORFIRIL 100MG/ML AMPUL 3 ML</v>
      </c>
      <c r="G1465" t="s">
        <v>2849</v>
      </c>
      <c r="H1465" t="s">
        <v>28</v>
      </c>
      <c r="I1465" t="s">
        <v>33</v>
      </c>
      <c r="J1465" s="39">
        <v>100</v>
      </c>
      <c r="K1465" t="s">
        <v>19</v>
      </c>
      <c r="L1465" s="39">
        <v>100</v>
      </c>
      <c r="M1465" t="s">
        <v>20</v>
      </c>
      <c r="N1465" t="s">
        <v>2847</v>
      </c>
      <c r="O1465" s="31">
        <f>VLOOKUP(A1465,[2]Table!$A$2:$N2447,1,FALSE)</f>
        <v>113913</v>
      </c>
    </row>
    <row r="1466" spans="1:15">
      <c r="A1466">
        <v>14397</v>
      </c>
      <c r="B1466" t="s">
        <v>2845</v>
      </c>
      <c r="C1466" t="s">
        <v>530</v>
      </c>
      <c r="D1466" t="s">
        <v>530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150 MG TABLET MSR</v>
      </c>
      <c r="G1466" t="s">
        <v>2850</v>
      </c>
      <c r="H1466" t="s">
        <v>409</v>
      </c>
      <c r="I1466" t="s">
        <v>18</v>
      </c>
      <c r="J1466" s="39">
        <v>150</v>
      </c>
      <c r="K1466" t="s">
        <v>24</v>
      </c>
      <c r="L1466" s="39">
        <v>150</v>
      </c>
      <c r="M1466" t="s">
        <v>20</v>
      </c>
      <c r="N1466" t="s">
        <v>2847</v>
      </c>
      <c r="O1466" s="31">
        <f>VLOOKUP(A1466,[2]Table!$A$2:$N2448,1,FALSE)</f>
        <v>14397</v>
      </c>
    </row>
    <row r="1467" spans="1:15">
      <c r="A1467">
        <v>14400</v>
      </c>
      <c r="B1467" t="s">
        <v>2845</v>
      </c>
      <c r="C1467" t="s">
        <v>530</v>
      </c>
      <c r="D1467" t="s">
        <v>530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300 MG TABLET MSR</v>
      </c>
      <c r="G1467" t="s">
        <v>2851</v>
      </c>
      <c r="H1467" t="s">
        <v>409</v>
      </c>
      <c r="I1467" t="s">
        <v>18</v>
      </c>
      <c r="J1467" s="39">
        <v>300</v>
      </c>
      <c r="K1467" t="s">
        <v>24</v>
      </c>
      <c r="L1467" s="39">
        <v>300</v>
      </c>
      <c r="M1467" t="s">
        <v>20</v>
      </c>
      <c r="N1467" t="s">
        <v>2847</v>
      </c>
      <c r="O1467" s="31">
        <f>VLOOKUP(A1467,[2]Table!$A$2:$N2449,1,FALSE)</f>
        <v>14400</v>
      </c>
    </row>
    <row r="1468" spans="1:15">
      <c r="A1468">
        <v>14419</v>
      </c>
      <c r="B1468" t="s">
        <v>2845</v>
      </c>
      <c r="C1468" t="s">
        <v>530</v>
      </c>
      <c r="D1468" t="s">
        <v>530</v>
      </c>
      <c r="E1468" t="str">
        <f>VLOOKUP($A1468,[1]ASSORTIMENTGPK!$A$2:$F$3876,4,FALSE)</f>
        <v>VALPROINEZUUR</v>
      </c>
      <c r="F1468" t="str">
        <f>VLOOKUP($A1468,[1]ASSORTIMENTGPK!$A$2:$F$3876,2,FALSE)</f>
        <v>DEPAKINE ENTERIC 500 MG TABLET MSR</v>
      </c>
      <c r="G1468" t="s">
        <v>2852</v>
      </c>
      <c r="H1468" t="s">
        <v>409</v>
      </c>
      <c r="I1468" t="s">
        <v>18</v>
      </c>
      <c r="J1468" s="39">
        <v>500</v>
      </c>
      <c r="K1468" t="s">
        <v>24</v>
      </c>
      <c r="L1468" s="39">
        <v>500</v>
      </c>
      <c r="M1468" t="s">
        <v>20</v>
      </c>
      <c r="N1468" t="s">
        <v>2847</v>
      </c>
      <c r="O1468" s="31">
        <f>VLOOKUP(A1468,[2]Table!$A$2:$N2450,1,FALSE)</f>
        <v>14419</v>
      </c>
    </row>
    <row r="1469" spans="1:15">
      <c r="A1469">
        <v>77909</v>
      </c>
      <c r="B1469" t="s">
        <v>2845</v>
      </c>
      <c r="C1469" t="s">
        <v>530</v>
      </c>
      <c r="D1469" t="s">
        <v>530</v>
      </c>
      <c r="E1469" t="str">
        <f>VLOOKUP($A1469,[1]ASSORTIMENTGPK!$A$2:$F$3876,4,FALSE)</f>
        <v>VALPROINEZUUR</v>
      </c>
      <c r="F1469" t="str">
        <f>VLOOKUP($A1469,[1]ASSORTIMENTGPK!$A$2:$F$3876,2,FALSE)</f>
        <v>VALPROINEZUUR 250 MG ZETPIL</v>
      </c>
      <c r="G1469" t="s">
        <v>2853</v>
      </c>
      <c r="H1469" t="s">
        <v>412</v>
      </c>
      <c r="I1469" t="s">
        <v>413</v>
      </c>
      <c r="J1469" s="39">
        <v>250</v>
      </c>
      <c r="K1469" t="s">
        <v>24</v>
      </c>
      <c r="L1469" s="39">
        <v>250</v>
      </c>
      <c r="M1469" t="s">
        <v>20</v>
      </c>
      <c r="N1469" t="s">
        <v>2847</v>
      </c>
      <c r="O1469" s="31">
        <f>VLOOKUP(A1469,[2]Table!$A$2:$N2451,1,FALSE)</f>
        <v>77909</v>
      </c>
    </row>
    <row r="1470" spans="1:15">
      <c r="A1470">
        <v>77895</v>
      </c>
      <c r="B1470" t="s">
        <v>2845</v>
      </c>
      <c r="C1470" t="s">
        <v>530</v>
      </c>
      <c r="D1470" t="s">
        <v>530</v>
      </c>
      <c r="E1470" t="str">
        <f>VLOOKUP($A1470,[1]ASSORTIMENTGPK!$A$2:$F$3876,4,FALSE)</f>
        <v>VALPROINEZUUR</v>
      </c>
      <c r="F1470" t="str">
        <f>VLOOKUP($A1470,[1]ASSORTIMENTGPK!$A$2:$F$3876,2,FALSE)</f>
        <v>VALPROINEZUUR 500 MG ZETPIL</v>
      </c>
      <c r="G1470" t="s">
        <v>2854</v>
      </c>
      <c r="H1470" t="s">
        <v>412</v>
      </c>
      <c r="I1470" t="s">
        <v>413</v>
      </c>
      <c r="J1470" s="39">
        <v>500</v>
      </c>
      <c r="K1470" t="s">
        <v>24</v>
      </c>
      <c r="L1470" s="39">
        <v>500</v>
      </c>
      <c r="M1470" t="s">
        <v>20</v>
      </c>
      <c r="N1470" t="s">
        <v>2847</v>
      </c>
      <c r="O1470" s="31">
        <f>VLOOKUP(A1470,[2]Table!$A$2:$N2452,1,FALSE)</f>
        <v>77895</v>
      </c>
    </row>
    <row r="1471" spans="1:15">
      <c r="A1471">
        <v>124761</v>
      </c>
      <c r="B1471" t="s">
        <v>2845</v>
      </c>
      <c r="C1471" t="s">
        <v>530</v>
      </c>
      <c r="D1471" t="s">
        <v>530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100 MG GRANULAAT MGA</v>
      </c>
      <c r="G1471" t="s">
        <v>2855</v>
      </c>
      <c r="H1471" t="s">
        <v>1875</v>
      </c>
      <c r="I1471" t="s">
        <v>18</v>
      </c>
      <c r="J1471" s="39">
        <v>29</v>
      </c>
      <c r="K1471" t="s">
        <v>24</v>
      </c>
      <c r="L1471" s="39">
        <v>29</v>
      </c>
      <c r="M1471" t="s">
        <v>20</v>
      </c>
      <c r="N1471" t="s">
        <v>2847</v>
      </c>
      <c r="O1471" s="31">
        <f>VLOOKUP(A1471,[2]Table!$A$2:$N2453,1,FALSE)</f>
        <v>124761</v>
      </c>
    </row>
    <row r="1472" spans="1:15">
      <c r="A1472">
        <v>124788</v>
      </c>
      <c r="B1472" t="s">
        <v>2845</v>
      </c>
      <c r="C1472" t="s">
        <v>530</v>
      </c>
      <c r="D1472" t="s">
        <v>530</v>
      </c>
      <c r="E1472" t="str">
        <f>VLOOKUP($A1472,[1]ASSORTIMENTGPK!$A$2:$F$3876,4,FALSE)</f>
        <v>VALPROINEZUUR</v>
      </c>
      <c r="F1472" t="str">
        <f>VLOOKUP($A1472,[1]ASSORTIMENTGPK!$A$2:$F$3876,2,FALSE)</f>
        <v>DEPAKINE CHRONOSPHERE 500 MG GRANULAAT MGA</v>
      </c>
      <c r="G1472" t="s">
        <v>2856</v>
      </c>
      <c r="H1472" t="s">
        <v>1875</v>
      </c>
      <c r="I1472" t="s">
        <v>18</v>
      </c>
      <c r="J1472" s="39">
        <v>145.1</v>
      </c>
      <c r="K1472" t="s">
        <v>24</v>
      </c>
      <c r="L1472" s="39">
        <v>145.1</v>
      </c>
      <c r="M1472" t="s">
        <v>20</v>
      </c>
      <c r="N1472" t="s">
        <v>2847</v>
      </c>
      <c r="O1472" s="31">
        <f>VLOOKUP(A1472,[2]Table!$A$2:$N2454,1,FALSE)</f>
        <v>124788</v>
      </c>
    </row>
    <row r="1473" spans="1:15">
      <c r="A1473">
        <v>77232</v>
      </c>
      <c r="B1473" t="s">
        <v>2845</v>
      </c>
      <c r="C1473" t="s">
        <v>530</v>
      </c>
      <c r="D1473" t="s">
        <v>530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300 MG TABLET MGA (RETARD)</v>
      </c>
      <c r="G1473" t="s">
        <v>2857</v>
      </c>
      <c r="H1473" t="s">
        <v>148</v>
      </c>
      <c r="I1473" t="s">
        <v>18</v>
      </c>
      <c r="J1473" s="39">
        <v>87</v>
      </c>
      <c r="K1473" t="s">
        <v>24</v>
      </c>
      <c r="L1473" s="39">
        <v>43.5</v>
      </c>
      <c r="M1473" t="s">
        <v>20</v>
      </c>
      <c r="N1473" t="s">
        <v>2847</v>
      </c>
      <c r="O1473" s="31">
        <f>VLOOKUP(A1473,[2]Table!$A$2:$N2455,1,FALSE)</f>
        <v>77232</v>
      </c>
    </row>
    <row r="1474" spans="1:15">
      <c r="A1474">
        <v>72257</v>
      </c>
      <c r="B1474" t="s">
        <v>2845</v>
      </c>
      <c r="C1474" t="s">
        <v>530</v>
      </c>
      <c r="D1474" t="s">
        <v>530</v>
      </c>
      <c r="E1474" t="str">
        <f>VLOOKUP($A1474,[1]ASSORTIMENTGPK!$A$2:$F$3876,4,FALSE)</f>
        <v>VALPROINEZUUR (RETARD)</v>
      </c>
      <c r="F1474" t="str">
        <f>VLOOKUP($A1474,[1]ASSORTIMENTGPK!$A$2:$F$3876,2,FALSE)</f>
        <v>DEPAKINE CHRONO 500MG TABLET MGA (RETARD)</v>
      </c>
      <c r="G1474" t="s">
        <v>2858</v>
      </c>
      <c r="H1474" t="s">
        <v>148</v>
      </c>
      <c r="I1474" t="s">
        <v>18</v>
      </c>
      <c r="J1474" s="39">
        <v>145</v>
      </c>
      <c r="K1474" t="s">
        <v>24</v>
      </c>
      <c r="L1474" s="39">
        <v>145</v>
      </c>
      <c r="M1474" t="s">
        <v>20</v>
      </c>
      <c r="N1474" t="s">
        <v>2847</v>
      </c>
      <c r="O1474" s="31">
        <f>VLOOKUP(A1474,[2]Table!$A$2:$N2456,1,FALSE)</f>
        <v>72257</v>
      </c>
    </row>
    <row r="1475" spans="1:15">
      <c r="A1475">
        <v>114952</v>
      </c>
      <c r="B1475" t="s">
        <v>2859</v>
      </c>
      <c r="C1475" t="s">
        <v>517</v>
      </c>
      <c r="D1475" t="s">
        <v>518</v>
      </c>
      <c r="E1475" t="str">
        <f>VLOOKUP($A1475,[1]ASSORTIMENTGPK!$A$2:$F$3876,4,FALSE)</f>
        <v>VALSARTAN</v>
      </c>
      <c r="F1475" t="str">
        <f>VLOOKUP($A1475,[1]ASSORTIMENTGPK!$A$2:$F$3876,2,FALSE)</f>
        <v>VALSARTAN 80 MG TABLET FILMOMHULD</v>
      </c>
      <c r="G1475" t="s">
        <v>2860</v>
      </c>
      <c r="H1475" t="s">
        <v>676</v>
      </c>
      <c r="I1475" t="s">
        <v>18</v>
      </c>
      <c r="J1475" s="39">
        <v>80</v>
      </c>
      <c r="K1475" t="s">
        <v>24</v>
      </c>
      <c r="L1475" s="39">
        <v>40</v>
      </c>
      <c r="M1475" t="s">
        <v>20</v>
      </c>
      <c r="N1475" t="s">
        <v>185</v>
      </c>
      <c r="O1475" s="31">
        <f>VLOOKUP(A1475,[2]Table!$A$2:$N2457,1,FALSE)</f>
        <v>114952</v>
      </c>
    </row>
    <row r="1476" spans="1:15">
      <c r="A1476">
        <v>114960</v>
      </c>
      <c r="B1476" t="s">
        <v>2859</v>
      </c>
      <c r="C1476" t="s">
        <v>517</v>
      </c>
      <c r="D1476" t="s">
        <v>518</v>
      </c>
      <c r="E1476" t="str">
        <f>VLOOKUP($A1476,[1]ASSORTIMENTGPK!$A$2:$F$3876,4,FALSE)</f>
        <v>VALSARTAN</v>
      </c>
      <c r="F1476" t="str">
        <f>VLOOKUP($A1476,[1]ASSORTIMENTGPK!$A$2:$F$3876,2,FALSE)</f>
        <v>VALSARTAN 160 MG TABLET FILMOMHULD</v>
      </c>
      <c r="G1476" t="s">
        <v>2861</v>
      </c>
      <c r="H1476" t="s">
        <v>676</v>
      </c>
      <c r="I1476" t="s">
        <v>18</v>
      </c>
      <c r="J1476" s="39">
        <v>160</v>
      </c>
      <c r="K1476" t="s">
        <v>24</v>
      </c>
      <c r="L1476" s="39">
        <v>80</v>
      </c>
      <c r="M1476" t="s">
        <v>20</v>
      </c>
      <c r="N1476" t="s">
        <v>185</v>
      </c>
      <c r="O1476" s="31">
        <f>VLOOKUP(A1476,[2]Table!$A$2:$N2458,1,FALSE)</f>
        <v>114960</v>
      </c>
    </row>
    <row r="1477" spans="1:15">
      <c r="A1477">
        <v>82422</v>
      </c>
      <c r="B1477" t="s">
        <v>2862</v>
      </c>
      <c r="C1477" t="s">
        <v>164</v>
      </c>
      <c r="D1477" t="s">
        <v>784</v>
      </c>
      <c r="E1477" t="str">
        <f>VLOOKUP($A1477,[1]ASSORTIMENTGPK!$A$2:$F$3876,4,FALSE)</f>
        <v>VANCOMYCINE</v>
      </c>
      <c r="F1477" t="str">
        <f>VLOOKUP($A1477,[1]ASSORTIMENTGPK!$A$2:$F$3876,2,FALSE)</f>
        <v>VANCOMYCINE 1000 MG POEDER VOOR INFUSIE</v>
      </c>
      <c r="G1477" t="s">
        <v>2863</v>
      </c>
      <c r="H1477" t="s">
        <v>32</v>
      </c>
      <c r="I1477" t="s">
        <v>33</v>
      </c>
      <c r="J1477" s="39">
        <v>1000</v>
      </c>
      <c r="K1477" t="s">
        <v>24</v>
      </c>
      <c r="L1477" s="39">
        <v>1000</v>
      </c>
      <c r="M1477" t="s">
        <v>20</v>
      </c>
      <c r="N1477" t="s">
        <v>2864</v>
      </c>
      <c r="O1477" s="31">
        <f>VLOOKUP(A1477,[2]Table!$A$2:$N2459,1,FALSE)</f>
        <v>82422</v>
      </c>
    </row>
    <row r="1478" spans="1:15">
      <c r="A1478">
        <v>139408</v>
      </c>
      <c r="B1478" t="s">
        <v>2865</v>
      </c>
      <c r="C1478" t="s">
        <v>208</v>
      </c>
      <c r="D1478" t="s">
        <v>209</v>
      </c>
      <c r="E1478" t="str">
        <f>VLOOKUP($A1478,[1]ASSORTIMENTGPK!$A$2:$F$3876,4,FALSE)</f>
        <v>VANDETANIB</v>
      </c>
      <c r="F1478" t="str">
        <f>VLOOKUP($A1478,[1]ASSORTIMENTGPK!$A$2:$F$3876,2,FALSE)</f>
        <v>CAPRELSA 300 MG TABLET</v>
      </c>
      <c r="G1478" t="s">
        <v>2866</v>
      </c>
      <c r="H1478" t="s">
        <v>23</v>
      </c>
      <c r="I1478" t="s">
        <v>18</v>
      </c>
      <c r="J1478" s="39">
        <v>300</v>
      </c>
      <c r="K1478" t="s">
        <v>24</v>
      </c>
      <c r="L1478" s="39">
        <v>300</v>
      </c>
      <c r="M1478" t="s">
        <v>20</v>
      </c>
      <c r="N1478" t="s">
        <v>2867</v>
      </c>
      <c r="O1478" s="31">
        <f>VLOOKUP(A1478,[2]Table!$A$2:$N2460,1,FALSE)</f>
        <v>139408</v>
      </c>
    </row>
    <row r="1479" spans="1:15">
      <c r="A1479">
        <v>100226</v>
      </c>
      <c r="B1479" t="s">
        <v>2868</v>
      </c>
      <c r="C1479" t="s">
        <v>1458</v>
      </c>
      <c r="D1479" t="s">
        <v>1459</v>
      </c>
      <c r="E1479" t="str">
        <f>VLOOKUP($A1479,[1]ASSORTIMENTGPK!$A$2:$F$3876,4,FALSE)</f>
        <v>VARICELLAZOSTERIMMUNOGLOBULINE</v>
      </c>
      <c r="F1479" t="str">
        <f>VLOOKUP($A1479,[1]ASSORTIMENTGPK!$A$2:$F$3876,2,FALSE)</f>
        <v>VARIQUIN (VARICELLA ZOST IMMUNOGL) 200IE</v>
      </c>
      <c r="G1479" t="s">
        <v>2869</v>
      </c>
      <c r="H1479" t="s">
        <v>28</v>
      </c>
      <c r="I1479" t="s">
        <v>90</v>
      </c>
      <c r="J1479" s="39">
        <v>100</v>
      </c>
      <c r="K1479" t="s">
        <v>774</v>
      </c>
      <c r="L1479" s="39">
        <v>100</v>
      </c>
      <c r="M1479" t="s">
        <v>263</v>
      </c>
      <c r="N1479" t="s">
        <v>2870</v>
      </c>
      <c r="O1479" s="31">
        <f>VLOOKUP(A1479,[2]Table!$A$2:$N2461,1,FALSE)</f>
        <v>100226</v>
      </c>
    </row>
    <row r="1480" spans="1:15">
      <c r="A1480">
        <v>16489</v>
      </c>
      <c r="B1480" t="s">
        <v>2871</v>
      </c>
      <c r="C1480" t="s">
        <v>182</v>
      </c>
      <c r="D1480" t="s">
        <v>2872</v>
      </c>
      <c r="E1480" t="str">
        <f>VLOOKUP($A1480,[1]ASSORTIMENTGPK!$A$2:$F$3876,4,FALSE)</f>
        <v>VERAPAMIL</v>
      </c>
      <c r="F1480" t="str">
        <f>VLOOKUP($A1480,[1]ASSORTIMENTGPK!$A$2:$F$3876,2,FALSE)</f>
        <v>VERAPAMIL 80 MG DRAGEE</v>
      </c>
      <c r="G1480" t="s">
        <v>2873</v>
      </c>
      <c r="H1480" t="s">
        <v>800</v>
      </c>
      <c r="I1480" t="s">
        <v>18</v>
      </c>
      <c r="J1480" s="39">
        <v>80</v>
      </c>
      <c r="K1480" t="s">
        <v>24</v>
      </c>
      <c r="L1480" s="39">
        <v>80</v>
      </c>
      <c r="M1480" t="s">
        <v>20</v>
      </c>
      <c r="N1480" t="s">
        <v>2874</v>
      </c>
      <c r="O1480" s="31">
        <f>VLOOKUP(A1480,[2]Table!$A$2:$N2462,1,FALSE)</f>
        <v>16489</v>
      </c>
    </row>
    <row r="1481" spans="1:15">
      <c r="A1481">
        <v>53368</v>
      </c>
      <c r="B1481" t="s">
        <v>2871</v>
      </c>
      <c r="C1481" t="s">
        <v>182</v>
      </c>
      <c r="D1481" t="s">
        <v>2872</v>
      </c>
      <c r="E1481" t="str">
        <f>VLOOKUP($A1481,[1]ASSORTIMENTGPK!$A$2:$F$3876,4,FALSE)</f>
        <v>VERAPAMIL</v>
      </c>
      <c r="F1481" t="str">
        <f>VLOOKUP($A1481,[1]ASSORTIMENTGPK!$A$2:$F$3876,2,FALSE)</f>
        <v>VERAPAMIL 120 MG DRAGEE</v>
      </c>
      <c r="G1481" t="s">
        <v>2875</v>
      </c>
      <c r="H1481" t="s">
        <v>800</v>
      </c>
      <c r="I1481" t="s">
        <v>18</v>
      </c>
      <c r="J1481" s="39">
        <v>120</v>
      </c>
      <c r="K1481" t="s">
        <v>24</v>
      </c>
      <c r="L1481" s="39">
        <v>120</v>
      </c>
      <c r="M1481" t="s">
        <v>20</v>
      </c>
      <c r="N1481" t="s">
        <v>2874</v>
      </c>
      <c r="O1481" s="31">
        <f>VLOOKUP(A1481,[2]Table!$A$2:$N2463,1,FALSE)</f>
        <v>53368</v>
      </c>
    </row>
    <row r="1482" spans="1:15">
      <c r="A1482">
        <v>8184</v>
      </c>
      <c r="B1482" t="s">
        <v>2871</v>
      </c>
      <c r="C1482" t="s">
        <v>182</v>
      </c>
      <c r="D1482" t="s">
        <v>2872</v>
      </c>
      <c r="E1482" t="str">
        <f>VLOOKUP($A1482,[1]ASSORTIMENTGPK!$A$2:$F$3876,4,FALSE)</f>
        <v>VERAPAMIL</v>
      </c>
      <c r="F1482" t="str">
        <f>VLOOKUP($A1482,[1]ASSORTIMENTGPK!$A$2:$F$3876,2,FALSE)</f>
        <v>VERAPAMIL 2.5 MG/ML AMPUL 2 ML</v>
      </c>
      <c r="G1482" t="s">
        <v>2876</v>
      </c>
      <c r="H1482" t="s">
        <v>28</v>
      </c>
      <c r="I1482" t="s">
        <v>33</v>
      </c>
      <c r="J1482" s="39">
        <v>2.5</v>
      </c>
      <c r="K1482" t="s">
        <v>19</v>
      </c>
      <c r="L1482" s="39">
        <v>2.5</v>
      </c>
      <c r="M1482" t="s">
        <v>20</v>
      </c>
      <c r="N1482" t="s">
        <v>2874</v>
      </c>
      <c r="O1482" s="31">
        <f>VLOOKUP(A1482,[2]Table!$A$2:$N2464,1,FALSE)</f>
        <v>8184</v>
      </c>
    </row>
    <row r="1483" spans="1:15">
      <c r="A1483">
        <v>44822</v>
      </c>
      <c r="B1483" t="s">
        <v>2871</v>
      </c>
      <c r="C1483" t="s">
        <v>182</v>
      </c>
      <c r="D1483" t="s">
        <v>2872</v>
      </c>
      <c r="E1483" t="str">
        <f>VLOOKUP($A1483,[1]ASSORTIMENTGPK!$A$2:$F$3876,4,FALSE)</f>
        <v>VERAPAMIL</v>
      </c>
      <c r="F1483" t="str">
        <f>VLOOKUP($A1483,[1]ASSORTIMENTGPK!$A$2:$F$3876,2,FALSE)</f>
        <v>VERAPAMIL 40 MG TABLET</v>
      </c>
      <c r="G1483" t="s">
        <v>2877</v>
      </c>
      <c r="H1483" t="s">
        <v>23</v>
      </c>
      <c r="I1483" t="s">
        <v>18</v>
      </c>
      <c r="J1483" s="39">
        <v>40</v>
      </c>
      <c r="K1483" t="s">
        <v>24</v>
      </c>
      <c r="L1483" s="39">
        <v>40</v>
      </c>
      <c r="M1483" t="s">
        <v>20</v>
      </c>
      <c r="N1483" t="s">
        <v>2874</v>
      </c>
      <c r="O1483" s="31">
        <f>VLOOKUP(A1483,[2]Table!$A$2:$N2465,1,FALSE)</f>
        <v>44822</v>
      </c>
    </row>
    <row r="1484" spans="1:15">
      <c r="A1484">
        <v>87629</v>
      </c>
      <c r="B1484" t="s">
        <v>2871</v>
      </c>
      <c r="C1484" t="s">
        <v>182</v>
      </c>
      <c r="D1484" t="s">
        <v>2872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120 MG TABLET MGA (RETARD)</v>
      </c>
      <c r="G1484" t="s">
        <v>2878</v>
      </c>
      <c r="H1484" t="s">
        <v>148</v>
      </c>
      <c r="I1484" t="s">
        <v>18</v>
      </c>
      <c r="J1484" s="39">
        <v>120</v>
      </c>
      <c r="K1484" t="s">
        <v>24</v>
      </c>
      <c r="L1484" s="39">
        <v>120</v>
      </c>
      <c r="M1484" t="s">
        <v>20</v>
      </c>
      <c r="N1484" t="s">
        <v>2874</v>
      </c>
      <c r="O1484" s="31">
        <f>VLOOKUP(A1484,[2]Table!$A$2:$N2466,1,FALSE)</f>
        <v>87629</v>
      </c>
    </row>
    <row r="1485" spans="1:15">
      <c r="A1485">
        <v>88595</v>
      </c>
      <c r="B1485" t="s">
        <v>2871</v>
      </c>
      <c r="C1485" t="s">
        <v>182</v>
      </c>
      <c r="D1485" t="s">
        <v>2872</v>
      </c>
      <c r="E1485" t="str">
        <f>VLOOKUP($A1485,[1]ASSORTIMENTGPK!$A$2:$F$3876,4,FALSE)</f>
        <v>VERAPAMIL (RETARD)</v>
      </c>
      <c r="F1485" t="str">
        <f>VLOOKUP($A1485,[1]ASSORTIMENTGPK!$A$2:$F$3876,2,FALSE)</f>
        <v>ISOPTIN SR 180 MG TABLET MGA (RETARD)</v>
      </c>
      <c r="G1485" t="s">
        <v>2879</v>
      </c>
      <c r="H1485" t="s">
        <v>148</v>
      </c>
      <c r="I1485" t="s">
        <v>18</v>
      </c>
      <c r="J1485" s="39">
        <v>180</v>
      </c>
      <c r="K1485" t="s">
        <v>24</v>
      </c>
      <c r="L1485" s="39">
        <v>180</v>
      </c>
      <c r="M1485" t="s">
        <v>20</v>
      </c>
      <c r="N1485" t="s">
        <v>2874</v>
      </c>
      <c r="O1485" s="31">
        <f>VLOOKUP(A1485,[2]Table!$A$2:$N2467,1,FALSE)</f>
        <v>88595</v>
      </c>
    </row>
    <row r="1486" spans="1:15">
      <c r="A1486">
        <v>72079</v>
      </c>
      <c r="B1486" t="s">
        <v>2871</v>
      </c>
      <c r="C1486" t="s">
        <v>182</v>
      </c>
      <c r="D1486" t="s">
        <v>2872</v>
      </c>
      <c r="E1486" t="str">
        <f>VLOOKUP($A1486,[1]ASSORTIMENTGPK!$A$2:$F$3876,4,FALSE)</f>
        <v>VERAPAMIL (RETARD)</v>
      </c>
      <c r="F1486" t="str">
        <f>VLOOKUP($A1486,[1]ASSORTIMENTGPK!$A$2:$F$3876,2,FALSE)</f>
        <v>VERAPAMIL 240 MG TABLET MGA (RETARD)</v>
      </c>
      <c r="G1486" t="s">
        <v>2880</v>
      </c>
      <c r="H1486" t="s">
        <v>148</v>
      </c>
      <c r="I1486" t="s">
        <v>18</v>
      </c>
      <c r="J1486" s="39">
        <v>240</v>
      </c>
      <c r="K1486" t="s">
        <v>24</v>
      </c>
      <c r="L1486" s="39">
        <v>120</v>
      </c>
      <c r="M1486" t="s">
        <v>20</v>
      </c>
      <c r="N1486" t="s">
        <v>2874</v>
      </c>
      <c r="O1486" s="31">
        <f>VLOOKUP(A1486,[2]Table!$A$2:$N2468,1,FALSE)</f>
        <v>72079</v>
      </c>
    </row>
    <row r="1487" spans="1:15">
      <c r="A1487">
        <v>115835</v>
      </c>
      <c r="B1487" t="s">
        <v>2881</v>
      </c>
      <c r="C1487" t="s">
        <v>530</v>
      </c>
      <c r="D1487" t="s">
        <v>530</v>
      </c>
      <c r="E1487" t="str">
        <f>VLOOKUP($A1487,[1]ASSORTIMENTGPK!$A$2:$F$3876,4,FALSE)</f>
        <v>VIGABATRINE</v>
      </c>
      <c r="F1487" t="str">
        <f>VLOOKUP($A1487,[1]ASSORTIMENTGPK!$A$2:$F$3876,2,FALSE)</f>
        <v>SABRIL 500MG GRANULAAT</v>
      </c>
      <c r="G1487" t="s">
        <v>2882</v>
      </c>
      <c r="H1487" t="s">
        <v>793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2883</v>
      </c>
      <c r="O1487" s="31">
        <f>VLOOKUP(A1487,[2]Table!$A$2:$N2469,1,FALSE)</f>
        <v>115835</v>
      </c>
    </row>
    <row r="1488" spans="1:15">
      <c r="A1488">
        <v>81981</v>
      </c>
      <c r="B1488" t="s">
        <v>2881</v>
      </c>
      <c r="C1488" t="s">
        <v>530</v>
      </c>
      <c r="D1488" t="s">
        <v>530</v>
      </c>
      <c r="E1488" t="str">
        <f>VLOOKUP($A1488,[1]ASSORTIMENTGPK!$A$2:$F$3876,4,FALSE)</f>
        <v>VIGABATRINE</v>
      </c>
      <c r="F1488" t="str">
        <f>VLOOKUP($A1488,[1]ASSORTIMENTGPK!$A$2:$F$3876,2,FALSE)</f>
        <v>SABRIL 500 MG TABLET</v>
      </c>
      <c r="G1488" t="s">
        <v>2884</v>
      </c>
      <c r="H1488" t="s">
        <v>23</v>
      </c>
      <c r="I1488" t="s">
        <v>18</v>
      </c>
      <c r="J1488" s="39">
        <v>500</v>
      </c>
      <c r="K1488" t="s">
        <v>24</v>
      </c>
      <c r="L1488" s="39">
        <v>500</v>
      </c>
      <c r="M1488" t="s">
        <v>20</v>
      </c>
      <c r="N1488" t="s">
        <v>2883</v>
      </c>
      <c r="O1488" s="31">
        <f>VLOOKUP(A1488,[2]Table!$A$2:$N2470,1,FALSE)</f>
        <v>81981</v>
      </c>
    </row>
    <row r="1489" spans="1:15">
      <c r="A1489">
        <v>89982</v>
      </c>
      <c r="B1489" t="s">
        <v>2885</v>
      </c>
      <c r="C1489" t="s">
        <v>208</v>
      </c>
      <c r="D1489" t="s">
        <v>986</v>
      </c>
      <c r="E1489" t="str">
        <f>VLOOKUP($A1489,[1]ASSORTIMENTGPK!$A$2:$F$3876,4,FALSE)</f>
        <v>VINBLASTINE</v>
      </c>
      <c r="F1489" t="str">
        <f>VLOOKUP($A1489,[1]ASSORTIMENTGPK!$A$2:$F$3876,2,FALSE)</f>
        <v>VINBLASTINESULFAAT 10 MG=10 ML INJVLST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210</v>
      </c>
      <c r="O1489" s="31">
        <f>VLOOKUP(A1489,[2]Table!$A$2:$N2471,1,FALSE)</f>
        <v>89982</v>
      </c>
    </row>
    <row r="1490" spans="1:15">
      <c r="A1490">
        <v>45403</v>
      </c>
      <c r="B1490" t="s">
        <v>2887</v>
      </c>
      <c r="C1490" t="s">
        <v>208</v>
      </c>
      <c r="D1490" t="s">
        <v>986</v>
      </c>
      <c r="E1490" t="str">
        <f>VLOOKUP($A1490,[1]ASSORTIMENTGPK!$A$2:$F$3876,4,FALSE)</f>
        <v>VINCRISTINE</v>
      </c>
      <c r="F1490" t="str">
        <f>VLOOKUP($A1490,[1]ASSORTIMENTGPK!$A$2:$F$3876,2,FALSE)</f>
        <v>VINCRISTINE WKZ MEDI DUMMY</v>
      </c>
      <c r="G1490" t="s">
        <v>2888</v>
      </c>
      <c r="H1490" t="s">
        <v>28</v>
      </c>
      <c r="I1490" t="s">
        <v>33</v>
      </c>
      <c r="J1490" s="39">
        <v>1</v>
      </c>
      <c r="K1490" t="s">
        <v>19</v>
      </c>
      <c r="L1490" s="39">
        <v>1</v>
      </c>
      <c r="M1490" t="s">
        <v>20</v>
      </c>
      <c r="N1490" t="s">
        <v>210</v>
      </c>
      <c r="O1490" s="31">
        <f>VLOOKUP(A1490,[2]Table!$A$2:$N2472,1,FALSE)</f>
        <v>45403</v>
      </c>
    </row>
    <row r="1491" spans="1:15">
      <c r="A1491">
        <v>115460</v>
      </c>
      <c r="B1491" t="s">
        <v>2889</v>
      </c>
      <c r="C1491" t="s">
        <v>158</v>
      </c>
      <c r="D1491" t="s">
        <v>158</v>
      </c>
      <c r="E1491" t="str">
        <f>VLOOKUP($A1491,[1]ASSORTIMENTGPK!$A$2:$F$3876,4,FALSE)</f>
        <v>VORICONAZOL</v>
      </c>
      <c r="F1491" t="str">
        <f>VLOOKUP($A1491,[1]ASSORTIMENTGPK!$A$2:$F$3876,2,FALSE)</f>
        <v>VFEND   50 MG TABLET</v>
      </c>
      <c r="G1491" t="s">
        <v>2890</v>
      </c>
      <c r="H1491" t="s">
        <v>433</v>
      </c>
      <c r="I1491" t="s">
        <v>18</v>
      </c>
      <c r="J1491" s="39">
        <v>50</v>
      </c>
      <c r="K1491" t="s">
        <v>24</v>
      </c>
      <c r="L1491" s="39">
        <v>50</v>
      </c>
      <c r="M1491" t="s">
        <v>20</v>
      </c>
      <c r="N1491" t="s">
        <v>2891</v>
      </c>
      <c r="O1491" s="31">
        <f>VLOOKUP(A1491,[2]Table!$A$2:$N2473,1,FALSE)</f>
        <v>115460</v>
      </c>
    </row>
    <row r="1492" spans="1:15">
      <c r="A1492">
        <v>115479</v>
      </c>
      <c r="B1492" t="s">
        <v>2889</v>
      </c>
      <c r="C1492" t="s">
        <v>158</v>
      </c>
      <c r="D1492" t="s">
        <v>158</v>
      </c>
      <c r="E1492" t="str">
        <f>VLOOKUP($A1492,[1]ASSORTIMENTGPK!$A$2:$F$3876,4,FALSE)</f>
        <v>VORICONAZOL</v>
      </c>
      <c r="F1492" t="str">
        <f>VLOOKUP($A1492,[1]ASSORTIMENTGPK!$A$2:$F$3876,2,FALSE)</f>
        <v>VFEND 200 MG TABLET</v>
      </c>
      <c r="G1492" t="s">
        <v>2892</v>
      </c>
      <c r="H1492" t="s">
        <v>433</v>
      </c>
      <c r="I1492" t="s">
        <v>18</v>
      </c>
      <c r="J1492" s="39">
        <v>200</v>
      </c>
      <c r="K1492" t="s">
        <v>24</v>
      </c>
      <c r="L1492" s="39">
        <v>200</v>
      </c>
      <c r="M1492" t="s">
        <v>20</v>
      </c>
      <c r="N1492" t="s">
        <v>2891</v>
      </c>
      <c r="O1492" s="31">
        <f>VLOOKUP(A1492,[2]Table!$A$2:$N2474,1,FALSE)</f>
        <v>115479</v>
      </c>
    </row>
    <row r="1493" spans="1:15">
      <c r="A1493">
        <v>115487</v>
      </c>
      <c r="B1493" t="s">
        <v>2889</v>
      </c>
      <c r="C1493" t="s">
        <v>158</v>
      </c>
      <c r="D1493" t="s">
        <v>158</v>
      </c>
      <c r="E1493" t="str">
        <f>VLOOKUP($A1493,[1]ASSORTIMENTGPK!$A$2:$F$3876,4,FALSE)</f>
        <v>VORICONAZOL</v>
      </c>
      <c r="F1493" t="str">
        <f>VLOOKUP($A1493,[1]ASSORTIMENTGPK!$A$2:$F$3876,2,FALSE)</f>
        <v>VFEND 200 MG POEDER VOOR INFUUS</v>
      </c>
      <c r="G1493" t="s">
        <v>2893</v>
      </c>
      <c r="H1493" t="s">
        <v>32</v>
      </c>
      <c r="I1493" t="s">
        <v>33</v>
      </c>
      <c r="J1493" s="39">
        <v>200</v>
      </c>
      <c r="K1493" t="s">
        <v>24</v>
      </c>
      <c r="L1493" s="39">
        <v>200</v>
      </c>
      <c r="M1493" t="s">
        <v>20</v>
      </c>
      <c r="N1493" t="s">
        <v>2891</v>
      </c>
      <c r="O1493" s="31">
        <f>VLOOKUP(A1493,[2]Table!$A$2:$N2475,1,FALSE)</f>
        <v>115487</v>
      </c>
    </row>
    <row r="1494" spans="1:15">
      <c r="A1494">
        <v>120324</v>
      </c>
      <c r="B1494" t="s">
        <v>2889</v>
      </c>
      <c r="C1494" t="s">
        <v>158</v>
      </c>
      <c r="D1494" t="s">
        <v>158</v>
      </c>
      <c r="E1494" t="str">
        <f>VLOOKUP($A1494,[1]ASSORTIMENTGPK!$A$2:$F$3876,4,FALSE)</f>
        <v>VORICONAZOL</v>
      </c>
      <c r="F1494" t="str">
        <f>VLOOKUP($A1494,[1]ASSORTIMENTGPK!$A$2:$F$3876,2,FALSE)</f>
        <v>VFEND  40 MG/ML POEDER VOOR SUSPENSIE  70ML</v>
      </c>
      <c r="G1494" t="s">
        <v>2894</v>
      </c>
      <c r="H1494" t="s">
        <v>67</v>
      </c>
      <c r="I1494" t="s">
        <v>18</v>
      </c>
      <c r="J1494" s="39">
        <v>40</v>
      </c>
      <c r="K1494" t="s">
        <v>19</v>
      </c>
      <c r="L1494" s="39">
        <v>40</v>
      </c>
      <c r="M1494" t="s">
        <v>20</v>
      </c>
      <c r="N1494" t="s">
        <v>2891</v>
      </c>
      <c r="O1494" s="31">
        <f>VLOOKUP(A1494,[2]Table!$A$2:$N2476,1,FALSE)</f>
        <v>120324</v>
      </c>
    </row>
    <row r="1495" spans="1:15">
      <c r="A1495">
        <v>102571</v>
      </c>
      <c r="B1495" t="s">
        <v>545</v>
      </c>
      <c r="C1495" t="s">
        <v>39</v>
      </c>
      <c r="D1495" t="s">
        <v>546</v>
      </c>
      <c r="E1495" t="str">
        <f>VLOOKUP($A1495,[1]ASSORTIMENTGPK!$A$2:$F$3876,4,FALSE)</f>
        <v>OOGZALF</v>
      </c>
      <c r="F1495" t="str">
        <f>VLOOKUP($A1495,[1]ASSORTIMENTGPK!$A$2:$F$3876,2,FALSE)</f>
        <v>OOGZALFBASIS FNA 100 GRAM</v>
      </c>
      <c r="G1495" t="s">
        <v>2895</v>
      </c>
      <c r="H1495" t="s">
        <v>610</v>
      </c>
      <c r="I1495" t="s">
        <v>310</v>
      </c>
      <c r="J1495" s="39">
        <v>60</v>
      </c>
      <c r="K1495" t="s">
        <v>80</v>
      </c>
      <c r="L1495" s="39">
        <v>60</v>
      </c>
      <c r="M1495" t="s">
        <v>20</v>
      </c>
      <c r="N1495" t="s">
        <v>549</v>
      </c>
      <c r="O1495" s="31">
        <f>VLOOKUP(A1495,[2]Table!$A$2:$N2477,1,FALSE)</f>
        <v>102571</v>
      </c>
    </row>
    <row r="1496" spans="1:15">
      <c r="A1496">
        <v>102598</v>
      </c>
      <c r="B1496" t="s">
        <v>545</v>
      </c>
      <c r="C1496" t="s">
        <v>39</v>
      </c>
      <c r="D1496" t="s">
        <v>546</v>
      </c>
      <c r="E1496" t="str">
        <f>VLOOKUP($A1496,[1]ASSORTIMENTGPK!$A$2:$F$3876,4,FALSE)</f>
        <v>OOGZALF</v>
      </c>
      <c r="F1496" t="str">
        <f>VLOOKUP($A1496,[1]ASSORTIMENTGPK!$A$2:$F$3876,2,FALSE)</f>
        <v>DURATEARS Z OOGZALF 3.5G</v>
      </c>
      <c r="G1496" t="s">
        <v>2896</v>
      </c>
      <c r="H1496" t="s">
        <v>610</v>
      </c>
      <c r="I1496" t="s">
        <v>310</v>
      </c>
      <c r="J1496" s="39">
        <v>30</v>
      </c>
      <c r="K1496" t="s">
        <v>80</v>
      </c>
      <c r="L1496" s="39">
        <v>30</v>
      </c>
      <c r="M1496" t="s">
        <v>20</v>
      </c>
      <c r="N1496" t="s">
        <v>549</v>
      </c>
      <c r="O1496" s="31">
        <f>VLOOKUP(A1496,[2]Table!$A$2:$N2478,1,FALSE)</f>
        <v>102598</v>
      </c>
    </row>
    <row r="1497" spans="1:15">
      <c r="A1497">
        <v>37044</v>
      </c>
      <c r="B1497" t="s">
        <v>2897</v>
      </c>
      <c r="C1497" t="s">
        <v>320</v>
      </c>
      <c r="D1497" t="s">
        <v>321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0,025 % NEUSDRUPPELS 10 ML</v>
      </c>
      <c r="G1497" t="s">
        <v>2898</v>
      </c>
      <c r="H1497" t="s">
        <v>882</v>
      </c>
      <c r="I1497" t="s">
        <v>324</v>
      </c>
      <c r="J1497" s="39">
        <v>0.25</v>
      </c>
      <c r="K1497" t="s">
        <v>19</v>
      </c>
      <c r="L1497" s="39">
        <v>0.25</v>
      </c>
      <c r="M1497" t="s">
        <v>20</v>
      </c>
      <c r="N1497" t="s">
        <v>2052</v>
      </c>
      <c r="O1497" s="31">
        <f>VLOOKUP(A1497,[2]Table!$A$2:$N2479,1,FALSE)</f>
        <v>37044</v>
      </c>
    </row>
    <row r="1498" spans="1:15">
      <c r="A1498">
        <v>18643</v>
      </c>
      <c r="B1498" t="s">
        <v>2897</v>
      </c>
      <c r="C1498" t="s">
        <v>320</v>
      </c>
      <c r="D1498" t="s">
        <v>321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0.05% NEUSDRUPPELS</v>
      </c>
      <c r="G1498" t="s">
        <v>2899</v>
      </c>
      <c r="H1498" t="s">
        <v>882</v>
      </c>
      <c r="I1498" t="s">
        <v>324</v>
      </c>
      <c r="J1498" s="39">
        <v>0.5</v>
      </c>
      <c r="K1498" t="s">
        <v>19</v>
      </c>
      <c r="L1498" s="39">
        <v>0.5</v>
      </c>
      <c r="M1498" t="s">
        <v>20</v>
      </c>
      <c r="N1498" t="s">
        <v>2052</v>
      </c>
      <c r="O1498" s="31">
        <f>VLOOKUP(A1498,[2]Table!$A$2:$N2480,1,FALSE)</f>
        <v>18643</v>
      </c>
    </row>
    <row r="1499" spans="1:15">
      <c r="A1499">
        <v>18651</v>
      </c>
      <c r="B1499" t="s">
        <v>2897</v>
      </c>
      <c r="C1499" t="s">
        <v>320</v>
      </c>
      <c r="D1499" t="s">
        <v>321</v>
      </c>
      <c r="E1499" t="str">
        <f>VLOOKUP($A1499,[1]ASSORTIMENTGPK!$A$2:$F$3876,4,FALSE)</f>
        <v>XYLOMETAZOLINE</v>
      </c>
      <c r="F1499" t="str">
        <f>VLOOKUP($A1499,[1]ASSORTIMENTGPK!$A$2:$F$3876,2,FALSE)</f>
        <v>XYLOMETAZOLINE 0.1% NEUSDRUPPELS</v>
      </c>
      <c r="G1499" t="s">
        <v>2900</v>
      </c>
      <c r="H1499" t="s">
        <v>882</v>
      </c>
      <c r="I1499" t="s">
        <v>324</v>
      </c>
      <c r="J1499" s="39">
        <v>1</v>
      </c>
      <c r="K1499" t="s">
        <v>19</v>
      </c>
      <c r="L1499" s="39">
        <v>1</v>
      </c>
      <c r="M1499" t="s">
        <v>20</v>
      </c>
      <c r="N1499" t="s">
        <v>2052</v>
      </c>
      <c r="O1499" s="31">
        <f>VLOOKUP(A1499,[2]Table!$A$2:$N2481,1,FALSE)</f>
        <v>18651</v>
      </c>
    </row>
    <row r="1500" spans="1:15">
      <c r="A1500">
        <v>7552</v>
      </c>
      <c r="B1500" t="s">
        <v>2897</v>
      </c>
      <c r="C1500" t="s">
        <v>320</v>
      </c>
      <c r="D1500" t="s">
        <v>321</v>
      </c>
      <c r="E1500" t="str">
        <f>VLOOKUP($A1500,[1]ASSORTIMENTGPK!$A$2:$F$3876,4,FALSE)</f>
        <v>XYLOMETAZOLINE</v>
      </c>
      <c r="F1500" t="str">
        <f>VLOOKUP($A1500,[1]ASSORTIMENTGPK!$A$2:$F$3876,2,FALSE)</f>
        <v>OTRIVIN 1MG/ML NEUSSPRAY +DOSEERPOMP</v>
      </c>
      <c r="G1500" t="s">
        <v>2901</v>
      </c>
      <c r="H1500" t="s">
        <v>323</v>
      </c>
      <c r="I1500" t="s">
        <v>324</v>
      </c>
      <c r="J1500" s="39">
        <v>1</v>
      </c>
      <c r="K1500" t="s">
        <v>19</v>
      </c>
      <c r="L1500" s="39">
        <v>1</v>
      </c>
      <c r="M1500" t="s">
        <v>20</v>
      </c>
      <c r="N1500" t="s">
        <v>2052</v>
      </c>
      <c r="O1500" s="31">
        <f>VLOOKUP(A1500,[2]Table!$A$2:$N2482,1,FALSE)</f>
        <v>7552</v>
      </c>
    </row>
    <row r="1501" spans="1:15">
      <c r="A1501">
        <v>64211</v>
      </c>
      <c r="B1501" t="s">
        <v>2902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100 MG CAPSULE</v>
      </c>
      <c r="G1501" t="s">
        <v>2903</v>
      </c>
      <c r="H1501" t="s">
        <v>51</v>
      </c>
      <c r="I1501" t="s">
        <v>18</v>
      </c>
      <c r="J1501" s="39">
        <v>100</v>
      </c>
      <c r="K1501" t="s">
        <v>24</v>
      </c>
      <c r="L1501" s="39">
        <v>100</v>
      </c>
      <c r="M1501" t="s">
        <v>20</v>
      </c>
      <c r="N1501" t="s">
        <v>2904</v>
      </c>
      <c r="O1501" s="31">
        <f>VLOOKUP(A1501,[2]Table!$A$2:$N2483,1,FALSE)</f>
        <v>64211</v>
      </c>
    </row>
    <row r="1502" spans="1:15">
      <c r="A1502">
        <v>89818</v>
      </c>
      <c r="B1502" t="s">
        <v>2902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10 MG/ML INFVLST CONC 20 ML</v>
      </c>
      <c r="G1502" t="s">
        <v>2905</v>
      </c>
      <c r="H1502" t="s">
        <v>64</v>
      </c>
      <c r="I1502" t="s">
        <v>33</v>
      </c>
      <c r="J1502" s="39">
        <v>10</v>
      </c>
      <c r="K1502" t="s">
        <v>19</v>
      </c>
      <c r="L1502" s="39">
        <v>10</v>
      </c>
      <c r="M1502" t="s">
        <v>20</v>
      </c>
      <c r="N1502" t="s">
        <v>2904</v>
      </c>
      <c r="O1502" s="31">
        <f>VLOOKUP(A1502,[2]Table!$A$2:$N2484,1,FALSE)</f>
        <v>89818</v>
      </c>
    </row>
    <row r="1503" spans="1:15">
      <c r="A1503">
        <v>85715</v>
      </c>
      <c r="B1503" t="s">
        <v>2902</v>
      </c>
      <c r="C1503" t="s">
        <v>14</v>
      </c>
      <c r="D1503" t="s">
        <v>15</v>
      </c>
      <c r="E1503" t="str">
        <f>VLOOKUP($A1503,[1]ASSORTIMENTGPK!$A$2:$F$3876,4,FALSE)</f>
        <v>ZIDOVUDINE</v>
      </c>
      <c r="F1503" t="str">
        <f>VLOOKUP($A1503,[1]ASSORTIMENTGPK!$A$2:$F$3876,2,FALSE)</f>
        <v>RETROVIR AZT 10 MG/ML DRANK 200ML</v>
      </c>
      <c r="G1503" t="s">
        <v>2906</v>
      </c>
      <c r="H1503" t="s">
        <v>17</v>
      </c>
      <c r="I1503" t="s">
        <v>18</v>
      </c>
      <c r="J1503" s="39">
        <v>10</v>
      </c>
      <c r="K1503" t="s">
        <v>19</v>
      </c>
      <c r="L1503" s="39">
        <v>10</v>
      </c>
      <c r="M1503" t="s">
        <v>20</v>
      </c>
      <c r="N1503" t="s">
        <v>2904</v>
      </c>
      <c r="O1503" s="31">
        <f>VLOOKUP(A1503,[2]Table!$A$2:$N2485,1,FALSE)</f>
        <v>85715</v>
      </c>
    </row>
    <row r="1504" spans="1:15">
      <c r="A1504">
        <v>9989</v>
      </c>
      <c r="B1504" t="s">
        <v>2907</v>
      </c>
      <c r="C1504" t="s">
        <v>1362</v>
      </c>
      <c r="D1504" t="s">
        <v>2908</v>
      </c>
      <c r="E1504" t="str">
        <f>VLOOKUP($A1504,[1]ASSORTIMENTGPK!$A$2:$F$3876,4,FALSE)</f>
        <v>ZILVERSULFADIAZINE</v>
      </c>
      <c r="F1504" t="str">
        <f>VLOOKUP($A1504,[1]ASSORTIMENTGPK!$A$2:$F$3876,2,FALSE)</f>
        <v>ZILVERSULFADIAZINE 10 MG/G CREME 50 G</v>
      </c>
      <c r="G1504" t="s">
        <v>2909</v>
      </c>
      <c r="H1504" t="s">
        <v>387</v>
      </c>
      <c r="I1504" t="s">
        <v>79</v>
      </c>
      <c r="J1504" s="39">
        <v>10</v>
      </c>
      <c r="K1504" t="s">
        <v>80</v>
      </c>
      <c r="L1504" s="39">
        <v>10</v>
      </c>
      <c r="M1504" t="s">
        <v>20</v>
      </c>
      <c r="N1504" t="s">
        <v>2910</v>
      </c>
      <c r="O1504" s="31">
        <f>VLOOKUP(A1504,[2]Table!$A$2:$N2486,1,FALSE)</f>
        <v>9989</v>
      </c>
    </row>
    <row r="1505" spans="1:15">
      <c r="A1505">
        <v>124931</v>
      </c>
      <c r="B1505" t="s">
        <v>2911</v>
      </c>
      <c r="C1505" t="s">
        <v>552</v>
      </c>
      <c r="D1505" t="s">
        <v>552</v>
      </c>
      <c r="E1505" t="str">
        <f>VLOOKUP($A1505,[1]ASSORTIMENTGPK!$A$2:$F$3876,4,FALSE)</f>
        <v>ZINKACETAAT</v>
      </c>
      <c r="F1505" t="str">
        <f>VLOOKUP($A1505,[1]ASSORTIMENTGPK!$A$2:$F$3876,2,FALSE)</f>
        <v>WILZIN 168 MG (= 50 MG ZN) CAPSULE</v>
      </c>
      <c r="G1505" t="s">
        <v>2912</v>
      </c>
      <c r="H1505" t="s">
        <v>51</v>
      </c>
      <c r="I1505" t="s">
        <v>18</v>
      </c>
      <c r="J1505" s="39">
        <v>168</v>
      </c>
      <c r="K1505" t="s">
        <v>24</v>
      </c>
      <c r="L1505" s="39">
        <v>168</v>
      </c>
      <c r="M1505" t="s">
        <v>20</v>
      </c>
      <c r="N1505" t="s">
        <v>2913</v>
      </c>
      <c r="O1505" s="31">
        <f>VLOOKUP(A1505,[2]Table!$A$2:$N2487,1,FALSE)</f>
        <v>124931</v>
      </c>
    </row>
    <row r="1506" spans="1:15">
      <c r="A1506">
        <v>134937</v>
      </c>
      <c r="B1506" t="s">
        <v>2914</v>
      </c>
      <c r="C1506" t="s">
        <v>530</v>
      </c>
      <c r="D1506" t="s">
        <v>530</v>
      </c>
      <c r="E1506" t="str">
        <f>VLOOKUP($A1506,[1]ASSORTIMENTGPK!$A$2:$F$3876,4,FALSE)</f>
        <v>ZONISAMIDE</v>
      </c>
      <c r="F1506" t="str">
        <f>VLOOKUP($A1506,[1]ASSORTIMENTGPK!$A$2:$F$3876,2,FALSE)</f>
        <v>ZONEGRAN 25 MG CAPSULE</v>
      </c>
      <c r="G1506" t="s">
        <v>2915</v>
      </c>
      <c r="H1506" t="s">
        <v>51</v>
      </c>
      <c r="I1506" t="s">
        <v>18</v>
      </c>
      <c r="J1506" s="39">
        <v>25</v>
      </c>
      <c r="K1506" t="s">
        <v>24</v>
      </c>
      <c r="L1506" s="39">
        <v>25</v>
      </c>
      <c r="M1506" t="s">
        <v>20</v>
      </c>
      <c r="N1506" t="s">
        <v>2916</v>
      </c>
      <c r="O1506" s="31">
        <f>VLOOKUP(A1506,[2]Table!$A$2:$N2488,1,FALSE)</f>
        <v>134937</v>
      </c>
    </row>
    <row r="1507" spans="1:15">
      <c r="A1507">
        <v>134945</v>
      </c>
      <c r="B1507" t="s">
        <v>2914</v>
      </c>
      <c r="C1507" t="s">
        <v>530</v>
      </c>
      <c r="D1507" t="s">
        <v>530</v>
      </c>
      <c r="E1507" t="str">
        <f>VLOOKUP($A1507,[1]ASSORTIMENTGPK!$A$2:$F$3876,4,FALSE)</f>
        <v>ZONISAMIDE</v>
      </c>
      <c r="F1507" t="str">
        <f>VLOOKUP($A1507,[1]ASSORTIMENTGPK!$A$2:$F$3876,2,FALSE)</f>
        <v>ZONEGRAN 50 MG CAPSULE</v>
      </c>
      <c r="G1507" t="s">
        <v>2917</v>
      </c>
      <c r="H1507" t="s">
        <v>51</v>
      </c>
      <c r="I1507" t="s">
        <v>18</v>
      </c>
      <c r="J1507" s="39">
        <v>50</v>
      </c>
      <c r="K1507" t="s">
        <v>24</v>
      </c>
      <c r="L1507" s="39">
        <v>50</v>
      </c>
      <c r="M1507" t="s">
        <v>20</v>
      </c>
      <c r="N1507" t="s">
        <v>2916</v>
      </c>
      <c r="O1507" s="31">
        <f>VLOOKUP(A1507,[2]Table!$A$2:$N2489,1,FALSE)</f>
        <v>134945</v>
      </c>
    </row>
    <row r="1508" spans="1:15">
      <c r="A1508">
        <v>134953</v>
      </c>
      <c r="B1508" t="s">
        <v>2914</v>
      </c>
      <c r="C1508" t="s">
        <v>530</v>
      </c>
      <c r="D1508" t="s">
        <v>530</v>
      </c>
      <c r="E1508" t="str">
        <f>VLOOKUP($A1508,[1]ASSORTIMENTGPK!$A$2:$F$3876,4,FALSE)</f>
        <v>ZONISAMIDE</v>
      </c>
      <c r="F1508" t="str">
        <f>VLOOKUP($A1508,[1]ASSORTIMENTGPK!$A$2:$F$3876,2,FALSE)</f>
        <v>ZONEGRAN 100 MG CAPSULE</v>
      </c>
      <c r="G1508" t="s">
        <v>2918</v>
      </c>
      <c r="H1508" t="s">
        <v>51</v>
      </c>
      <c r="I1508" t="s">
        <v>18</v>
      </c>
      <c r="J1508" s="39">
        <v>100</v>
      </c>
      <c r="K1508" t="s">
        <v>24</v>
      </c>
      <c r="L1508" s="39">
        <v>100</v>
      </c>
      <c r="M1508" t="s">
        <v>20</v>
      </c>
      <c r="N1508" t="s">
        <v>2916</v>
      </c>
      <c r="O1508" s="31">
        <f>VLOOKUP(A1508,[2]Table!$A$2:$N2490,1,FALSE)</f>
        <v>134953</v>
      </c>
    </row>
    <row r="1509" spans="1:15">
      <c r="A1509" s="32">
        <v>121576</v>
      </c>
      <c r="B1509" s="33" t="str">
        <f>VLOOKUP($A1509,[1]ASSORTIMENTGPK!$A$2:$E$3598,5,FALSE)</f>
        <v>N06BC01</v>
      </c>
      <c r="C1509" s="40" t="s">
        <v>2920</v>
      </c>
      <c r="D1509" s="40" t="s">
        <v>2920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 MG/ML AMPUL 1 ML</v>
      </c>
      <c r="G1509" s="40" t="str">
        <f>VLOOKUP($A1509,[1]ASSORTIMENTGPK!$A$2:$E$3598,3,FALSE)</f>
        <v>COFFEINE 10MG/ML INJVLST</v>
      </c>
      <c r="H1509" s="40" t="s">
        <v>2921</v>
      </c>
      <c r="I1509" s="40" t="s">
        <v>33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2922</v>
      </c>
      <c r="O1509" s="31">
        <f>VLOOKUP(A1509,[2]Table!$A$2:$N2491,1,FALSE)</f>
        <v>121576</v>
      </c>
    </row>
    <row r="1510" spans="1:15">
      <c r="A1510" s="2">
        <v>149888</v>
      </c>
      <c r="B1510" s="33" t="str">
        <f>VLOOKUP($A1510,[1]ASSORTIMENTGPK!$A$2:$E$3598,5,FALSE)</f>
        <v>N06BC01</v>
      </c>
      <c r="C1510" s="40" t="s">
        <v>2920</v>
      </c>
      <c r="D1510" s="40" t="s">
        <v>2920</v>
      </c>
      <c r="E1510" s="40" t="str">
        <f>VLOOKUP($A1510,[1]ASSORTIMENTGPK!$A$2:$F$3876,4,FALSE)</f>
        <v>COFFEINE</v>
      </c>
      <c r="F1510" s="40" t="str">
        <f>VLOOKUP($A1510,[1]ASSORTIMENTGPK!$A$2:$F$3876,2,FALSE)</f>
        <v>COFFEINE 10MG/ML DRANK 30 ML</v>
      </c>
      <c r="G1510" s="40" t="str">
        <f>VLOOKUP($A1510,[1]ASSORTIMENTGPK!$A$2:$E$3598,3,FALSE)</f>
        <v>COFFEINE 10MG/ML DRANK</v>
      </c>
      <c r="H1510" s="40" t="s">
        <v>17</v>
      </c>
      <c r="I1510" s="40" t="s">
        <v>18</v>
      </c>
      <c r="J1510" s="41">
        <v>10</v>
      </c>
      <c r="K1510" s="40" t="s">
        <v>19</v>
      </c>
      <c r="L1510" s="41">
        <v>1</v>
      </c>
      <c r="M1510" s="40" t="s">
        <v>20</v>
      </c>
      <c r="N1510" t="s">
        <v>2922</v>
      </c>
      <c r="O1510" s="31">
        <f>VLOOKUP(A1510,[2]Table!$A$2:$N2492,1,FALSE)</f>
        <v>149888</v>
      </c>
    </row>
    <row r="1511" spans="1:15">
      <c r="A1511" s="2">
        <v>15652</v>
      </c>
      <c r="B1511" s="33" t="str">
        <f>VLOOKUP($A1511,[1]ASSORTIMENTGPK!$A$2:$E$3598,5,FALSE)</f>
        <v>A07AA07</v>
      </c>
      <c r="C1511" s="40" t="s">
        <v>2923</v>
      </c>
      <c r="D1511" s="40" t="s">
        <v>158</v>
      </c>
      <c r="E1511" s="40" t="str">
        <f>VLOOKUP($A1511,[1]ASSORTIMENTGPK!$A$2:$F$3876,4,FALSE)</f>
        <v>AMFOTERICINE B</v>
      </c>
      <c r="F1511" s="40" t="str">
        <f>VLOOKUP($A1511,[1]ASSORTIMENTGPK!$A$2:$F$3876,2,FALSE)</f>
        <v>FUNGIZONE 100 MG/ML SUSPENSIE 40ML</v>
      </c>
      <c r="G1511" s="40" t="str">
        <f>VLOOKUP($A1511,[1]ASSORTIMENTGPK!$A$2:$E$3598,3,FALSE)</f>
        <v>AMFOTERICINE B 100MG/ML SUS</v>
      </c>
      <c r="H1511" s="40" t="s">
        <v>17</v>
      </c>
      <c r="I1511" s="40" t="s">
        <v>18</v>
      </c>
      <c r="J1511" s="41">
        <v>100</v>
      </c>
      <c r="K1511" s="40" t="s">
        <v>19</v>
      </c>
      <c r="L1511" s="41">
        <v>100</v>
      </c>
      <c r="M1511" s="40" t="s">
        <v>20</v>
      </c>
      <c r="N1511" t="s">
        <v>2924</v>
      </c>
      <c r="O1511" s="31">
        <f>VLOOKUP(A1511,[2]Table!$A$2:$N2493,1,FALSE)</f>
        <v>15652</v>
      </c>
    </row>
    <row r="1512" spans="1:15">
      <c r="A1512" s="3">
        <v>98049615</v>
      </c>
      <c r="B1512" s="33" t="str">
        <f>VLOOKUP($A1512,[1]ASSORTIMENTGPK!$A$2:$E$3598,5,FALSE)</f>
        <v>B05BB01</v>
      </c>
      <c r="C1512" s="40" t="s">
        <v>104</v>
      </c>
      <c r="D1512" s="40" t="s">
        <v>505</v>
      </c>
      <c r="E1512" s="40" t="str">
        <f>VLOOKUP($A1512,[1]ASSORTIMENTGPK!$A$2:$F$3876,4,FALSE)</f>
        <v>NATRIUM CHLORIDE 2.9% 100ML DRANK</v>
      </c>
      <c r="F1512" s="40" t="str">
        <f>VLOOKUP($A1512,[1]ASSORTIMENTGPK!$A$2:$F$3876,2,FALSE)</f>
        <v>NATRIUM CHLORIDE 2.9% 100 ML DRANK</v>
      </c>
      <c r="G1512" s="40" t="str">
        <f>VLOOKUP($A1512,[1]ASSORTIMENTGPK!$A$2:$E$3598,3,FALSE)</f>
        <v>NATRIUM CHLORIDE 2.9% 100ML</v>
      </c>
      <c r="H1512" s="40" t="s">
        <v>17</v>
      </c>
      <c r="I1512" s="40" t="s">
        <v>18</v>
      </c>
      <c r="J1512" s="41">
        <v>0.5</v>
      </c>
      <c r="K1512" s="40" t="s">
        <v>2925</v>
      </c>
      <c r="L1512" s="41">
        <v>0.5</v>
      </c>
      <c r="M1512" s="40" t="s">
        <v>2926</v>
      </c>
      <c r="N1512" t="s">
        <v>2927</v>
      </c>
      <c r="O1512" s="31">
        <f>VLOOKUP(A1512,[2]Table!$A$2:$N2494,1,FALSE)</f>
        <v>98049615</v>
      </c>
    </row>
    <row r="1513" spans="1:15">
      <c r="A1513" s="2">
        <v>3492</v>
      </c>
      <c r="B1513" s="33" t="str">
        <f>VLOOKUP($A1513,[1]ASSORTIMENTGPK!$A$2:$E$3598,5,FALSE)</f>
        <v>J01XD01</v>
      </c>
      <c r="C1513" s="40" t="s">
        <v>245</v>
      </c>
      <c r="D1513" s="40" t="s">
        <v>291</v>
      </c>
      <c r="E1513" s="40" t="str">
        <f>VLOOKUP($A1513,[1]ASSORTIMENTGPK!$A$2:$F$3876,4,FALSE)</f>
        <v>METRONIDAZOL</v>
      </c>
      <c r="F1513" s="40" t="str">
        <f>VLOOKUP($A1513,[1]ASSORTIMENTGPK!$A$2:$F$3876,2,FALSE)</f>
        <v>METRONIDAZOL 5MG/ML 100 ML INFVLST</v>
      </c>
      <c r="G1513" s="40" t="str">
        <f>VLOOKUP($A1513,[1]ASSORTIMENTGPK!$A$2:$E$3598,3,FALSE)</f>
        <v>METRONIDAZOL 5MG/ML INFVLST</v>
      </c>
      <c r="H1513" s="40" t="s">
        <v>107</v>
      </c>
      <c r="I1513" s="40" t="s">
        <v>33</v>
      </c>
      <c r="J1513" s="41">
        <v>5</v>
      </c>
      <c r="K1513" s="40" t="s">
        <v>19</v>
      </c>
      <c r="L1513" s="41">
        <v>0.5</v>
      </c>
      <c r="M1513" s="40" t="s">
        <v>20</v>
      </c>
      <c r="N1513" t="s">
        <v>1946</v>
      </c>
      <c r="O1513" s="31">
        <f>VLOOKUP(A1513,[2]Table!$A$2:$N2495,1,FALSE)</f>
        <v>3492</v>
      </c>
    </row>
    <row r="1514" spans="1:15">
      <c r="A1514" s="2">
        <v>98064010</v>
      </c>
      <c r="B1514" s="33" t="str">
        <f>VLOOKUP($A1514,[1]ASSORTIMENTGPK!$A$2:$E$3598,5,FALSE)</f>
        <v>G04BD04</v>
      </c>
      <c r="C1514" s="40" t="s">
        <v>2226</v>
      </c>
      <c r="D1514" s="40" t="s">
        <v>2930</v>
      </c>
      <c r="E1514" s="40" t="str">
        <f>VLOOKUP($A1514,[1]ASSORTIMENTGPK!$A$2:$F$3876,4,FALSE)</f>
        <v>OXYBUTYNINE HCL 5 MG = 10 ML SPOELVLOEIS</v>
      </c>
      <c r="F1514" s="40" t="str">
        <f>VLOOKUP($A1514,[1]ASSORTIMENTGPK!$A$2:$F$3876,2,FALSE)</f>
        <v>OXYBUTYNINE HCL 5 MG = 10 ML SPOELVLOEISTOF (VOOR BLAASSPOELING)</v>
      </c>
      <c r="G1514" s="40" t="str">
        <f>VLOOKUP($A1514,[1]ASSORTIMENTGPK!$A$2:$E$3598,3,FALSE)</f>
        <v>OXYBUTYNINE HCL 5 MG = 10 M</v>
      </c>
      <c r="H1514" s="40" t="s">
        <v>2044</v>
      </c>
      <c r="I1514" s="40" t="s">
        <v>2045</v>
      </c>
      <c r="J1514" s="41">
        <v>0.5</v>
      </c>
      <c r="K1514" s="40" t="s">
        <v>19</v>
      </c>
      <c r="L1514" s="41">
        <v>0.5</v>
      </c>
      <c r="M1514" s="40" t="s">
        <v>20</v>
      </c>
      <c r="N1514" t="s">
        <v>2752</v>
      </c>
      <c r="O1514" s="31">
        <f>VLOOKUP(A1514,[2]Table!$A$2:$N2496,1,FALSE)</f>
        <v>98064010</v>
      </c>
    </row>
    <row r="1515" spans="1:15">
      <c r="A1515" s="2">
        <v>98000322</v>
      </c>
      <c r="B1515" s="33" t="str">
        <f>VLOOKUP($A1515,[1]ASSORTIMENTGPK!$A$2:$E$3598,5,FALSE)</f>
        <v>H02AB02</v>
      </c>
      <c r="C1515" s="40" t="s">
        <v>892</v>
      </c>
      <c r="D1515" s="40" t="s">
        <v>892</v>
      </c>
      <c r="E1515" s="40" t="str">
        <f>VLOOKUP($A1515,[1]ASSORTIMENTGPK!$A$2:$F$3876,4,FALSE)</f>
        <v>DEXAMETHASON</v>
      </c>
      <c r="F1515" s="40" t="str">
        <f>VLOOKUP($A1515,[1]ASSORTIMENTGPK!$A$2:$F$3876,2,FALSE)</f>
        <v>DEXAMETHASON 4 MG/ML AMPUL 1ML</v>
      </c>
      <c r="G1515" s="40" t="str">
        <f>VLOOKUP($A1515,[1]ASSORTIMENTGPK!$A$2:$E$3598,3,FALSE)</f>
        <v>DEXAMETHASON 4 MG/ML AMPUL</v>
      </c>
      <c r="H1515" s="40" t="s">
        <v>107</v>
      </c>
      <c r="I1515" s="40" t="s">
        <v>33</v>
      </c>
      <c r="J1515" s="41">
        <v>4</v>
      </c>
      <c r="K1515" s="40" t="s">
        <v>24</v>
      </c>
      <c r="L1515" s="41">
        <v>4</v>
      </c>
      <c r="M1515" s="40" t="s">
        <v>20</v>
      </c>
      <c r="N1515" t="s">
        <v>894</v>
      </c>
      <c r="O1515" s="31">
        <f>VLOOKUP(A1515,[2]Table!$A$2:$N2497,1,FALSE)</f>
        <v>98000322</v>
      </c>
    </row>
    <row r="1516" spans="1:15">
      <c r="A1516" s="34">
        <v>98019287</v>
      </c>
      <c r="B1516" s="33" t="s">
        <v>134</v>
      </c>
      <c r="C1516" s="40" t="s">
        <v>135</v>
      </c>
      <c r="D1516" s="40" t="s">
        <v>135</v>
      </c>
      <c r="E1516" s="40" t="str">
        <f>VLOOKUP($A1516,[1]ASSORTIMENTGPK!$A$2:$F$3876,4,FALSE)</f>
        <v>ALLOPURINOL 25 MG CAPSULE (WKZ)</v>
      </c>
      <c r="F1516" s="40" t="str">
        <f>VLOOKUP($A1516,[1]ASSORTIMENTGPK!$A$2:$F$3876,2,FALSE)</f>
        <v>ALLOPURINOL 25 MG CAPSULE (WKZ)</v>
      </c>
      <c r="G1516" s="42" t="s">
        <v>2932</v>
      </c>
      <c r="H1516" s="40" t="s">
        <v>51</v>
      </c>
      <c r="I1516" s="40" t="s">
        <v>18</v>
      </c>
      <c r="J1516" s="41">
        <v>25</v>
      </c>
      <c r="K1516" s="40" t="s">
        <v>24</v>
      </c>
      <c r="L1516" s="41">
        <v>25</v>
      </c>
      <c r="M1516" s="40" t="s">
        <v>20</v>
      </c>
      <c r="N1516" t="s">
        <v>138</v>
      </c>
      <c r="O1516" s="31">
        <f>VLOOKUP(A1516,[2]Table!$A$2:$N2498,1,FALSE)</f>
        <v>98019287</v>
      </c>
    </row>
    <row r="1517" spans="1:15">
      <c r="A1517" s="34">
        <v>166499</v>
      </c>
      <c r="B1517" s="33" t="s">
        <v>859</v>
      </c>
      <c r="C1517" s="40" t="s">
        <v>860</v>
      </c>
      <c r="D1517" s="40" t="s">
        <v>860</v>
      </c>
      <c r="E1517" s="40" t="str">
        <f>VLOOKUP($A1517,[1]ASSORTIMENTGPK!$A$2:$F$3876,4,FALSE)</f>
        <v>DEFERASIROX</v>
      </c>
      <c r="F1517" s="40" t="str">
        <f>VLOOKUP($A1517,[1]ASSORTIMENTGPK!$A$2:$F$3876,2,FALSE)</f>
        <v>EXJADE 360MG TABLET FILMOMHULD</v>
      </c>
      <c r="G1517" s="42" t="s">
        <v>2939</v>
      </c>
      <c r="H1517" s="40" t="s">
        <v>23</v>
      </c>
      <c r="I1517" s="40" t="s">
        <v>18</v>
      </c>
      <c r="J1517" s="41">
        <v>360</v>
      </c>
      <c r="K1517" s="40" t="s">
        <v>24</v>
      </c>
      <c r="L1517" s="41">
        <v>360</v>
      </c>
      <c r="M1517" s="40" t="s">
        <v>20</v>
      </c>
      <c r="N1517" t="s">
        <v>861</v>
      </c>
      <c r="O1517" s="31">
        <f>VLOOKUP(A1517,[2]Table!$A$2:$N2499,1,FALSE)</f>
        <v>166499</v>
      </c>
    </row>
    <row r="1518" spans="1:15">
      <c r="A1518" s="34">
        <v>168513</v>
      </c>
      <c r="B1518" s="33" t="s">
        <v>1903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EBETREX 12,5 MG WWSP 0,625ML</v>
      </c>
      <c r="G1518" s="42" t="s">
        <v>2943</v>
      </c>
      <c r="H1518" s="40" t="s">
        <v>28</v>
      </c>
      <c r="I1518" s="40" t="s">
        <v>29</v>
      </c>
      <c r="J1518" s="41">
        <v>20</v>
      </c>
      <c r="K1518" s="40" t="s">
        <v>19</v>
      </c>
      <c r="L1518" s="41">
        <v>12.5</v>
      </c>
      <c r="M1518" s="40" t="s">
        <v>20</v>
      </c>
      <c r="N1518" s="21" t="s">
        <v>1905</v>
      </c>
      <c r="O1518" s="31">
        <f>VLOOKUP(A1518,[2]Table!$A$2:$N2500,1,FALSE)</f>
        <v>168513</v>
      </c>
    </row>
    <row r="1519" spans="1:15">
      <c r="A1519" s="34">
        <v>109568</v>
      </c>
      <c r="B1519" s="33" t="s">
        <v>1903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EMTHEXATE PF 1000 MG = 40 ML FLACON</v>
      </c>
      <c r="G1519" s="42" t="s">
        <v>2944</v>
      </c>
      <c r="H1519" s="40" t="s">
        <v>28</v>
      </c>
      <c r="I1519" s="40" t="s">
        <v>29</v>
      </c>
      <c r="J1519" s="41">
        <v>25</v>
      </c>
      <c r="K1519" s="40" t="s">
        <v>19</v>
      </c>
      <c r="L1519" s="41">
        <v>25</v>
      </c>
      <c r="M1519" s="40" t="s">
        <v>20</v>
      </c>
      <c r="N1519" s="21" t="s">
        <v>1905</v>
      </c>
      <c r="O1519" s="31">
        <f>VLOOKUP(A1519,[2]Table!$A$2:$N2501,1,FALSE)</f>
        <v>109568</v>
      </c>
    </row>
    <row r="1520" spans="1:15">
      <c r="A1520" s="34">
        <v>168505</v>
      </c>
      <c r="B1520" s="33" t="s">
        <v>1903</v>
      </c>
      <c r="C1520" s="40" t="s">
        <v>26</v>
      </c>
      <c r="D1520" s="40" t="s">
        <v>26</v>
      </c>
      <c r="E1520" s="40" t="str">
        <f>VLOOKUP($A1520,[1]ASSORTIMENTGPK!$A$2:$F$3876,4,FALSE)</f>
        <v>METHOTREXAAT</v>
      </c>
      <c r="F1520" s="40" t="str">
        <f>VLOOKUP($A1520,[1]ASSORTIMENTGPK!$A$2:$F$3876,2,FALSE)</f>
        <v>METOJECT 10 MG WEGWERPSPUIT 0.2 ML</v>
      </c>
      <c r="G1520" s="42" t="s">
        <v>2945</v>
      </c>
      <c r="H1520" s="40" t="s">
        <v>28</v>
      </c>
      <c r="I1520" s="40" t="s">
        <v>29</v>
      </c>
      <c r="J1520" s="41">
        <v>50</v>
      </c>
      <c r="K1520" s="40" t="s">
        <v>19</v>
      </c>
      <c r="L1520" s="41">
        <v>10</v>
      </c>
      <c r="M1520" s="40" t="s">
        <v>20</v>
      </c>
      <c r="N1520" s="21" t="s">
        <v>1905</v>
      </c>
      <c r="O1520" s="31">
        <f>VLOOKUP(A1520,[2]Table!$A$2:$N2502,1,FALSE)</f>
        <v>168505</v>
      </c>
    </row>
    <row r="1521" spans="1:15">
      <c r="A1521" s="34">
        <v>98008943</v>
      </c>
      <c r="B1521" s="33" t="s">
        <v>2464</v>
      </c>
      <c r="C1521" s="40" t="s">
        <v>14</v>
      </c>
      <c r="D1521" s="40" t="s">
        <v>15</v>
      </c>
      <c r="E1521" s="40" t="str">
        <f>VLOOKUP($A1521,[1]ASSORTIMENTGPK!$A$2:$F$3876,4,FALSE)</f>
        <v>REBETOL 40 MG/ML 100 ML OPLOSSING</v>
      </c>
      <c r="F1521" s="40" t="str">
        <f>VLOOKUP($A1521,[1]ASSORTIMENTGPK!$A$2:$F$3876,2,FALSE)</f>
        <v>REBETOL 40 MG/ML 100 ML OPLOSSING</v>
      </c>
      <c r="G1521" s="42" t="s">
        <v>2951</v>
      </c>
      <c r="H1521" s="40" t="s">
        <v>2954</v>
      </c>
      <c r="I1521" s="40" t="s">
        <v>18</v>
      </c>
      <c r="J1521" s="41">
        <v>40</v>
      </c>
      <c r="K1521" s="40" t="s">
        <v>19</v>
      </c>
      <c r="L1521" s="41">
        <v>40</v>
      </c>
      <c r="M1521" s="40" t="s">
        <v>20</v>
      </c>
      <c r="N1521" s="21" t="s">
        <v>2466</v>
      </c>
      <c r="O1521" s="31">
        <f>VLOOKUP(A1521,[2]Table!$A$2:$N2503,1,FALSE)</f>
        <v>98008943</v>
      </c>
    </row>
    <row r="1522" spans="1:15">
      <c r="A1522" s="34">
        <v>98064827</v>
      </c>
      <c r="B1522" s="33" t="s">
        <v>2464</v>
      </c>
      <c r="C1522" s="40" t="s">
        <v>14</v>
      </c>
      <c r="D1522" s="40" t="s">
        <v>15</v>
      </c>
      <c r="E1522" s="40" t="str">
        <f>VLOOKUP($A1522,[1]ASSORTIMENTGPK!$A$2:$F$3876,4,FALSE)</f>
        <v>RIBAVIRINE 100 MG TABLET IN SPUITJE</v>
      </c>
      <c r="F1522" s="40" t="str">
        <f>VLOOKUP($A1522,[1]ASSORTIMENTGPK!$A$2:$F$3876,2,FALSE)</f>
        <v>RIBAVIRINE 100 MG TABLET IN SPUITJE</v>
      </c>
      <c r="G1522" s="42" t="s">
        <v>2952</v>
      </c>
      <c r="H1522" s="40" t="s">
        <v>2954</v>
      </c>
      <c r="I1522" s="40" t="s">
        <v>18</v>
      </c>
      <c r="J1522" s="41">
        <v>100</v>
      </c>
      <c r="K1522" s="40" t="s">
        <v>24</v>
      </c>
      <c r="L1522" s="41">
        <v>100</v>
      </c>
      <c r="M1522" s="40" t="s">
        <v>20</v>
      </c>
      <c r="N1522" s="21" t="s">
        <v>2466</v>
      </c>
      <c r="O1522" s="31">
        <f>VLOOKUP(A1522,[2]Table!$A$2:$N2504,1,FALSE)</f>
        <v>98064827</v>
      </c>
    </row>
    <row r="1523" spans="1:15">
      <c r="A1523" s="34">
        <v>98064789</v>
      </c>
      <c r="B1523" s="33" t="s">
        <v>2464</v>
      </c>
      <c r="C1523" s="40" t="s">
        <v>14</v>
      </c>
      <c r="D1523" s="40" t="s">
        <v>15</v>
      </c>
      <c r="E1523" s="40" t="str">
        <f>VLOOKUP($A1523,[1]ASSORTIMENTGPK!$A$2:$F$3876,4,FALSE)</f>
        <v>RIBAVIRINE 50 MG TABLET IN SPUITJE</v>
      </c>
      <c r="F1523" s="40" t="str">
        <f>VLOOKUP($A1523,[1]ASSORTIMENTGPK!$A$2:$F$3876,2,FALSE)</f>
        <v>RIBAVIRINE 50 MG TABLET IN SPUITJE</v>
      </c>
      <c r="G1523" s="42" t="s">
        <v>2953</v>
      </c>
      <c r="H1523" s="40" t="s">
        <v>2954</v>
      </c>
      <c r="I1523" s="40" t="s">
        <v>18</v>
      </c>
      <c r="J1523" s="41">
        <v>50</v>
      </c>
      <c r="K1523" s="40" t="s">
        <v>24</v>
      </c>
      <c r="L1523" s="41">
        <v>50</v>
      </c>
      <c r="M1523" s="40" t="s">
        <v>20</v>
      </c>
      <c r="N1523" s="21" t="s">
        <v>2466</v>
      </c>
      <c r="O1523" s="31">
        <f>VLOOKUP(A1523,[2]Table!$A$2:$N2505,1,FALSE)</f>
        <v>98064789</v>
      </c>
    </row>
    <row r="1524" spans="1:15">
      <c r="A1524" s="34">
        <v>98121790</v>
      </c>
      <c r="B1524" s="33" t="s">
        <v>2821</v>
      </c>
      <c r="C1524" s="40" t="s">
        <v>35</v>
      </c>
      <c r="D1524" s="40" t="s">
        <v>35</v>
      </c>
      <c r="E1524" s="40" t="str">
        <f>VLOOKUP($A1524,[1]ASSORTIMENTGPK!$A$2:$F$3876,4,FALSE)</f>
        <v>SYNER-KINASE (UROKINASE) 100.000 IE</v>
      </c>
      <c r="F1524" s="40" t="str">
        <f>VLOOKUP($A1524,[1]ASSORTIMENTGPK!$A$2:$F$3876,2,FALSE)</f>
        <v>SYNER-KINASE (UROKINASE) 100.000 IE</v>
      </c>
      <c r="G1524" s="42" t="s">
        <v>2960</v>
      </c>
      <c r="H1524" s="40" t="s">
        <v>32</v>
      </c>
      <c r="I1524" s="40" t="s">
        <v>33</v>
      </c>
      <c r="J1524" s="41">
        <v>100000</v>
      </c>
      <c r="K1524" s="40" t="s">
        <v>262</v>
      </c>
      <c r="L1524" s="41">
        <v>100000</v>
      </c>
      <c r="M1524" s="40" t="s">
        <v>263</v>
      </c>
      <c r="N1524" s="21" t="s">
        <v>2822</v>
      </c>
      <c r="O1524" s="31">
        <f>VLOOKUP(A1524,[2]Table!$A$2:$N2506,1,FALSE)</f>
        <v>98121790</v>
      </c>
    </row>
    <row r="1525" spans="1:15">
      <c r="A1525" s="33">
        <v>125679</v>
      </c>
      <c r="B1525" s="35" t="s">
        <v>2962</v>
      </c>
      <c r="C1525" s="40" t="s">
        <v>934</v>
      </c>
      <c r="D1525" s="40" t="s">
        <v>935</v>
      </c>
      <c r="E1525" s="40" t="str">
        <f>VLOOKUP($A1525,[1]ASSORTIMENTGPK!$A$2:$F$3876,4,FALSE)</f>
        <v>IBUPROFEN</v>
      </c>
      <c r="F1525" s="40" t="str">
        <f>VLOOKUP($A1525,[1]ASSORTIMENTGPK!$A$2:$F$3876,2,FALSE)</f>
        <v>PEDEA 5 MG/ML INJVLST AMP 2ML</v>
      </c>
      <c r="G1525" s="42" t="s">
        <v>2963</v>
      </c>
      <c r="H1525" s="40" t="s">
        <v>28</v>
      </c>
      <c r="I1525" s="40" t="s">
        <v>33</v>
      </c>
      <c r="J1525" s="41">
        <v>5</v>
      </c>
      <c r="K1525" s="40" t="s">
        <v>19</v>
      </c>
      <c r="L1525" s="41">
        <v>0.5</v>
      </c>
      <c r="M1525" s="40" t="s">
        <v>20</v>
      </c>
      <c r="N1525" s="21" t="s">
        <v>1518</v>
      </c>
      <c r="O1525" s="31">
        <f>VLOOKUP(A1525,[2]Table!$A$2:$N2507,1,FALSE)</f>
        <v>125679</v>
      </c>
    </row>
    <row r="1526" spans="1:15">
      <c r="A1526" s="36">
        <v>146498</v>
      </c>
      <c r="B1526" s="35" t="s">
        <v>2964</v>
      </c>
      <c r="C1526" s="40" t="s">
        <v>300</v>
      </c>
      <c r="D1526" s="40" t="s">
        <v>2965</v>
      </c>
      <c r="E1526" s="40" t="str">
        <f>VLOOKUP($A1526,[1]ASSORTIMENTGPK!$A$2:$F$3876,4,FALSE)</f>
        <v>FOSFAATDRANK 1MMOL/ML</v>
      </c>
      <c r="F1526" s="40" t="str">
        <f>VLOOKUP($A1526,[1]ASSORTIMENTGPK!$A$2:$F$3876,2,FALSE)</f>
        <v>FOSFAATDRANK 1MMOL/ML ONGECONSERVEERD 300 ML</v>
      </c>
      <c r="G1526" s="42" t="s">
        <v>2966</v>
      </c>
      <c r="H1526" s="40" t="s">
        <v>17</v>
      </c>
      <c r="I1526" s="40" t="s">
        <v>18</v>
      </c>
      <c r="J1526" s="41">
        <v>1</v>
      </c>
      <c r="K1526" s="40" t="s">
        <v>2925</v>
      </c>
      <c r="L1526" s="41">
        <v>1</v>
      </c>
      <c r="M1526" s="40" t="s">
        <v>2940</v>
      </c>
      <c r="N1526" t="s">
        <v>2967</v>
      </c>
      <c r="O1526" s="31">
        <f>VLOOKUP(A1526,[2]Table!$A$2:$N2508,1,FALSE)</f>
        <v>146498</v>
      </c>
    </row>
    <row r="1527" spans="1:15">
      <c r="A1527" s="34">
        <v>150460</v>
      </c>
      <c r="B1527" s="35" t="s">
        <v>2968</v>
      </c>
      <c r="C1527" s="40" t="s">
        <v>496</v>
      </c>
      <c r="D1527" s="40" t="s">
        <v>1817</v>
      </c>
      <c r="E1527" s="40" t="s">
        <v>2969</v>
      </c>
      <c r="F1527" s="40" t="str">
        <f>VLOOKUP($A1527,[1]ASSORTIMENTGPK!$A$2:$F$3876,2,FALSE)</f>
        <v>MAGNESIUM GLUCONAAT 500 MG TABLET</v>
      </c>
      <c r="G1527" s="42" t="s">
        <v>2970</v>
      </c>
      <c r="H1527" s="40" t="s">
        <v>23</v>
      </c>
      <c r="I1527" s="40" t="s">
        <v>18</v>
      </c>
      <c r="J1527" s="41">
        <v>500</v>
      </c>
      <c r="K1527" s="40" t="s">
        <v>24</v>
      </c>
      <c r="L1527" s="41">
        <v>500</v>
      </c>
      <c r="M1527" s="40" t="s">
        <v>20</v>
      </c>
      <c r="N1527" t="s">
        <v>1819</v>
      </c>
      <c r="O1527" s="31">
        <f>VLOOKUP(A1527,[2]Table!$A$2:$N2509,1,FALSE)</f>
        <v>150460</v>
      </c>
    </row>
    <row r="1528" spans="1:15">
      <c r="A1528" s="34">
        <v>138703</v>
      </c>
      <c r="B1528" s="35" t="s">
        <v>2968</v>
      </c>
      <c r="C1528" s="40" t="s">
        <v>496</v>
      </c>
      <c r="D1528" s="40" t="s">
        <v>1817</v>
      </c>
      <c r="E1528" s="40" t="s">
        <v>2969</v>
      </c>
      <c r="F1528" s="40" t="str">
        <f>VLOOKUP($A1528,[1]ASSORTIMENTGPK!$A$2:$F$3876,2,FALSE)</f>
        <v>MAGNESIUMGLUCONAAT 41,5 MG/ML (= 0,1 mmol Mg/ml = 2,43 mg Mg/ml) DRANK 500 ML</v>
      </c>
      <c r="G1528" s="42" t="s">
        <v>2971</v>
      </c>
      <c r="H1528" s="40" t="s">
        <v>17</v>
      </c>
      <c r="I1528" s="40" t="s">
        <v>18</v>
      </c>
      <c r="J1528" s="41">
        <v>41.5</v>
      </c>
      <c r="K1528" s="40" t="s">
        <v>19</v>
      </c>
      <c r="L1528" s="41">
        <v>1</v>
      </c>
      <c r="M1528" s="40" t="s">
        <v>2940</v>
      </c>
      <c r="N1528" s="21" t="s">
        <v>1819</v>
      </c>
      <c r="O1528" s="31">
        <f>VLOOKUP(A1528,[2]Table!$A$2:$N2510,1,FALSE)</f>
        <v>138703</v>
      </c>
    </row>
    <row r="1529" spans="1:15">
      <c r="A1529" s="33">
        <v>108308</v>
      </c>
      <c r="B1529" s="33" t="s">
        <v>2972</v>
      </c>
      <c r="C1529" s="40" t="s">
        <v>496</v>
      </c>
      <c r="D1529" s="40" t="s">
        <v>2973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1000 MG / 880 IE BRUISGRANULAAT</v>
      </c>
      <c r="G1529" s="42" t="s">
        <v>2974</v>
      </c>
      <c r="H1529" s="40" t="s">
        <v>1517</v>
      </c>
      <c r="I1529" s="40" t="s">
        <v>18</v>
      </c>
      <c r="J1529" s="41">
        <v>1000</v>
      </c>
      <c r="K1529" s="40" t="s">
        <v>24</v>
      </c>
      <c r="L1529" s="41">
        <v>1</v>
      </c>
      <c r="M1529" s="40" t="s">
        <v>2979</v>
      </c>
      <c r="N1529" t="s">
        <v>2980</v>
      </c>
      <c r="O1529" s="31">
        <f>VLOOKUP(A1529,[2]Table!$A$2:$N2511,1,FALSE)</f>
        <v>108308</v>
      </c>
    </row>
    <row r="1530" spans="1:15">
      <c r="A1530" s="33">
        <v>108294</v>
      </c>
      <c r="B1530" s="33" t="s">
        <v>2972</v>
      </c>
      <c r="C1530" s="40" t="s">
        <v>496</v>
      </c>
      <c r="D1530" s="40" t="s">
        <v>2973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500 MG/440 IE BRUISGRANULAAT</v>
      </c>
      <c r="G1530" s="42" t="s">
        <v>2975</v>
      </c>
      <c r="H1530" s="40" t="s">
        <v>1517</v>
      </c>
      <c r="I1530" s="40" t="s">
        <v>18</v>
      </c>
      <c r="J1530" s="41">
        <v>500</v>
      </c>
      <c r="K1530" s="40" t="s">
        <v>24</v>
      </c>
      <c r="L1530" s="41">
        <v>1</v>
      </c>
      <c r="M1530" s="40" t="s">
        <v>2979</v>
      </c>
      <c r="N1530" s="21" t="s">
        <v>2980</v>
      </c>
      <c r="O1530" s="31">
        <f>VLOOKUP(A1530,[2]Table!$A$2:$N2512,1,FALSE)</f>
        <v>108294</v>
      </c>
    </row>
    <row r="1531" spans="1:15">
      <c r="A1531" s="33">
        <v>137545</v>
      </c>
      <c r="B1531" s="33" t="s">
        <v>2972</v>
      </c>
      <c r="C1531" s="40" t="s">
        <v>496</v>
      </c>
      <c r="D1531" s="40" t="s">
        <v>2973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CAD ORANGE BRUISGRANULAAT 1,25G/880IE</v>
      </c>
      <c r="G1531" s="42" t="s">
        <v>2976</v>
      </c>
      <c r="H1531" s="40" t="s">
        <v>1517</v>
      </c>
      <c r="I1531" s="40" t="s">
        <v>18</v>
      </c>
      <c r="J1531" s="41">
        <v>1.25</v>
      </c>
      <c r="K1531" s="40" t="s">
        <v>136</v>
      </c>
      <c r="L1531" s="41">
        <v>1</v>
      </c>
      <c r="M1531" s="40" t="s">
        <v>2979</v>
      </c>
      <c r="N1531" s="21" t="s">
        <v>2980</v>
      </c>
      <c r="O1531" s="31">
        <f>VLOOKUP(A1531,[2]Table!$A$2:$N2513,1,FALSE)</f>
        <v>137545</v>
      </c>
    </row>
    <row r="1532" spans="1:15">
      <c r="A1532" s="33">
        <v>113506</v>
      </c>
      <c r="B1532" s="33" t="s">
        <v>2972</v>
      </c>
      <c r="C1532" s="40" t="s">
        <v>496</v>
      </c>
      <c r="D1532" s="40" t="s">
        <v>2973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 500 MG/400IE KAUWTABLET</v>
      </c>
      <c r="G1532" s="42" t="s">
        <v>2977</v>
      </c>
      <c r="H1532" s="40" t="s">
        <v>501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2979</v>
      </c>
      <c r="N1532" s="21" t="s">
        <v>2980</v>
      </c>
      <c r="O1532" s="31">
        <f>VLOOKUP(A1532,[2]Table!$A$2:$N2514,1,FALSE)</f>
        <v>113506</v>
      </c>
    </row>
    <row r="1533" spans="1:15">
      <c r="A1533" s="33">
        <v>134120</v>
      </c>
      <c r="B1533" s="33" t="s">
        <v>2972</v>
      </c>
      <c r="C1533" s="40" t="s">
        <v>496</v>
      </c>
      <c r="D1533" s="40" t="s">
        <v>2973</v>
      </c>
      <c r="E1533" s="40" t="str">
        <f>VLOOKUP($A1533,[1]ASSORTIMENTGPK!$A$2:$F$3876,4,FALSE)</f>
        <v>CALCIUMCARBONAAT/COLECALCIFEROL</v>
      </c>
      <c r="F1533" s="40" t="str">
        <f>VLOOKUP($A1533,[1]ASSORTIMENTGPK!$A$2:$F$3876,2,FALSE)</f>
        <v>CALCI CHEW D3 500 MG/ 800 IE KAUWTABLET</v>
      </c>
      <c r="G1533" s="42" t="s">
        <v>2978</v>
      </c>
      <c r="H1533" s="40" t="s">
        <v>501</v>
      </c>
      <c r="I1533" s="40" t="s">
        <v>18</v>
      </c>
      <c r="J1533" s="41">
        <v>500</v>
      </c>
      <c r="K1533" s="40" t="s">
        <v>24</v>
      </c>
      <c r="L1533" s="41">
        <v>1</v>
      </c>
      <c r="M1533" s="40" t="s">
        <v>2979</v>
      </c>
      <c r="N1533" s="21" t="s">
        <v>2980</v>
      </c>
      <c r="O1533" s="31">
        <f>VLOOKUP(A1533,[2]Table!$A$2:$N2515,1,FALSE)</f>
        <v>134120</v>
      </c>
    </row>
    <row r="1534" spans="1:15">
      <c r="A1534" s="34">
        <v>98108514</v>
      </c>
      <c r="B1534" s="33" t="s">
        <v>741</v>
      </c>
      <c r="C1534" s="40" t="s">
        <v>428</v>
      </c>
      <c r="D1534" s="40" t="s">
        <v>742</v>
      </c>
      <c r="E1534" s="40" t="s">
        <v>2982</v>
      </c>
      <c r="F1534" s="40" t="str">
        <f>VLOOKUP($A1534,[1]ASSORTIMENTGPK!$A$2:$F$3876,2,FALSE)</f>
        <v>CLONIDINE DRANK 50 MICROGRAM/ML 50 ML</v>
      </c>
      <c r="G1534" s="42" t="s">
        <v>2981</v>
      </c>
      <c r="H1534" s="40" t="s">
        <v>17</v>
      </c>
      <c r="I1534" s="40" t="s">
        <v>18</v>
      </c>
      <c r="J1534" s="41">
        <v>50</v>
      </c>
      <c r="K1534" s="40" t="s">
        <v>99</v>
      </c>
      <c r="L1534" s="41">
        <v>5</v>
      </c>
      <c r="M1534" s="40" t="s">
        <v>100</v>
      </c>
      <c r="N1534" s="21" t="s">
        <v>745</v>
      </c>
      <c r="O1534" s="31">
        <f>VLOOKUP(A1534,[2]Table!$A$2:$N2516,1,FALSE)</f>
        <v>98108514</v>
      </c>
    </row>
    <row r="1535" spans="1:15">
      <c r="A1535" s="37">
        <v>98007572</v>
      </c>
      <c r="B1535" s="33" t="str">
        <f>VLOOKUP($A1535,[1]ASSORTIMENTGPK!$A$2:$E$3598,5,FALSE)</f>
        <v>B05BB01</v>
      </c>
      <c r="C1535" s="40" t="s">
        <v>104</v>
      </c>
      <c r="D1535" s="40" t="s">
        <v>505</v>
      </c>
      <c r="E1535" s="40" t="str">
        <f>VLOOKUP($A1535,[1]ASSORTIMENTGPK!$A$2:$F$3876,4,FALSE)</f>
        <v>NATRIUM CHLORIDE 2.9% 1000ML</v>
      </c>
      <c r="F1535" s="40" t="str">
        <f>VLOOKUP($A1535,[1]ASSORTIMENTGPK!$A$2:$F$3876,2,FALSE)</f>
        <v>NATRIUM CHLORIDE 2.9% 1000ML INFUSIEZAK</v>
      </c>
      <c r="G1535" s="40" t="str">
        <f>VLOOKUP($A1535,[1]ASSORTIMENTGPK!$A$2:$E$3598,3,FALSE)</f>
        <v>NATRIUM CHLORIDE 2.9% 1000M</v>
      </c>
      <c r="H1535" s="40" t="s">
        <v>107</v>
      </c>
      <c r="I1535" s="40" t="s">
        <v>2983</v>
      </c>
      <c r="J1535" s="41">
        <v>0.5</v>
      </c>
      <c r="K1535" s="40" t="s">
        <v>2925</v>
      </c>
      <c r="L1535" s="41">
        <v>0.5</v>
      </c>
      <c r="M1535" s="40" t="s">
        <v>2926</v>
      </c>
      <c r="N1535" s="21" t="s">
        <v>2984</v>
      </c>
      <c r="O1535" s="31">
        <f>VLOOKUP(A1535,[2]Table!$A$2:$N2517,1,FALSE)</f>
        <v>98007572</v>
      </c>
    </row>
    <row r="1536" spans="1:15">
      <c r="A1536" s="37">
        <v>98000411</v>
      </c>
      <c r="B1536" s="33" t="str">
        <f>VLOOKUP($A1536,[1]ASSORTIMENTGPK!$A$2:$E$3598,5,FALSE)</f>
        <v>B05BB01</v>
      </c>
      <c r="C1536" s="40" t="s">
        <v>104</v>
      </c>
      <c r="D1536" s="40" t="s">
        <v>505</v>
      </c>
      <c r="E1536" s="40" t="str">
        <f>VLOOKUP($A1536,[1]ASSORTIMENTGPK!$A$2:$F$3876,4,FALSE)</f>
        <v>NATRIUM CHLORIDE 2.9% 100ML</v>
      </c>
      <c r="F1536" s="40" t="str">
        <f>VLOOKUP($A1536,[1]ASSORTIMENTGPK!$A$2:$F$3876,2,FALSE)</f>
        <v>NATRIUM CHLORIDE 2.9% 100ML INFUSIEZAK</v>
      </c>
      <c r="G1536" s="40" t="str">
        <f>VLOOKUP($A1536,[1]ASSORTIMENTGPK!$A$2:$E$3598,3,FALSE)</f>
        <v>NATRIUM CHLORIDE 2.9% 100ML</v>
      </c>
      <c r="H1536" s="40" t="s">
        <v>107</v>
      </c>
      <c r="I1536" s="40" t="s">
        <v>2983</v>
      </c>
      <c r="J1536" s="41">
        <v>0.5</v>
      </c>
      <c r="K1536" s="40" t="s">
        <v>2925</v>
      </c>
      <c r="L1536" s="41">
        <v>0.5</v>
      </c>
      <c r="M1536" s="40" t="s">
        <v>2926</v>
      </c>
      <c r="N1536" s="21" t="s">
        <v>2984</v>
      </c>
      <c r="O1536" s="31">
        <f>VLOOKUP(A1536,[2]Table!$A$2:$N2518,1,FALSE)</f>
        <v>98000411</v>
      </c>
    </row>
    <row r="1537" spans="1:15">
      <c r="A1537" s="37">
        <v>98017969</v>
      </c>
      <c r="B1537" s="33" t="str">
        <f>VLOOKUP($A1537,[1]ASSORTIMENTGPK!$A$2:$E$3598,5,FALSE)</f>
        <v>B05BB01</v>
      </c>
      <c r="C1537" s="40" t="s">
        <v>104</v>
      </c>
      <c r="D1537" s="40" t="s">
        <v>505</v>
      </c>
      <c r="E1537" s="40" t="str">
        <f>VLOOKUP($A1537,[1]ASSORTIMENTGPK!$A$2:$F$3876,4,FALSE)</f>
        <v>NATRIUM CHLORIDE 5% 300ML FLACON</v>
      </c>
      <c r="F1537" s="40" t="str">
        <f>VLOOKUP($A1537,[1]ASSORTIMENTGPK!$A$2:$F$3876,2,FALSE)</f>
        <v>NATRIUM CHLORIDE 5% 300ML IN INFUSIEZAK</v>
      </c>
      <c r="G1537" s="40" t="str">
        <f>VLOOKUP($A1537,[1]ASSORTIMENTGPK!$A$2:$E$3598,3,FALSE)</f>
        <v>NATRIUM CHLORIDE 5% 300ML F</v>
      </c>
      <c r="H1537" s="40" t="s">
        <v>107</v>
      </c>
      <c r="I1537" s="40" t="s">
        <v>2983</v>
      </c>
      <c r="J1537" s="41">
        <v>0.9</v>
      </c>
      <c r="K1537" s="40" t="s">
        <v>2925</v>
      </c>
      <c r="L1537" s="41">
        <v>0.9</v>
      </c>
      <c r="M1537" s="40" t="s">
        <v>2926</v>
      </c>
      <c r="N1537" s="21" t="s">
        <v>2984</v>
      </c>
      <c r="O1537" s="31">
        <f>VLOOKUP(A1537,[2]Table!$A$2:$N2519,1,FALSE)</f>
        <v>98017969</v>
      </c>
    </row>
    <row r="1538" spans="1:15">
      <c r="A1538" s="37">
        <v>156655</v>
      </c>
      <c r="B1538" s="38" t="s">
        <v>2985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CLOPIDOGREL 75 MG TABLET FILMOMHULD</v>
      </c>
      <c r="G1538" s="40" t="str">
        <f>VLOOKUP($A1538,[1]ASSORTIMENTGPK!$A$2:$E$3598,3,FALSE)</f>
        <v>CLOPIDOGREL 75MG TABLET</v>
      </c>
      <c r="H1538" s="40" t="s">
        <v>23</v>
      </c>
      <c r="I1538" s="40" t="s">
        <v>18</v>
      </c>
      <c r="J1538" s="41">
        <v>75</v>
      </c>
      <c r="K1538" s="40" t="s">
        <v>24</v>
      </c>
      <c r="L1538" s="41">
        <v>75</v>
      </c>
      <c r="M1538" s="40" t="s">
        <v>20</v>
      </c>
      <c r="N1538" t="s">
        <v>2986</v>
      </c>
      <c r="O1538" s="31">
        <f>VLOOKUP(A1538,[2]Table!$A$2:$N2520,1,FALSE)</f>
        <v>156655</v>
      </c>
    </row>
    <row r="1539" spans="1:15">
      <c r="A1539" s="37">
        <v>156663</v>
      </c>
      <c r="B1539" s="38" t="s">
        <v>2985</v>
      </c>
      <c r="C1539" s="40" t="s">
        <v>35</v>
      </c>
      <c r="D1539" s="40" t="s">
        <v>35</v>
      </c>
      <c r="E1539" s="40" t="str">
        <f>VLOOKUP($A1539,[1]ASSORTIMENTGPK!$A$2:$F$3876,4,FALSE)</f>
        <v>CLOPIDOGREL</v>
      </c>
      <c r="F1539" s="40" t="str">
        <f>VLOOKUP($A1539,[1]ASSORTIMENTGPK!$A$2:$F$3876,2,FALSE)</f>
        <v>PLAVIX 300 MG TABLET FILMOMHULD</v>
      </c>
      <c r="G1539" s="40" t="str">
        <f>VLOOKUP($A1539,[1]ASSORTIMENTGPK!$A$2:$E$3598,3,FALSE)</f>
        <v>CLOPIDOGREL 300MG TABLET</v>
      </c>
      <c r="H1539" s="40" t="s">
        <v>23</v>
      </c>
      <c r="I1539" s="40" t="s">
        <v>18</v>
      </c>
      <c r="J1539" s="41">
        <v>300</v>
      </c>
      <c r="K1539" s="40" t="s">
        <v>24</v>
      </c>
      <c r="L1539" s="41">
        <v>300</v>
      </c>
      <c r="M1539" s="40" t="s">
        <v>20</v>
      </c>
      <c r="N1539" s="21" t="s">
        <v>2986</v>
      </c>
      <c r="O1539" s="31">
        <f>VLOOKUP(A1539,[2]Table!$A$2:$N2521,1,FALSE)</f>
        <v>156663</v>
      </c>
    </row>
    <row r="1540" spans="1:15">
      <c r="A1540" s="37">
        <v>10154</v>
      </c>
      <c r="B1540" s="38" t="s">
        <v>2987</v>
      </c>
      <c r="C1540" s="40" t="s">
        <v>542</v>
      </c>
      <c r="D1540" s="40" t="s">
        <v>543</v>
      </c>
      <c r="E1540" s="40" t="str">
        <f>VLOOKUP($A1540,[1]ASSORTIMENTGPK!$A$2:$F$3876,4,FALSE)</f>
        <v>ACETYLSALICYLZUUR</v>
      </c>
      <c r="F1540" s="40" t="str">
        <f>VLOOKUP($A1540,[1]ASSORTIMENTGPK!$A$2:$F$3876,2,FALSE)</f>
        <v>ASPEGIC (500MG ACETYLSALICYLZUUR/STUK)</v>
      </c>
      <c r="G1540" s="43" t="s">
        <v>2988</v>
      </c>
      <c r="H1540" s="40" t="s">
        <v>2989</v>
      </c>
      <c r="I1540" s="40" t="s">
        <v>33</v>
      </c>
      <c r="J1540" s="41">
        <v>500</v>
      </c>
      <c r="K1540" s="40" t="s">
        <v>24</v>
      </c>
      <c r="L1540" s="41">
        <v>1</v>
      </c>
      <c r="M1540" s="40" t="s">
        <v>20</v>
      </c>
      <c r="N1540" s="31" t="s">
        <v>2990</v>
      </c>
      <c r="O1540" s="31">
        <f>VLOOKUP(A1540,[2]Table!$A$2:$N2522,1,FALSE)</f>
        <v>10154</v>
      </c>
    </row>
    <row r="1541" spans="1:15">
      <c r="A1541" s="34">
        <v>149942</v>
      </c>
      <c r="B1541" s="33" t="s">
        <v>1178</v>
      </c>
      <c r="C1541" s="40" t="s">
        <v>35</v>
      </c>
      <c r="D1541" s="40" t="s">
        <v>35</v>
      </c>
      <c r="E1541" s="40" t="str">
        <f>VLOOKUP($A1541,[1]ASSORTIMENTGPK!$A$2:$F$3876,4,FALSE)</f>
        <v>FENPROCOUMON</v>
      </c>
      <c r="F1541" s="40" t="str">
        <f>VLOOKUP($A1541,[1]ASSORTIMENTGPK!$A$2:$F$3876,2,FALSE)</f>
        <v>FENPROCOUMON 1 MG/ML SUSPENSIE 100 ML</v>
      </c>
      <c r="G1541" s="40" t="s">
        <v>2991</v>
      </c>
      <c r="H1541" s="40" t="s">
        <v>17</v>
      </c>
      <c r="I1541" s="40" t="s">
        <v>18</v>
      </c>
      <c r="J1541" s="41">
        <v>1</v>
      </c>
      <c r="K1541" s="40" t="s">
        <v>19</v>
      </c>
      <c r="L1541" s="41">
        <v>0.1</v>
      </c>
      <c r="M1541" s="40" t="s">
        <v>20</v>
      </c>
      <c r="N1541" s="31" t="s">
        <v>37</v>
      </c>
      <c r="O1541" s="31">
        <f>VLOOKUP(A1541,[2]Table!$A$2:$N2523,1,FALSE)</f>
        <v>149942</v>
      </c>
    </row>
    <row r="1542" spans="1:15">
      <c r="A1542" s="44">
        <v>98009621</v>
      </c>
      <c r="B1542" s="45" t="s">
        <v>2992</v>
      </c>
      <c r="C1542" s="40" t="s">
        <v>104</v>
      </c>
      <c r="D1542" s="40" t="s">
        <v>2996</v>
      </c>
      <c r="E1542" t="s">
        <v>2993</v>
      </c>
      <c r="F1542" s="40" t="str">
        <f>VLOOKUP($A1542,[1]ASSORTIMENTGPK!$A$2:$F$3876,2,FALSE)</f>
        <v>KALIUMFOSFAAT 0,3 MMOL FOSF/ML DRANK 50ML</v>
      </c>
      <c r="G1542" t="s">
        <v>2994</v>
      </c>
      <c r="H1542" s="40" t="s">
        <v>17</v>
      </c>
      <c r="I1542" s="40" t="s">
        <v>18</v>
      </c>
      <c r="J1542" s="39">
        <v>0.3</v>
      </c>
      <c r="K1542" s="40" t="s">
        <v>2925</v>
      </c>
      <c r="L1542" s="39">
        <v>0.03</v>
      </c>
      <c r="M1542" s="40" t="s">
        <v>2926</v>
      </c>
      <c r="N1542" s="39" t="s">
        <v>2995</v>
      </c>
      <c r="O1542" s="31">
        <f>VLOOKUP(A1542,[2]Table!$A$2:$N2524,1,FALSE)</f>
        <v>98009621</v>
      </c>
    </row>
    <row r="1543" spans="1:15">
      <c r="A1543" s="46">
        <v>98050648</v>
      </c>
      <c r="B1543" s="47" t="s">
        <v>2997</v>
      </c>
      <c r="C1543" s="31" t="s">
        <v>552</v>
      </c>
      <c r="D1543" s="31" t="s">
        <v>496</v>
      </c>
      <c r="E1543" t="s">
        <v>2998</v>
      </c>
      <c r="F1543" s="31" t="str">
        <f>VLOOKUP($A1543,[1]ASSORTIMENTGPK!$A$2:$F$3876,2,FALSE)</f>
        <v>CALCIUMLACTAAT 50 MG/ML DRANK 50 ML</v>
      </c>
      <c r="G1543" s="48" t="s">
        <v>2999</v>
      </c>
      <c r="H1543" t="s">
        <v>17</v>
      </c>
      <c r="I1543" t="s">
        <v>18</v>
      </c>
      <c r="J1543" s="39">
        <v>50</v>
      </c>
      <c r="K1543" t="s">
        <v>19</v>
      </c>
      <c r="L1543" s="39">
        <v>1</v>
      </c>
      <c r="M1543" t="s">
        <v>2940</v>
      </c>
      <c r="N1543" s="39" t="s">
        <v>3000</v>
      </c>
      <c r="O1543" s="31">
        <f>VLOOKUP(A1543,[2]Table!$A$2:$N2525,1,FALSE)</f>
        <v>98050648</v>
      </c>
    </row>
    <row r="1544" spans="1:15">
      <c r="A1544" s="49">
        <v>117870</v>
      </c>
      <c r="B1544" s="31" t="s">
        <v>1220</v>
      </c>
      <c r="C1544" s="31" t="s">
        <v>530</v>
      </c>
      <c r="D1544" s="31" t="s">
        <v>530</v>
      </c>
      <c r="E1544" s="31" t="str">
        <f>VLOOKUP($A1544,[1]ASSORTIMENTGPK!$A$2:$F$3876,4,FALSE)</f>
        <v>FENYTOINE</v>
      </c>
      <c r="F1544" s="31" t="str">
        <f>VLOOKUP($A1544,[1]ASSORTIMENTGPK!$A$2:$F$3876,2,FALSE)</f>
        <v>FENYTOINE 15 MG/ML SUSPENSIE 100 ML</v>
      </c>
      <c r="G1544" s="50" t="s">
        <v>3001</v>
      </c>
      <c r="H1544" t="s">
        <v>17</v>
      </c>
      <c r="I1544" t="s">
        <v>18</v>
      </c>
      <c r="J1544" s="39">
        <v>15</v>
      </c>
      <c r="K1544" t="s">
        <v>19</v>
      </c>
      <c r="L1544" s="39">
        <v>1.5</v>
      </c>
      <c r="M1544" t="s">
        <v>20</v>
      </c>
      <c r="N1544" s="31" t="s">
        <v>1222</v>
      </c>
      <c r="O1544" s="31">
        <f>VLOOKUP(A1544,[2]Table!$A$2:$N2526,1,FALSE)</f>
        <v>117870</v>
      </c>
    </row>
    <row r="1545" spans="1:15">
      <c r="A1545" s="51">
        <v>130850</v>
      </c>
      <c r="B1545" s="52" t="s">
        <v>3002</v>
      </c>
      <c r="C1545" s="31" t="s">
        <v>530</v>
      </c>
      <c r="D1545" s="31" t="s">
        <v>530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FLACON 20 ML</v>
      </c>
      <c r="G1545" s="53" t="s">
        <v>3003</v>
      </c>
      <c r="H1545" t="s">
        <v>107</v>
      </c>
      <c r="I1545" t="s">
        <v>33</v>
      </c>
      <c r="J1545" s="39">
        <v>10</v>
      </c>
      <c r="K1545" t="s">
        <v>19</v>
      </c>
      <c r="L1545" s="39">
        <v>1</v>
      </c>
      <c r="M1545" t="s">
        <v>20</v>
      </c>
      <c r="O1545" s="31">
        <f>VLOOKUP(A1545,[2]Table!$A$2:$N2527,1,FALSE)</f>
        <v>130850</v>
      </c>
    </row>
    <row r="1546" spans="1:15">
      <c r="A1546" s="51">
        <v>139637</v>
      </c>
      <c r="B1546" s="52" t="s">
        <v>3002</v>
      </c>
      <c r="C1546" s="31" t="s">
        <v>530</v>
      </c>
      <c r="D1546" s="31" t="s">
        <v>530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10 MG/ML STROOP 200 ML</v>
      </c>
      <c r="G1546" s="53" t="s">
        <v>3004</v>
      </c>
      <c r="H1546" t="s">
        <v>17</v>
      </c>
      <c r="I1546" t="s">
        <v>18</v>
      </c>
      <c r="J1546" s="39">
        <v>10</v>
      </c>
      <c r="K1546" t="s">
        <v>19</v>
      </c>
      <c r="L1546" s="39">
        <v>1</v>
      </c>
      <c r="M1546" s="31" t="s">
        <v>20</v>
      </c>
      <c r="O1546" s="31">
        <f>VLOOKUP(A1546,[2]Table!$A$2:$N2528,1,FALSE)</f>
        <v>139637</v>
      </c>
    </row>
    <row r="1547" spans="1:15">
      <c r="A1547" s="51">
        <v>130826</v>
      </c>
      <c r="B1547" s="52" t="s">
        <v>3002</v>
      </c>
      <c r="C1547" s="31" t="s">
        <v>530</v>
      </c>
      <c r="D1547" s="31" t="s">
        <v>530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150 MG TABLET</v>
      </c>
      <c r="G1547" s="53" t="s">
        <v>3005</v>
      </c>
      <c r="H1547" t="s">
        <v>23</v>
      </c>
      <c r="I1547" t="s">
        <v>18</v>
      </c>
      <c r="J1547" s="39">
        <v>150</v>
      </c>
      <c r="K1547" t="s">
        <v>24</v>
      </c>
      <c r="L1547" s="39">
        <v>150</v>
      </c>
      <c r="M1547" s="31" t="s">
        <v>20</v>
      </c>
      <c r="O1547" s="31">
        <f>VLOOKUP(A1547,[2]Table!$A$2:$N2529,1,FALSE)</f>
        <v>130826</v>
      </c>
    </row>
    <row r="1548" spans="1:15">
      <c r="A1548" s="51">
        <v>130818</v>
      </c>
      <c r="B1548" s="52" t="s">
        <v>3002</v>
      </c>
      <c r="C1548" s="31" t="s">
        <v>530</v>
      </c>
      <c r="D1548" s="31" t="s">
        <v>530</v>
      </c>
      <c r="E1548" s="31" t="str">
        <f>VLOOKUP($A1548,[1]ASSORTIMENTGPK!$A$2:$F$3876,4,FALSE)</f>
        <v>LACOSAMIDE</v>
      </c>
      <c r="F1548" s="31" t="str">
        <f>VLOOKUP($A1548,[1]ASSORTIMENTGPK!$A$2:$F$3876,2,FALSE)</f>
        <v>VIMPAT 50 MG TABLET OMHULD</v>
      </c>
      <c r="G1548" s="53" t="s">
        <v>3006</v>
      </c>
      <c r="H1548" t="s">
        <v>23</v>
      </c>
      <c r="I1548" t="s">
        <v>18</v>
      </c>
      <c r="J1548" s="39">
        <v>50</v>
      </c>
      <c r="K1548" t="s">
        <v>24</v>
      </c>
      <c r="L1548" s="39">
        <v>50</v>
      </c>
      <c r="M1548" s="31" t="s">
        <v>20</v>
      </c>
      <c r="O1548" s="31">
        <f>VLOOKUP(A1548,[2]Table!$A$2:$N2530,1,FALSE)</f>
        <v>130818</v>
      </c>
    </row>
  </sheetData>
  <autoFilter ref="A1:O154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2017-12-11T14:23:17Z</dcterms:modified>
</cp:coreProperties>
</file>