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cyon\Desktop\CUBIC_FC\Altium\Documents\"/>
    </mc:Choice>
  </mc:AlternateContent>
  <xr:revisionPtr revIDLastSave="0" documentId="13_ncr:1_{79CFD7DB-F348-4F92-AA1B-2659F2153D64}" xr6:coauthVersionLast="47" xr6:coauthVersionMax="47" xr10:uidLastSave="{00000000-0000-0000-0000-000000000000}"/>
  <bookViews>
    <workbookView xWindow="-98" yWindow="-98" windowWidth="20715" windowHeight="13875" xr2:uid="{0639BF1B-DD34-42F9-B2FE-567A3A9C3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H32" i="1"/>
  <c r="I32" i="1"/>
  <c r="J32" i="1"/>
  <c r="K32" i="1"/>
  <c r="L32" i="1"/>
  <c r="D33" i="1"/>
  <c r="E33" i="1"/>
  <c r="F33" i="1"/>
  <c r="G33" i="1"/>
  <c r="H33" i="1"/>
  <c r="I33" i="1"/>
  <c r="J33" i="1"/>
  <c r="K33" i="1"/>
  <c r="L33" i="1"/>
  <c r="D34" i="1"/>
  <c r="E34" i="1"/>
  <c r="F34" i="1"/>
  <c r="G34" i="1"/>
  <c r="H34" i="1"/>
  <c r="I34" i="1"/>
  <c r="J34" i="1"/>
  <c r="K34" i="1"/>
  <c r="L34" i="1"/>
  <c r="D35" i="1"/>
  <c r="E35" i="1"/>
  <c r="F35" i="1"/>
  <c r="G35" i="1"/>
  <c r="H35" i="1"/>
  <c r="I35" i="1"/>
  <c r="J35" i="1"/>
  <c r="K35" i="1"/>
  <c r="L35" i="1"/>
  <c r="D36" i="1"/>
  <c r="E36" i="1"/>
  <c r="F36" i="1"/>
  <c r="G36" i="1"/>
  <c r="H36" i="1"/>
  <c r="I36" i="1"/>
  <c r="J36" i="1"/>
  <c r="K36" i="1"/>
  <c r="L36" i="1"/>
  <c r="E31" i="1"/>
  <c r="F31" i="1"/>
  <c r="G31" i="1"/>
  <c r="H31" i="1"/>
  <c r="I31" i="1"/>
  <c r="J31" i="1"/>
  <c r="K31" i="1"/>
  <c r="L31" i="1"/>
  <c r="D31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O3" i="1"/>
  <c r="P3" i="1"/>
  <c r="Q3" i="1"/>
  <c r="R3" i="1"/>
  <c r="N3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E3" i="1"/>
  <c r="F3" i="1"/>
  <c r="G3" i="1"/>
  <c r="H3" i="1"/>
  <c r="I3" i="1"/>
  <c r="D3" i="1"/>
  <c r="C27" i="1" a="1"/>
  <c r="C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M27" i="1" a="1"/>
  <c r="M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C37" i="1" a="1"/>
  <c r="C37" i="1" s="1"/>
  <c r="Q35" i="1" l="1"/>
  <c r="Q32" i="1"/>
  <c r="Q38" i="1"/>
  <c r="Q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<sst xmlns="http://schemas.openxmlformats.org/spreadsheetml/2006/main" count="17" uniqueCount="11">
  <si>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Decade</t>
  </si>
  <si>
    <t>Series</t>
  </si>
  <si>
    <t>Resistors</t>
  </si>
  <si>
    <t>Capacitors</t>
  </si>
  <si>
    <r>
      <t>Resistors (</t>
    </r>
    <r>
      <rPr>
        <sz val="20"/>
        <color theme="1"/>
        <rFont val="Aptos Narrow"/>
        <family val="2"/>
      </rPr>
      <t>Ω)</t>
    </r>
  </si>
  <si>
    <t>Multiplier</t>
  </si>
  <si>
    <t>Capacitors (F)</t>
  </si>
  <si>
    <t>Inductors (H)</t>
  </si>
  <si>
    <t>Total Counts</t>
  </si>
  <si>
    <t>Inductors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</si>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</sst>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0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8" xfId="0" applyFill="1" applyBorder="1"/>
    <xf numFmtId="164" fontId="0" fillId="4" borderId="12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4" borderId="16" xfId="0" applyNumberFormat="1" applyFill="1" applyBorder="1"/>
    <xf numFmtId="164" fontId="0" fillId="4" borderId="17" xfId="0" applyNumberFormat="1" applyFill="1" applyBorder="1"/>
    <xf numFmtId="0" fontId="0" fillId="6" borderId="18" xfId="0" applyFill="1" applyBorder="1" applyAlignment="1">
      <alignment horizontal="right"/>
    </xf>
    <xf numFmtId="0" fontId="0" fillId="6" borderId="19" xfId="0" applyFill="1" applyBorder="1" applyAlignment="1">
      <alignment horizontal="right"/>
    </xf>
    <xf numFmtId="0" fontId="0" fillId="6" borderId="20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164" fontId="0" fillId="4" borderId="21" xfId="0" applyNumberFormat="1" applyFill="1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164" fontId="0" fillId="9" borderId="12" xfId="0" applyNumberFormat="1" applyFill="1" applyBorder="1"/>
    <xf numFmtId="164" fontId="0" fillId="9" borderId="15" xfId="0" applyNumberFormat="1" applyFill="1" applyBorder="1"/>
    <xf numFmtId="164" fontId="0" fillId="9" borderId="21" xfId="0" applyNumberFormat="1" applyFill="1" applyBorder="1"/>
    <xf numFmtId="0" fontId="2" fillId="7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textRotation="90"/>
    </xf>
    <xf numFmtId="164" fontId="0" fillId="9" borderId="13" xfId="0" applyNumberFormat="1" applyFill="1" applyBorder="1"/>
    <xf numFmtId="164" fontId="0" fillId="9" borderId="14" xfId="0" applyNumberFormat="1" applyFill="1" applyBorder="1"/>
    <xf numFmtId="164" fontId="0" fillId="9" borderId="16" xfId="0" applyNumberFormat="1" applyFill="1" applyBorder="1"/>
    <xf numFmtId="164" fontId="0" fillId="9" borderId="17" xfId="0" applyNumberFormat="1" applyFill="1" applyBorder="1"/>
    <xf numFmtId="0" fontId="0" fillId="6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22CB-4B0A-488F-9061-26C9DA5B38AD}">
  <dimension ref="A1:R43"/>
  <sheetViews>
    <sheetView tabSelected="1" topLeftCell="A20" workbookViewId="0">
      <selection activeCell="H39" sqref="H39"/>
    </sheetView>
  </sheetViews>
  <sheetFormatPr defaultRowHeight="14.25" x14ac:dyDescent="0.45"/>
  <cols>
    <col min="3" max="9" width="7.06640625" customWidth="1"/>
    <col min="12" max="12" width="9.06640625" customWidth="1"/>
    <col min="13" max="21" width="7.19921875" customWidth="1"/>
  </cols>
  <sheetData>
    <row r="1" spans="1:18" ht="40.5" customHeight="1" x14ac:dyDescent="0.45">
      <c r="A1" s="34" t="s">
        <v>4</v>
      </c>
      <c r="B1" s="35"/>
      <c r="C1" s="38" t="s">
        <v>0</v>
      </c>
      <c r="D1" s="39"/>
      <c r="E1" s="39"/>
      <c r="F1" s="39"/>
      <c r="G1" s="39"/>
      <c r="H1" s="39"/>
      <c r="I1" s="40"/>
      <c r="K1" s="34" t="s">
        <v>7</v>
      </c>
      <c r="L1" s="35"/>
      <c r="M1" s="38" t="s">
        <v>0</v>
      </c>
      <c r="N1" s="39"/>
      <c r="O1" s="39"/>
      <c r="P1" s="39"/>
      <c r="Q1" s="39"/>
      <c r="R1" s="40"/>
    </row>
    <row r="2" spans="1:18" ht="14.65" thickBot="1" x14ac:dyDescent="0.5">
      <c r="A2" s="36"/>
      <c r="B2" s="37"/>
      <c r="C2" s="2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4">
        <v>6</v>
      </c>
      <c r="K2" s="36"/>
      <c r="L2" s="37"/>
      <c r="M2" s="2">
        <v>0</v>
      </c>
      <c r="N2" s="3">
        <v>1</v>
      </c>
      <c r="O2" s="3">
        <v>2</v>
      </c>
      <c r="P2" s="3">
        <v>3</v>
      </c>
      <c r="Q2" s="3">
        <v>4</v>
      </c>
      <c r="R2" s="4">
        <v>5</v>
      </c>
    </row>
    <row r="3" spans="1:18" ht="14.25" customHeight="1" x14ac:dyDescent="0.45">
      <c r="A3" s="44" t="s">
        <v>1</v>
      </c>
      <c r="B3" s="5">
        <v>1</v>
      </c>
      <c r="C3" s="20">
        <v>1</v>
      </c>
      <c r="D3" s="8">
        <f>(10^(MOD(D$2,3)))*$C3</f>
        <v>10</v>
      </c>
      <c r="E3" s="8">
        <f t="shared" ref="E3:I18" si="0">(10^(MOD(E$2,3)))*$C3</f>
        <v>100</v>
      </c>
      <c r="F3" s="8">
        <f t="shared" si="0"/>
        <v>1</v>
      </c>
      <c r="G3" s="8">
        <f t="shared" si="0"/>
        <v>10</v>
      </c>
      <c r="H3" s="8">
        <f t="shared" si="0"/>
        <v>100</v>
      </c>
      <c r="I3" s="9">
        <f t="shared" si="0"/>
        <v>1</v>
      </c>
      <c r="K3" s="44" t="s">
        <v>1</v>
      </c>
      <c r="L3" s="5">
        <v>1</v>
      </c>
      <c r="M3" s="7">
        <v>1</v>
      </c>
      <c r="N3" s="8">
        <f>(10^(MOD(D$2,3)))*$M3</f>
        <v>10</v>
      </c>
      <c r="O3" s="8">
        <f t="shared" ref="O3:R3" si="1">(10^(MOD(E$2,3)))*$M3</f>
        <v>100</v>
      </c>
      <c r="P3" s="8">
        <f t="shared" si="1"/>
        <v>1</v>
      </c>
      <c r="Q3" s="8">
        <f t="shared" si="1"/>
        <v>10</v>
      </c>
      <c r="R3" s="9">
        <f t="shared" si="1"/>
        <v>100</v>
      </c>
    </row>
    <row r="4" spans="1:18" x14ac:dyDescent="0.45">
      <c r="A4" s="45"/>
      <c r="B4" s="1">
        <v>2</v>
      </c>
      <c r="C4" s="21">
        <v>1.1000000000000001</v>
      </c>
      <c r="D4" s="11">
        <f t="shared" ref="D4:I26" si="2">(10^(MOD(D$2,3)))*$C4</f>
        <v>11</v>
      </c>
      <c r="E4" s="11">
        <f t="shared" si="0"/>
        <v>110.00000000000001</v>
      </c>
      <c r="F4" s="11">
        <f t="shared" si="0"/>
        <v>1.1000000000000001</v>
      </c>
      <c r="G4" s="11">
        <f t="shared" si="0"/>
        <v>11</v>
      </c>
      <c r="H4" s="11">
        <f t="shared" si="0"/>
        <v>110.00000000000001</v>
      </c>
      <c r="I4" s="12">
        <f t="shared" si="0"/>
        <v>1.1000000000000001</v>
      </c>
      <c r="K4" s="45"/>
      <c r="L4" s="1">
        <v>2</v>
      </c>
      <c r="M4" s="10">
        <v>1.1000000000000001</v>
      </c>
      <c r="N4" s="11">
        <f t="shared" ref="N4:N26" si="3">(10^(MOD(D$2,3)))*$M4</f>
        <v>11</v>
      </c>
      <c r="O4" s="11">
        <f t="shared" ref="O4:O26" si="4">(10^(MOD(E$2,3)))*$M4</f>
        <v>110.00000000000001</v>
      </c>
      <c r="P4" s="11">
        <f t="shared" ref="P4:P26" si="5">(10^(MOD(F$2,3)))*$M4</f>
        <v>1.1000000000000001</v>
      </c>
      <c r="Q4" s="11">
        <f t="shared" ref="Q4:Q26" si="6">(10^(MOD(G$2,3)))*$M4</f>
        <v>11</v>
      </c>
      <c r="R4" s="12">
        <f t="shared" ref="R4:R26" si="7">(10^(MOD(H$2,3)))*$M4</f>
        <v>110.00000000000001</v>
      </c>
    </row>
    <row r="5" spans="1:18" x14ac:dyDescent="0.45">
      <c r="A5" s="45"/>
      <c r="B5" s="1">
        <v>3</v>
      </c>
      <c r="C5" s="21">
        <v>1.2</v>
      </c>
      <c r="D5" s="11">
        <f t="shared" si="2"/>
        <v>12</v>
      </c>
      <c r="E5" s="11">
        <f t="shared" si="0"/>
        <v>120</v>
      </c>
      <c r="F5" s="11">
        <f t="shared" si="0"/>
        <v>1.2</v>
      </c>
      <c r="G5" s="11">
        <f t="shared" si="0"/>
        <v>12</v>
      </c>
      <c r="H5" s="11">
        <f t="shared" si="0"/>
        <v>120</v>
      </c>
      <c r="I5" s="12">
        <f t="shared" si="0"/>
        <v>1.2</v>
      </c>
      <c r="K5" s="45"/>
      <c r="L5" s="1">
        <v>3</v>
      </c>
      <c r="M5" s="10">
        <v>1.2</v>
      </c>
      <c r="N5" s="11">
        <f t="shared" si="3"/>
        <v>12</v>
      </c>
      <c r="O5" s="11">
        <f t="shared" si="4"/>
        <v>120</v>
      </c>
      <c r="P5" s="11">
        <f t="shared" si="5"/>
        <v>1.2</v>
      </c>
      <c r="Q5" s="11">
        <f t="shared" si="6"/>
        <v>12</v>
      </c>
      <c r="R5" s="12">
        <f t="shared" si="7"/>
        <v>120</v>
      </c>
    </row>
    <row r="6" spans="1:18" x14ac:dyDescent="0.45">
      <c r="A6" s="45"/>
      <c r="B6" s="1">
        <v>4</v>
      </c>
      <c r="C6" s="21">
        <v>1.3</v>
      </c>
      <c r="D6" s="11">
        <f t="shared" si="2"/>
        <v>13</v>
      </c>
      <c r="E6" s="11">
        <f t="shared" si="0"/>
        <v>130</v>
      </c>
      <c r="F6" s="11">
        <f t="shared" si="0"/>
        <v>1.3</v>
      </c>
      <c r="G6" s="11">
        <f t="shared" si="0"/>
        <v>13</v>
      </c>
      <c r="H6" s="11">
        <f t="shared" si="0"/>
        <v>130</v>
      </c>
      <c r="I6" s="12">
        <f t="shared" si="0"/>
        <v>1.3</v>
      </c>
      <c r="K6" s="45"/>
      <c r="L6" s="1">
        <v>4</v>
      </c>
      <c r="M6" s="10">
        <v>1.3</v>
      </c>
      <c r="N6" s="11">
        <f t="shared" si="3"/>
        <v>13</v>
      </c>
      <c r="O6" s="11">
        <f t="shared" si="4"/>
        <v>130</v>
      </c>
      <c r="P6" s="11">
        <f t="shared" si="5"/>
        <v>1.3</v>
      </c>
      <c r="Q6" s="11">
        <f t="shared" si="6"/>
        <v>13</v>
      </c>
      <c r="R6" s="12">
        <f t="shared" si="7"/>
        <v>130</v>
      </c>
    </row>
    <row r="7" spans="1:18" x14ac:dyDescent="0.45">
      <c r="A7" s="45"/>
      <c r="B7" s="1">
        <v>5</v>
      </c>
      <c r="C7" s="21">
        <v>1.5</v>
      </c>
      <c r="D7" s="11">
        <f t="shared" si="2"/>
        <v>15</v>
      </c>
      <c r="E7" s="11">
        <f t="shared" si="0"/>
        <v>150</v>
      </c>
      <c r="F7" s="11">
        <f t="shared" si="0"/>
        <v>1.5</v>
      </c>
      <c r="G7" s="11">
        <f t="shared" si="0"/>
        <v>15</v>
      </c>
      <c r="H7" s="11">
        <f t="shared" si="0"/>
        <v>150</v>
      </c>
      <c r="I7" s="12">
        <f t="shared" si="0"/>
        <v>1.5</v>
      </c>
      <c r="K7" s="45"/>
      <c r="L7" s="1">
        <v>5</v>
      </c>
      <c r="M7" s="10">
        <v>1.5</v>
      </c>
      <c r="N7" s="11">
        <f t="shared" si="3"/>
        <v>15</v>
      </c>
      <c r="O7" s="11">
        <f t="shared" si="4"/>
        <v>150</v>
      </c>
      <c r="P7" s="11">
        <f t="shared" si="5"/>
        <v>1.5</v>
      </c>
      <c r="Q7" s="11">
        <f t="shared" si="6"/>
        <v>15</v>
      </c>
      <c r="R7" s="12">
        <f t="shared" si="7"/>
        <v>150</v>
      </c>
    </row>
    <row r="8" spans="1:18" x14ac:dyDescent="0.45">
      <c r="A8" s="45"/>
      <c r="B8" s="1">
        <v>6</v>
      </c>
      <c r="C8" s="21">
        <v>1.6</v>
      </c>
      <c r="D8" s="11">
        <f t="shared" si="2"/>
        <v>16</v>
      </c>
      <c r="E8" s="11">
        <f t="shared" si="0"/>
        <v>160</v>
      </c>
      <c r="F8" s="11">
        <f t="shared" si="0"/>
        <v>1.6</v>
      </c>
      <c r="G8" s="11">
        <f t="shared" si="0"/>
        <v>16</v>
      </c>
      <c r="H8" s="11">
        <f t="shared" si="0"/>
        <v>160</v>
      </c>
      <c r="I8" s="12">
        <f t="shared" si="0"/>
        <v>1.6</v>
      </c>
      <c r="K8" s="45"/>
      <c r="L8" s="1">
        <v>6</v>
      </c>
      <c r="M8" s="10">
        <v>1.6</v>
      </c>
      <c r="N8" s="11">
        <f t="shared" si="3"/>
        <v>16</v>
      </c>
      <c r="O8" s="11">
        <f t="shared" si="4"/>
        <v>160</v>
      </c>
      <c r="P8" s="11">
        <f t="shared" si="5"/>
        <v>1.6</v>
      </c>
      <c r="Q8" s="11">
        <f t="shared" si="6"/>
        <v>16</v>
      </c>
      <c r="R8" s="12">
        <f t="shared" si="7"/>
        <v>160</v>
      </c>
    </row>
    <row r="9" spans="1:18" x14ac:dyDescent="0.45">
      <c r="A9" s="45"/>
      <c r="B9" s="1">
        <v>7</v>
      </c>
      <c r="C9" s="21">
        <v>1.8</v>
      </c>
      <c r="D9" s="11">
        <f t="shared" si="2"/>
        <v>18</v>
      </c>
      <c r="E9" s="11">
        <f t="shared" si="0"/>
        <v>180</v>
      </c>
      <c r="F9" s="11">
        <f t="shared" si="0"/>
        <v>1.8</v>
      </c>
      <c r="G9" s="11">
        <f t="shared" si="0"/>
        <v>18</v>
      </c>
      <c r="H9" s="11">
        <f t="shared" si="0"/>
        <v>180</v>
      </c>
      <c r="I9" s="12">
        <f t="shared" si="0"/>
        <v>1.8</v>
      </c>
      <c r="K9" s="45"/>
      <c r="L9" s="1">
        <v>7</v>
      </c>
      <c r="M9" s="10">
        <v>1.8</v>
      </c>
      <c r="N9" s="11">
        <f t="shared" si="3"/>
        <v>18</v>
      </c>
      <c r="O9" s="11">
        <f t="shared" si="4"/>
        <v>180</v>
      </c>
      <c r="P9" s="11">
        <f t="shared" si="5"/>
        <v>1.8</v>
      </c>
      <c r="Q9" s="11">
        <f t="shared" si="6"/>
        <v>18</v>
      </c>
      <c r="R9" s="12">
        <f t="shared" si="7"/>
        <v>180</v>
      </c>
    </row>
    <row r="10" spans="1:18" x14ac:dyDescent="0.45">
      <c r="A10" s="45"/>
      <c r="B10" s="1">
        <v>8</v>
      </c>
      <c r="C10" s="21">
        <v>2</v>
      </c>
      <c r="D10" s="11">
        <f t="shared" si="2"/>
        <v>20</v>
      </c>
      <c r="E10" s="11">
        <f t="shared" si="0"/>
        <v>200</v>
      </c>
      <c r="F10" s="11">
        <f t="shared" si="0"/>
        <v>2</v>
      </c>
      <c r="G10" s="11">
        <f t="shared" si="0"/>
        <v>20</v>
      </c>
      <c r="H10" s="11">
        <f t="shared" si="0"/>
        <v>200</v>
      </c>
      <c r="I10" s="12">
        <f t="shared" si="0"/>
        <v>2</v>
      </c>
      <c r="K10" s="45"/>
      <c r="L10" s="1">
        <v>8</v>
      </c>
      <c r="M10" s="10">
        <v>2</v>
      </c>
      <c r="N10" s="11">
        <f t="shared" si="3"/>
        <v>20</v>
      </c>
      <c r="O10" s="11">
        <f t="shared" si="4"/>
        <v>200</v>
      </c>
      <c r="P10" s="11">
        <f t="shared" si="5"/>
        <v>2</v>
      </c>
      <c r="Q10" s="11">
        <f t="shared" si="6"/>
        <v>20</v>
      </c>
      <c r="R10" s="12">
        <f t="shared" si="7"/>
        <v>200</v>
      </c>
    </row>
    <row r="11" spans="1:18" x14ac:dyDescent="0.45">
      <c r="A11" s="45"/>
      <c r="B11" s="1">
        <v>9</v>
      </c>
      <c r="C11" s="21">
        <v>2.2000000000000002</v>
      </c>
      <c r="D11" s="11">
        <f t="shared" si="2"/>
        <v>22</v>
      </c>
      <c r="E11" s="11">
        <f t="shared" si="0"/>
        <v>220.00000000000003</v>
      </c>
      <c r="F11" s="11">
        <f t="shared" si="0"/>
        <v>2.2000000000000002</v>
      </c>
      <c r="G11" s="11">
        <f t="shared" si="0"/>
        <v>22</v>
      </c>
      <c r="H11" s="11">
        <f t="shared" si="0"/>
        <v>220.00000000000003</v>
      </c>
      <c r="I11" s="12">
        <f t="shared" si="0"/>
        <v>2.2000000000000002</v>
      </c>
      <c r="K11" s="45"/>
      <c r="L11" s="1">
        <v>9</v>
      </c>
      <c r="M11" s="10">
        <v>2.2000000000000002</v>
      </c>
      <c r="N11" s="11">
        <f t="shared" si="3"/>
        <v>22</v>
      </c>
      <c r="O11" s="11">
        <f t="shared" si="4"/>
        <v>220.00000000000003</v>
      </c>
      <c r="P11" s="11">
        <f t="shared" si="5"/>
        <v>2.2000000000000002</v>
      </c>
      <c r="Q11" s="11">
        <f t="shared" si="6"/>
        <v>22</v>
      </c>
      <c r="R11" s="12">
        <f t="shared" si="7"/>
        <v>220.00000000000003</v>
      </c>
    </row>
    <row r="12" spans="1:18" x14ac:dyDescent="0.45">
      <c r="A12" s="45"/>
      <c r="B12" s="1">
        <v>10</v>
      </c>
      <c r="C12" s="21">
        <v>2.4</v>
      </c>
      <c r="D12" s="11">
        <f t="shared" si="2"/>
        <v>24</v>
      </c>
      <c r="E12" s="11">
        <f t="shared" si="0"/>
        <v>240</v>
      </c>
      <c r="F12" s="11">
        <f t="shared" si="0"/>
        <v>2.4</v>
      </c>
      <c r="G12" s="11">
        <f t="shared" si="0"/>
        <v>24</v>
      </c>
      <c r="H12" s="11">
        <f t="shared" si="0"/>
        <v>240</v>
      </c>
      <c r="I12" s="12">
        <f t="shared" si="0"/>
        <v>2.4</v>
      </c>
      <c r="K12" s="45"/>
      <c r="L12" s="1">
        <v>10</v>
      </c>
      <c r="M12" s="10">
        <v>2.4</v>
      </c>
      <c r="N12" s="11">
        <f t="shared" si="3"/>
        <v>24</v>
      </c>
      <c r="O12" s="11">
        <f t="shared" si="4"/>
        <v>240</v>
      </c>
      <c r="P12" s="11">
        <f t="shared" si="5"/>
        <v>2.4</v>
      </c>
      <c r="Q12" s="11">
        <f t="shared" si="6"/>
        <v>24</v>
      </c>
      <c r="R12" s="12">
        <f t="shared" si="7"/>
        <v>240</v>
      </c>
    </row>
    <row r="13" spans="1:18" x14ac:dyDescent="0.45">
      <c r="A13" s="45"/>
      <c r="B13" s="1">
        <v>11</v>
      </c>
      <c r="C13" s="21">
        <v>2.7</v>
      </c>
      <c r="D13" s="11">
        <f t="shared" si="2"/>
        <v>27</v>
      </c>
      <c r="E13" s="11">
        <f t="shared" si="0"/>
        <v>270</v>
      </c>
      <c r="F13" s="11">
        <f t="shared" si="0"/>
        <v>2.7</v>
      </c>
      <c r="G13" s="11">
        <f t="shared" si="0"/>
        <v>27</v>
      </c>
      <c r="H13" s="11">
        <f t="shared" si="0"/>
        <v>270</v>
      </c>
      <c r="I13" s="12">
        <f t="shared" si="0"/>
        <v>2.7</v>
      </c>
      <c r="K13" s="45"/>
      <c r="L13" s="1">
        <v>11</v>
      </c>
      <c r="M13" s="10">
        <v>2.7</v>
      </c>
      <c r="N13" s="11">
        <f t="shared" si="3"/>
        <v>27</v>
      </c>
      <c r="O13" s="11">
        <f t="shared" si="4"/>
        <v>270</v>
      </c>
      <c r="P13" s="11">
        <f t="shared" si="5"/>
        <v>2.7</v>
      </c>
      <c r="Q13" s="11">
        <f t="shared" si="6"/>
        <v>27</v>
      </c>
      <c r="R13" s="12">
        <f t="shared" si="7"/>
        <v>270</v>
      </c>
    </row>
    <row r="14" spans="1:18" x14ac:dyDescent="0.45">
      <c r="A14" s="45"/>
      <c r="B14" s="1">
        <v>12</v>
      </c>
      <c r="C14" s="21">
        <v>3</v>
      </c>
      <c r="D14" s="11">
        <f t="shared" si="2"/>
        <v>30</v>
      </c>
      <c r="E14" s="11">
        <f t="shared" si="0"/>
        <v>300</v>
      </c>
      <c r="F14" s="11">
        <f t="shared" si="0"/>
        <v>3</v>
      </c>
      <c r="G14" s="11">
        <f t="shared" si="0"/>
        <v>30</v>
      </c>
      <c r="H14" s="11">
        <f t="shared" si="0"/>
        <v>300</v>
      </c>
      <c r="I14" s="12">
        <f t="shared" si="0"/>
        <v>3</v>
      </c>
      <c r="K14" s="45"/>
      <c r="L14" s="1">
        <v>12</v>
      </c>
      <c r="M14" s="10">
        <v>3</v>
      </c>
      <c r="N14" s="11">
        <f t="shared" si="3"/>
        <v>30</v>
      </c>
      <c r="O14" s="11">
        <f t="shared" si="4"/>
        <v>300</v>
      </c>
      <c r="P14" s="11">
        <f t="shared" si="5"/>
        <v>3</v>
      </c>
      <c r="Q14" s="11">
        <f t="shared" si="6"/>
        <v>30</v>
      </c>
      <c r="R14" s="12">
        <f t="shared" si="7"/>
        <v>300</v>
      </c>
    </row>
    <row r="15" spans="1:18" x14ac:dyDescent="0.45">
      <c r="A15" s="45"/>
      <c r="B15" s="1">
        <v>13</v>
      </c>
      <c r="C15" s="21">
        <v>3.3</v>
      </c>
      <c r="D15" s="11">
        <f t="shared" si="2"/>
        <v>33</v>
      </c>
      <c r="E15" s="11">
        <f t="shared" si="0"/>
        <v>330</v>
      </c>
      <c r="F15" s="11">
        <f t="shared" si="0"/>
        <v>3.3</v>
      </c>
      <c r="G15" s="11">
        <f t="shared" si="0"/>
        <v>33</v>
      </c>
      <c r="H15" s="11">
        <f t="shared" si="0"/>
        <v>330</v>
      </c>
      <c r="I15" s="12">
        <f t="shared" si="0"/>
        <v>3.3</v>
      </c>
      <c r="K15" s="45"/>
      <c r="L15" s="1">
        <v>13</v>
      </c>
      <c r="M15" s="10">
        <v>3.3</v>
      </c>
      <c r="N15" s="11">
        <f t="shared" si="3"/>
        <v>33</v>
      </c>
      <c r="O15" s="11">
        <f t="shared" si="4"/>
        <v>330</v>
      </c>
      <c r="P15" s="11">
        <f t="shared" si="5"/>
        <v>3.3</v>
      </c>
      <c r="Q15" s="11">
        <f t="shared" si="6"/>
        <v>33</v>
      </c>
      <c r="R15" s="12">
        <f t="shared" si="7"/>
        <v>330</v>
      </c>
    </row>
    <row r="16" spans="1:18" x14ac:dyDescent="0.45">
      <c r="A16" s="45"/>
      <c r="B16" s="1">
        <v>14</v>
      </c>
      <c r="C16" s="21">
        <v>3.6</v>
      </c>
      <c r="D16" s="11">
        <f t="shared" si="2"/>
        <v>36</v>
      </c>
      <c r="E16" s="11">
        <f t="shared" si="0"/>
        <v>360</v>
      </c>
      <c r="F16" s="11">
        <f t="shared" si="0"/>
        <v>3.6</v>
      </c>
      <c r="G16" s="11">
        <f t="shared" si="0"/>
        <v>36</v>
      </c>
      <c r="H16" s="11">
        <f t="shared" si="0"/>
        <v>360</v>
      </c>
      <c r="I16" s="12">
        <f t="shared" si="0"/>
        <v>3.6</v>
      </c>
      <c r="K16" s="45"/>
      <c r="L16" s="1">
        <v>14</v>
      </c>
      <c r="M16" s="10">
        <v>3.6</v>
      </c>
      <c r="N16" s="11">
        <f t="shared" si="3"/>
        <v>36</v>
      </c>
      <c r="O16" s="11">
        <f t="shared" si="4"/>
        <v>360</v>
      </c>
      <c r="P16" s="11">
        <f t="shared" si="5"/>
        <v>3.6</v>
      </c>
      <c r="Q16" s="11">
        <f t="shared" si="6"/>
        <v>36</v>
      </c>
      <c r="R16" s="12">
        <f t="shared" si="7"/>
        <v>360</v>
      </c>
    </row>
    <row r="17" spans="1:18" x14ac:dyDescent="0.45">
      <c r="A17" s="45"/>
      <c r="B17" s="1">
        <v>15</v>
      </c>
      <c r="C17" s="21">
        <v>3.9</v>
      </c>
      <c r="D17" s="11">
        <f t="shared" si="2"/>
        <v>39</v>
      </c>
      <c r="E17" s="11">
        <f t="shared" si="0"/>
        <v>390</v>
      </c>
      <c r="F17" s="11">
        <f t="shared" si="0"/>
        <v>3.9</v>
      </c>
      <c r="G17" s="11">
        <f t="shared" si="0"/>
        <v>39</v>
      </c>
      <c r="H17" s="11">
        <f t="shared" si="0"/>
        <v>390</v>
      </c>
      <c r="I17" s="12">
        <f t="shared" si="0"/>
        <v>3.9</v>
      </c>
      <c r="K17" s="45"/>
      <c r="L17" s="1">
        <v>15</v>
      </c>
      <c r="M17" s="10">
        <v>3.9</v>
      </c>
      <c r="N17" s="11">
        <f t="shared" si="3"/>
        <v>39</v>
      </c>
      <c r="O17" s="11">
        <f t="shared" si="4"/>
        <v>390</v>
      </c>
      <c r="P17" s="11">
        <f t="shared" si="5"/>
        <v>3.9</v>
      </c>
      <c r="Q17" s="11">
        <f t="shared" si="6"/>
        <v>39</v>
      </c>
      <c r="R17" s="12">
        <f t="shared" si="7"/>
        <v>390</v>
      </c>
    </row>
    <row r="18" spans="1:18" x14ac:dyDescent="0.45">
      <c r="A18" s="45"/>
      <c r="B18" s="1">
        <v>16</v>
      </c>
      <c r="C18" s="21">
        <v>4.3</v>
      </c>
      <c r="D18" s="11">
        <f t="shared" si="2"/>
        <v>43</v>
      </c>
      <c r="E18" s="11">
        <f t="shared" si="0"/>
        <v>430</v>
      </c>
      <c r="F18" s="11">
        <f t="shared" si="0"/>
        <v>4.3</v>
      </c>
      <c r="G18" s="11">
        <f t="shared" si="0"/>
        <v>43</v>
      </c>
      <c r="H18" s="11">
        <f t="shared" si="0"/>
        <v>430</v>
      </c>
      <c r="I18" s="12">
        <f t="shared" si="0"/>
        <v>4.3</v>
      </c>
      <c r="K18" s="45"/>
      <c r="L18" s="1">
        <v>16</v>
      </c>
      <c r="M18" s="10">
        <v>4.3</v>
      </c>
      <c r="N18" s="11">
        <f t="shared" si="3"/>
        <v>43</v>
      </c>
      <c r="O18" s="11">
        <f t="shared" si="4"/>
        <v>430</v>
      </c>
      <c r="P18" s="11">
        <f t="shared" si="5"/>
        <v>4.3</v>
      </c>
      <c r="Q18" s="11">
        <f t="shared" si="6"/>
        <v>43</v>
      </c>
      <c r="R18" s="12">
        <f t="shared" si="7"/>
        <v>430</v>
      </c>
    </row>
    <row r="19" spans="1:18" x14ac:dyDescent="0.45">
      <c r="A19" s="45"/>
      <c r="B19" s="1">
        <v>17</v>
      </c>
      <c r="C19" s="21">
        <v>4.7</v>
      </c>
      <c r="D19" s="11">
        <f t="shared" si="2"/>
        <v>47</v>
      </c>
      <c r="E19" s="11">
        <f t="shared" si="2"/>
        <v>470</v>
      </c>
      <c r="F19" s="11">
        <f t="shared" si="2"/>
        <v>4.7</v>
      </c>
      <c r="G19" s="11">
        <f t="shared" si="2"/>
        <v>47</v>
      </c>
      <c r="H19" s="11">
        <f t="shared" si="2"/>
        <v>470</v>
      </c>
      <c r="I19" s="12">
        <f t="shared" si="2"/>
        <v>4.7</v>
      </c>
      <c r="K19" s="45"/>
      <c r="L19" s="1">
        <v>17</v>
      </c>
      <c r="M19" s="10">
        <v>4.7</v>
      </c>
      <c r="N19" s="11">
        <f t="shared" si="3"/>
        <v>47</v>
      </c>
      <c r="O19" s="11">
        <f t="shared" si="4"/>
        <v>470</v>
      </c>
      <c r="P19" s="11">
        <f t="shared" si="5"/>
        <v>4.7</v>
      </c>
      <c r="Q19" s="11">
        <f t="shared" si="6"/>
        <v>47</v>
      </c>
      <c r="R19" s="12">
        <f t="shared" si="7"/>
        <v>470</v>
      </c>
    </row>
    <row r="20" spans="1:18" x14ac:dyDescent="0.45">
      <c r="A20" s="45"/>
      <c r="B20" s="1">
        <v>18</v>
      </c>
      <c r="C20" s="21">
        <v>5.0999999999999996</v>
      </c>
      <c r="D20" s="11">
        <f t="shared" si="2"/>
        <v>51</v>
      </c>
      <c r="E20" s="11">
        <f t="shared" si="2"/>
        <v>509.99999999999994</v>
      </c>
      <c r="F20" s="11">
        <f t="shared" si="2"/>
        <v>5.0999999999999996</v>
      </c>
      <c r="G20" s="11">
        <f t="shared" si="2"/>
        <v>51</v>
      </c>
      <c r="H20" s="11">
        <f t="shared" si="2"/>
        <v>509.99999999999994</v>
      </c>
      <c r="I20" s="12">
        <f t="shared" si="2"/>
        <v>5.0999999999999996</v>
      </c>
      <c r="K20" s="45"/>
      <c r="L20" s="1">
        <v>18</v>
      </c>
      <c r="M20" s="10">
        <v>5.0999999999999996</v>
      </c>
      <c r="N20" s="11">
        <f t="shared" si="3"/>
        <v>51</v>
      </c>
      <c r="O20" s="11">
        <f t="shared" si="4"/>
        <v>509.99999999999994</v>
      </c>
      <c r="P20" s="11">
        <f t="shared" si="5"/>
        <v>5.0999999999999996</v>
      </c>
      <c r="Q20" s="11">
        <f t="shared" si="6"/>
        <v>51</v>
      </c>
      <c r="R20" s="12">
        <f t="shared" si="7"/>
        <v>509.99999999999994</v>
      </c>
    </row>
    <row r="21" spans="1:18" x14ac:dyDescent="0.45">
      <c r="A21" s="45"/>
      <c r="B21" s="1">
        <v>19</v>
      </c>
      <c r="C21" s="21">
        <v>5.6</v>
      </c>
      <c r="D21" s="11">
        <f t="shared" si="2"/>
        <v>56</v>
      </c>
      <c r="E21" s="11">
        <f t="shared" si="2"/>
        <v>560</v>
      </c>
      <c r="F21" s="11">
        <f t="shared" si="2"/>
        <v>5.6</v>
      </c>
      <c r="G21" s="11">
        <f t="shared" si="2"/>
        <v>56</v>
      </c>
      <c r="H21" s="11">
        <f t="shared" si="2"/>
        <v>560</v>
      </c>
      <c r="I21" s="12">
        <f t="shared" si="2"/>
        <v>5.6</v>
      </c>
      <c r="K21" s="45"/>
      <c r="L21" s="1">
        <v>19</v>
      </c>
      <c r="M21" s="10">
        <v>5.6</v>
      </c>
      <c r="N21" s="11">
        <f t="shared" si="3"/>
        <v>56</v>
      </c>
      <c r="O21" s="11">
        <f t="shared" si="4"/>
        <v>560</v>
      </c>
      <c r="P21" s="11">
        <f t="shared" si="5"/>
        <v>5.6</v>
      </c>
      <c r="Q21" s="11">
        <f t="shared" si="6"/>
        <v>56</v>
      </c>
      <c r="R21" s="12">
        <f t="shared" si="7"/>
        <v>560</v>
      </c>
    </row>
    <row r="22" spans="1:18" x14ac:dyDescent="0.45">
      <c r="A22" s="45"/>
      <c r="B22" s="1">
        <v>20</v>
      </c>
      <c r="C22" s="21">
        <v>6.2</v>
      </c>
      <c r="D22" s="11">
        <f t="shared" si="2"/>
        <v>62</v>
      </c>
      <c r="E22" s="11">
        <f t="shared" si="2"/>
        <v>620</v>
      </c>
      <c r="F22" s="11">
        <f t="shared" si="2"/>
        <v>6.2</v>
      </c>
      <c r="G22" s="11">
        <f t="shared" si="2"/>
        <v>62</v>
      </c>
      <c r="H22" s="11">
        <f t="shared" si="2"/>
        <v>620</v>
      </c>
      <c r="I22" s="12">
        <f t="shared" si="2"/>
        <v>6.2</v>
      </c>
      <c r="K22" s="45"/>
      <c r="L22" s="1">
        <v>20</v>
      </c>
      <c r="M22" s="10">
        <v>6.2</v>
      </c>
      <c r="N22" s="11">
        <f t="shared" si="3"/>
        <v>62</v>
      </c>
      <c r="O22" s="11">
        <f t="shared" si="4"/>
        <v>620</v>
      </c>
      <c r="P22" s="11">
        <f t="shared" si="5"/>
        <v>6.2</v>
      </c>
      <c r="Q22" s="11">
        <f t="shared" si="6"/>
        <v>62</v>
      </c>
      <c r="R22" s="12">
        <f t="shared" si="7"/>
        <v>620</v>
      </c>
    </row>
    <row r="23" spans="1:18" x14ac:dyDescent="0.45">
      <c r="A23" s="45"/>
      <c r="B23" s="1">
        <v>21</v>
      </c>
      <c r="C23" s="21">
        <v>6.8</v>
      </c>
      <c r="D23" s="11">
        <f t="shared" si="2"/>
        <v>68</v>
      </c>
      <c r="E23" s="11">
        <f t="shared" si="2"/>
        <v>680</v>
      </c>
      <c r="F23" s="11">
        <f t="shared" si="2"/>
        <v>6.8</v>
      </c>
      <c r="G23" s="11">
        <f t="shared" si="2"/>
        <v>68</v>
      </c>
      <c r="H23" s="11">
        <f t="shared" si="2"/>
        <v>680</v>
      </c>
      <c r="I23" s="12">
        <f t="shared" si="2"/>
        <v>6.8</v>
      </c>
      <c r="K23" s="45"/>
      <c r="L23" s="1">
        <v>21</v>
      </c>
      <c r="M23" s="10">
        <v>6.8</v>
      </c>
      <c r="N23" s="11">
        <f t="shared" si="3"/>
        <v>68</v>
      </c>
      <c r="O23" s="11">
        <f t="shared" si="4"/>
        <v>680</v>
      </c>
      <c r="P23" s="11">
        <f t="shared" si="5"/>
        <v>6.8</v>
      </c>
      <c r="Q23" s="11">
        <f t="shared" si="6"/>
        <v>68</v>
      </c>
      <c r="R23" s="12">
        <f t="shared" si="7"/>
        <v>680</v>
      </c>
    </row>
    <row r="24" spans="1:18" x14ac:dyDescent="0.45">
      <c r="A24" s="45"/>
      <c r="B24" s="1">
        <v>22</v>
      </c>
      <c r="C24" s="21">
        <v>7.5</v>
      </c>
      <c r="D24" s="11">
        <f t="shared" si="2"/>
        <v>75</v>
      </c>
      <c r="E24" s="11">
        <f t="shared" si="2"/>
        <v>750</v>
      </c>
      <c r="F24" s="11">
        <f t="shared" si="2"/>
        <v>7.5</v>
      </c>
      <c r="G24" s="11">
        <f t="shared" si="2"/>
        <v>75</v>
      </c>
      <c r="H24" s="11">
        <f t="shared" si="2"/>
        <v>750</v>
      </c>
      <c r="I24" s="12">
        <f t="shared" si="2"/>
        <v>7.5</v>
      </c>
      <c r="K24" s="45"/>
      <c r="L24" s="1">
        <v>22</v>
      </c>
      <c r="M24" s="10">
        <v>7.5</v>
      </c>
      <c r="N24" s="11">
        <f t="shared" si="3"/>
        <v>75</v>
      </c>
      <c r="O24" s="11">
        <f t="shared" si="4"/>
        <v>750</v>
      </c>
      <c r="P24" s="11">
        <f t="shared" si="5"/>
        <v>7.5</v>
      </c>
      <c r="Q24" s="11">
        <f t="shared" si="6"/>
        <v>75</v>
      </c>
      <c r="R24" s="12">
        <f t="shared" si="7"/>
        <v>750</v>
      </c>
    </row>
    <row r="25" spans="1:18" x14ac:dyDescent="0.45">
      <c r="A25" s="45"/>
      <c r="B25" s="1">
        <v>23</v>
      </c>
      <c r="C25" s="21">
        <v>8.1999999999999993</v>
      </c>
      <c r="D25" s="11">
        <f t="shared" si="2"/>
        <v>82</v>
      </c>
      <c r="E25" s="11">
        <f t="shared" si="2"/>
        <v>819.99999999999989</v>
      </c>
      <c r="F25" s="11">
        <f t="shared" si="2"/>
        <v>8.1999999999999993</v>
      </c>
      <c r="G25" s="11">
        <f t="shared" si="2"/>
        <v>82</v>
      </c>
      <c r="H25" s="11">
        <f t="shared" si="2"/>
        <v>819.99999999999989</v>
      </c>
      <c r="I25" s="12">
        <f t="shared" si="2"/>
        <v>8.1999999999999993</v>
      </c>
      <c r="K25" s="45"/>
      <c r="L25" s="1">
        <v>23</v>
      </c>
      <c r="M25" s="10">
        <v>8.1999999999999993</v>
      </c>
      <c r="N25" s="11">
        <f t="shared" si="3"/>
        <v>82</v>
      </c>
      <c r="O25" s="11">
        <f t="shared" si="4"/>
        <v>819.99999999999989</v>
      </c>
      <c r="P25" s="11">
        <f t="shared" si="5"/>
        <v>8.1999999999999993</v>
      </c>
      <c r="Q25" s="11">
        <f t="shared" si="6"/>
        <v>82</v>
      </c>
      <c r="R25" s="12">
        <f t="shared" si="7"/>
        <v>819.99999999999989</v>
      </c>
    </row>
    <row r="26" spans="1:18" ht="14.65" thickBot="1" x14ac:dyDescent="0.5">
      <c r="A26" s="46"/>
      <c r="B26" s="6">
        <v>24</v>
      </c>
      <c r="C26" s="22">
        <v>9.1</v>
      </c>
      <c r="D26" s="18">
        <f t="shared" si="2"/>
        <v>91</v>
      </c>
      <c r="E26" s="18">
        <f t="shared" si="2"/>
        <v>910</v>
      </c>
      <c r="F26" s="18">
        <f t="shared" si="2"/>
        <v>9.1</v>
      </c>
      <c r="G26" s="18">
        <f t="shared" si="2"/>
        <v>91</v>
      </c>
      <c r="H26" s="18">
        <f t="shared" si="2"/>
        <v>910</v>
      </c>
      <c r="I26" s="19">
        <f t="shared" si="2"/>
        <v>9.1</v>
      </c>
      <c r="K26" s="46"/>
      <c r="L26" s="6">
        <v>24</v>
      </c>
      <c r="M26" s="17">
        <v>9.1</v>
      </c>
      <c r="N26" s="18">
        <f t="shared" si="3"/>
        <v>91</v>
      </c>
      <c r="O26" s="18">
        <f t="shared" si="4"/>
        <v>910</v>
      </c>
      <c r="P26" s="18">
        <f t="shared" si="5"/>
        <v>9.1</v>
      </c>
      <c r="Q26" s="18">
        <f t="shared" si="6"/>
        <v>91</v>
      </c>
      <c r="R26" s="19">
        <f t="shared" si="7"/>
        <v>910</v>
      </c>
    </row>
    <row r="27" spans="1:18" ht="14.65" thickBot="1" x14ac:dyDescent="0.5">
      <c r="A27" s="32" t="s">
        <v>5</v>
      </c>
      <c r="B27" s="33"/>
      <c r="C27" s="13" t="str" cm="1">
        <f t="array" ref="C27">_xlfn.SWITCH(FLOOR(C$2/3,1),0,"Ω",1,"kΩ",2,"MΩ",3,"GΩ")</f>
        <v>Ω</v>
      </c>
      <c r="D27" s="14" t="str" cm="1">
        <f t="array" ref="D27">_xlfn.SWITCH(FLOOR(D$2/3,1),0,"Ω",1,"kΩ",2,"MΩ",3,"GΩ")</f>
        <v>Ω</v>
      </c>
      <c r="E27" s="14" t="str" cm="1">
        <f t="array" ref="E27">_xlfn.SWITCH(FLOOR(E$2/3,1),0,"Ω",1,"kΩ",2,"MΩ",3,"GΩ")</f>
        <v>Ω</v>
      </c>
      <c r="F27" s="14" t="str" cm="1">
        <f t="array" ref="F27">_xlfn.SWITCH(FLOOR(F$2/3,1),0,"Ω",1,"kΩ",2,"MΩ",3,"GΩ")</f>
        <v>kΩ</v>
      </c>
      <c r="G27" s="14" t="str" cm="1">
        <f t="array" ref="G27">_xlfn.SWITCH(FLOOR(G$2/3,1),0,"Ω",1,"kΩ",2,"MΩ",3,"GΩ")</f>
        <v>kΩ</v>
      </c>
      <c r="H27" s="14" t="str" cm="1">
        <f t="array" ref="H27">_xlfn.SWITCH(FLOOR(H$2/3,1),0,"Ω",1,"kΩ",2,"MΩ",3,"GΩ")</f>
        <v>kΩ</v>
      </c>
      <c r="I27" s="15" t="str" cm="1">
        <f t="array" ref="I27">_xlfn.SWITCH(FLOOR(I$2/3,1),0,"Ω",1,"kΩ",2,"MΩ",3,"GΩ")</f>
        <v>MΩ</v>
      </c>
      <c r="K27" s="32" t="s">
        <v>5</v>
      </c>
      <c r="L27" s="33"/>
      <c r="M27" s="13" t="str" cm="1">
        <f t="array" ref="M27">_xlfn.SWITCH(FLOOR(M$2/3,1),0,"nH",1,"uH",2,"mH",3,"H")</f>
        <v>nH</v>
      </c>
      <c r="N27" s="13" t="str" cm="1">
        <f t="array" ref="N27">_xlfn.SWITCH(FLOOR(N$2/3,1),0,"nH",1,"uH",2,"mH",3,"H")</f>
        <v>nH</v>
      </c>
      <c r="O27" s="13" t="str" cm="1">
        <f t="array" ref="O27">_xlfn.SWITCH(FLOOR(O$2/3,1),0,"nH",1,"uH",2,"mH",3,"H")</f>
        <v>nH</v>
      </c>
      <c r="P27" s="13" t="str" cm="1">
        <f t="array" ref="P27">_xlfn.SWITCH(FLOOR(P$2/3,1),0,"nH",1,"uH",2,"mH",3,"H")</f>
        <v>uH</v>
      </c>
      <c r="Q27" s="13" t="str" cm="1">
        <f t="array" ref="Q27">_xlfn.SWITCH(FLOOR(Q$2/3,1),0,"nH",1,"uH",2,"mH",3,"H")</f>
        <v>uH</v>
      </c>
      <c r="R27" s="16" t="str" cm="1">
        <f t="array" ref="R27">_xlfn.SWITCH(FLOOR(R$2/3,1),0,"nH",1,"uH",2,"mH",3,"H")</f>
        <v>uH</v>
      </c>
    </row>
    <row r="28" spans="1:18" ht="14.65" thickBot="1" x14ac:dyDescent="0.5"/>
    <row r="29" spans="1:18" ht="37.15" x14ac:dyDescent="0.45">
      <c r="A29" s="34" t="s">
        <v>6</v>
      </c>
      <c r="B29" s="35"/>
      <c r="C29" s="38" t="s">
        <v>0</v>
      </c>
      <c r="D29" s="39"/>
      <c r="E29" s="39"/>
      <c r="F29" s="39"/>
      <c r="G29" s="39"/>
      <c r="H29" s="39"/>
      <c r="I29" s="39"/>
      <c r="J29" s="39"/>
      <c r="K29" s="39"/>
      <c r="L29" s="40"/>
      <c r="N29" s="38" t="s">
        <v>8</v>
      </c>
      <c r="O29" s="39"/>
      <c r="P29" s="39"/>
      <c r="Q29" s="39"/>
      <c r="R29" s="40"/>
    </row>
    <row r="30" spans="1:18" ht="14.65" thickBot="1" x14ac:dyDescent="0.5">
      <c r="A30" s="36"/>
      <c r="B30" s="37"/>
      <c r="C30" s="2">
        <v>0</v>
      </c>
      <c r="D30" s="3">
        <v>1</v>
      </c>
      <c r="E30" s="3">
        <v>2</v>
      </c>
      <c r="F30" s="3">
        <v>3</v>
      </c>
      <c r="G30" s="3">
        <v>4</v>
      </c>
      <c r="H30" s="3">
        <v>5</v>
      </c>
      <c r="I30" s="3">
        <v>6</v>
      </c>
      <c r="J30" s="3">
        <v>7</v>
      </c>
      <c r="K30" s="3">
        <v>8</v>
      </c>
      <c r="L30" s="4">
        <v>9</v>
      </c>
      <c r="N30" s="41"/>
      <c r="O30" s="42"/>
      <c r="P30" s="42"/>
      <c r="Q30" s="42"/>
      <c r="R30" s="43"/>
    </row>
    <row r="31" spans="1:18" ht="14.25" customHeight="1" x14ac:dyDescent="0.45">
      <c r="A31" s="44" t="s">
        <v>1</v>
      </c>
      <c r="B31" s="5">
        <v>1</v>
      </c>
      <c r="C31" s="20">
        <v>1</v>
      </c>
      <c r="D31" s="47">
        <f>(10^(MOD(D$30,3)))*$C31</f>
        <v>10</v>
      </c>
      <c r="E31" s="47">
        <f t="shared" ref="E31:L36" si="8">(10^(MOD(E$30,3)))*$C31</f>
        <v>100</v>
      </c>
      <c r="F31" s="47">
        <f t="shared" si="8"/>
        <v>1</v>
      </c>
      <c r="G31" s="8">
        <f t="shared" si="8"/>
        <v>10</v>
      </c>
      <c r="H31" s="8">
        <f t="shared" si="8"/>
        <v>100</v>
      </c>
      <c r="I31" s="8">
        <f t="shared" si="8"/>
        <v>1</v>
      </c>
      <c r="J31" s="8">
        <f t="shared" si="8"/>
        <v>10</v>
      </c>
      <c r="K31" s="47">
        <f t="shared" si="8"/>
        <v>100</v>
      </c>
      <c r="L31" s="48">
        <f t="shared" si="8"/>
        <v>1</v>
      </c>
      <c r="N31" s="41"/>
      <c r="O31" s="42"/>
      <c r="P31" s="42"/>
      <c r="Q31" s="42"/>
      <c r="R31" s="43"/>
    </row>
    <row r="32" spans="1:18" x14ac:dyDescent="0.45">
      <c r="A32" s="45"/>
      <c r="B32" s="1">
        <v>2</v>
      </c>
      <c r="C32" s="21">
        <v>1.5</v>
      </c>
      <c r="D32" s="49">
        <f t="shared" ref="D32:D36" si="9">(10^(MOD(D$30,3)))*$C32</f>
        <v>15</v>
      </c>
      <c r="E32" s="49">
        <f t="shared" si="8"/>
        <v>150</v>
      </c>
      <c r="F32" s="49">
        <f t="shared" si="8"/>
        <v>1.5</v>
      </c>
      <c r="G32" s="11">
        <f t="shared" si="8"/>
        <v>15</v>
      </c>
      <c r="H32" s="11">
        <f t="shared" si="8"/>
        <v>150</v>
      </c>
      <c r="I32" s="11">
        <f t="shared" si="8"/>
        <v>1.5</v>
      </c>
      <c r="J32" s="11">
        <f t="shared" si="8"/>
        <v>15</v>
      </c>
      <c r="K32" s="49">
        <f t="shared" si="8"/>
        <v>150</v>
      </c>
      <c r="L32" s="50">
        <f t="shared" si="8"/>
        <v>1.5</v>
      </c>
      <c r="N32" s="23" t="s">
        <v>2</v>
      </c>
      <c r="O32" s="24"/>
      <c r="P32" s="24"/>
      <c r="Q32" s="24">
        <f>COUNTA(C3:I26)</f>
        <v>168</v>
      </c>
      <c r="R32" s="29"/>
    </row>
    <row r="33" spans="1:18" x14ac:dyDescent="0.45">
      <c r="A33" s="45"/>
      <c r="B33" s="1">
        <v>3</v>
      </c>
      <c r="C33" s="21">
        <v>2.2000000000000002</v>
      </c>
      <c r="D33" s="49">
        <f t="shared" si="9"/>
        <v>22</v>
      </c>
      <c r="E33" s="49">
        <f t="shared" si="8"/>
        <v>220.00000000000003</v>
      </c>
      <c r="F33" s="49">
        <f t="shared" si="8"/>
        <v>2.2000000000000002</v>
      </c>
      <c r="G33" s="11">
        <f t="shared" si="8"/>
        <v>22</v>
      </c>
      <c r="H33" s="11">
        <f t="shared" si="8"/>
        <v>220.00000000000003</v>
      </c>
      <c r="I33" s="11">
        <f t="shared" si="8"/>
        <v>2.2000000000000002</v>
      </c>
      <c r="J33" s="11">
        <f t="shared" si="8"/>
        <v>22</v>
      </c>
      <c r="K33" s="49">
        <f t="shared" si="8"/>
        <v>220.00000000000003</v>
      </c>
      <c r="L33" s="50">
        <f t="shared" si="8"/>
        <v>2.2000000000000002</v>
      </c>
      <c r="N33" s="23"/>
      <c r="O33" s="24"/>
      <c r="P33" s="24"/>
      <c r="Q33" s="24"/>
      <c r="R33" s="29"/>
    </row>
    <row r="34" spans="1:18" x14ac:dyDescent="0.45">
      <c r="A34" s="45"/>
      <c r="B34" s="1">
        <v>4</v>
      </c>
      <c r="C34" s="21">
        <v>3.3</v>
      </c>
      <c r="D34" s="49">
        <f t="shared" si="9"/>
        <v>33</v>
      </c>
      <c r="E34" s="49">
        <f t="shared" si="8"/>
        <v>330</v>
      </c>
      <c r="F34" s="49">
        <f t="shared" si="8"/>
        <v>3.3</v>
      </c>
      <c r="G34" s="11">
        <f t="shared" si="8"/>
        <v>33</v>
      </c>
      <c r="H34" s="11">
        <f t="shared" si="8"/>
        <v>330</v>
      </c>
      <c r="I34" s="11">
        <f t="shared" si="8"/>
        <v>3.3</v>
      </c>
      <c r="J34" s="49">
        <f t="shared" si="8"/>
        <v>33</v>
      </c>
      <c r="K34" s="49">
        <f t="shared" si="8"/>
        <v>330</v>
      </c>
      <c r="L34" s="50">
        <f t="shared" si="8"/>
        <v>3.3</v>
      </c>
      <c r="N34" s="23"/>
      <c r="O34" s="24"/>
      <c r="P34" s="24"/>
      <c r="Q34" s="24"/>
      <c r="R34" s="29"/>
    </row>
    <row r="35" spans="1:18" x14ac:dyDescent="0.45">
      <c r="A35" s="45"/>
      <c r="B35" s="1">
        <v>5</v>
      </c>
      <c r="C35" s="21">
        <v>4.7</v>
      </c>
      <c r="D35" s="49">
        <f t="shared" si="9"/>
        <v>47</v>
      </c>
      <c r="E35" s="49">
        <f t="shared" si="8"/>
        <v>470</v>
      </c>
      <c r="F35" s="49">
        <f t="shared" si="8"/>
        <v>4.7</v>
      </c>
      <c r="G35" s="11">
        <f t="shared" si="8"/>
        <v>47</v>
      </c>
      <c r="H35" s="11">
        <f t="shared" si="8"/>
        <v>470</v>
      </c>
      <c r="I35" s="11">
        <f t="shared" si="8"/>
        <v>4.7</v>
      </c>
      <c r="J35" s="49">
        <f t="shared" si="8"/>
        <v>47</v>
      </c>
      <c r="K35" s="49">
        <f t="shared" si="8"/>
        <v>470</v>
      </c>
      <c r="L35" s="50">
        <f t="shared" si="8"/>
        <v>4.7</v>
      </c>
      <c r="N35" s="23" t="s">
        <v>9</v>
      </c>
      <c r="O35" s="24"/>
      <c r="P35" s="24"/>
      <c r="Q35" s="24">
        <f>COUNTA(M3:R26)</f>
        <v>144</v>
      </c>
      <c r="R35" s="29"/>
    </row>
    <row r="36" spans="1:18" ht="14.65" thickBot="1" x14ac:dyDescent="0.5">
      <c r="A36" s="45"/>
      <c r="B36" s="1">
        <v>6</v>
      </c>
      <c r="C36" s="21">
        <v>6.8</v>
      </c>
      <c r="D36" s="49">
        <f t="shared" si="9"/>
        <v>68</v>
      </c>
      <c r="E36" s="49">
        <f t="shared" si="8"/>
        <v>680</v>
      </c>
      <c r="F36" s="49">
        <f t="shared" si="8"/>
        <v>6.8</v>
      </c>
      <c r="G36" s="11">
        <f t="shared" si="8"/>
        <v>68</v>
      </c>
      <c r="H36" s="11">
        <f t="shared" si="8"/>
        <v>680</v>
      </c>
      <c r="I36" s="11">
        <f t="shared" si="8"/>
        <v>6.8</v>
      </c>
      <c r="J36" s="49">
        <f t="shared" si="8"/>
        <v>68</v>
      </c>
      <c r="K36" s="49">
        <f t="shared" si="8"/>
        <v>680</v>
      </c>
      <c r="L36" s="50">
        <f t="shared" si="8"/>
        <v>6.8</v>
      </c>
      <c r="N36" s="23"/>
      <c r="O36" s="24"/>
      <c r="P36" s="24"/>
      <c r="Q36" s="24"/>
      <c r="R36" s="29"/>
    </row>
    <row r="37" spans="1:18" ht="14.65" thickBot="1" x14ac:dyDescent="0.5">
      <c r="A37" s="32" t="s">
        <v>5</v>
      </c>
      <c r="B37" s="51"/>
      <c r="C37" s="13" t="str" cm="1">
        <f t="array" ref="C37">_xlfn.SWITCH(FLOOR(C$30/3,1),0,"pF",1,"nF",2,"uF",3,"mF")</f>
        <v>pF</v>
      </c>
      <c r="D37" s="14" t="str" cm="1">
        <f t="array" ref="D37">_xlfn.SWITCH(FLOOR(D$30/3,1),0,"pF",1,"nF",2,"uF",3,"mF")</f>
        <v>pF</v>
      </c>
      <c r="E37" s="14" t="str" cm="1">
        <f t="array" ref="E37">_xlfn.SWITCH(FLOOR(E$30/3,1),0,"pF",1,"nF",2,"uF",3,"mF")</f>
        <v>pF</v>
      </c>
      <c r="F37" s="14" t="str" cm="1">
        <f t="array" ref="F37">_xlfn.SWITCH(FLOOR(F$30/3,1),0,"pF",1,"nF",2,"uF",3,"mF")</f>
        <v>nF</v>
      </c>
      <c r="G37" s="14" t="str" cm="1">
        <f t="array" ref="G37">_xlfn.SWITCH(FLOOR(G$30/3,1),0,"pF",1,"nF",2,"uF",3,"mF")</f>
        <v>nF</v>
      </c>
      <c r="H37" s="14" t="str" cm="1">
        <f t="array" ref="H37">_xlfn.SWITCH(FLOOR(H$30/3,1),0,"pF",1,"nF",2,"uF",3,"mF")</f>
        <v>nF</v>
      </c>
      <c r="I37" s="14" t="str" cm="1">
        <f t="array" ref="I37">_xlfn.SWITCH(FLOOR(I$30/3,1),0,"pF",1,"nF",2,"uF",3,"mF")</f>
        <v>uF</v>
      </c>
      <c r="J37" s="14" t="str" cm="1">
        <f t="array" ref="J37">_xlfn.SWITCH(FLOOR(J$30/3,1),0,"pF",1,"nF",2,"uF",3,"mF")</f>
        <v>uF</v>
      </c>
      <c r="K37" s="14" t="str" cm="1">
        <f t="array" ref="K37">_xlfn.SWITCH(FLOOR(K$30/3,1),0,"pF",1,"nF",2,"uF",3,"mF")</f>
        <v>uF</v>
      </c>
      <c r="L37" s="15" t="str" cm="1">
        <f t="array" ref="L37">_xlfn.SWITCH(FLOOR(L$30/3,1),0,"pF",1,"nF",2,"uF",3,"mF")</f>
        <v>mF</v>
      </c>
      <c r="N37" s="23"/>
      <c r="O37" s="24"/>
      <c r="P37" s="24"/>
      <c r="Q37" s="24"/>
      <c r="R37" s="29"/>
    </row>
    <row r="38" spans="1:18" x14ac:dyDescent="0.45">
      <c r="N38" s="23" t="s">
        <v>3</v>
      </c>
      <c r="O38" s="24"/>
      <c r="P38" s="24"/>
      <c r="Q38" s="24">
        <f>COUNTA(C31:L36)</f>
        <v>60</v>
      </c>
      <c r="R38" s="29"/>
    </row>
    <row r="39" spans="1:18" x14ac:dyDescent="0.45">
      <c r="N39" s="23"/>
      <c r="O39" s="24"/>
      <c r="P39" s="24"/>
      <c r="Q39" s="24"/>
      <c r="R39" s="29"/>
    </row>
    <row r="40" spans="1:18" x14ac:dyDescent="0.45">
      <c r="N40" s="23"/>
      <c r="O40" s="24"/>
      <c r="P40" s="24"/>
      <c r="Q40" s="24"/>
      <c r="R40" s="29"/>
    </row>
    <row r="41" spans="1:18" x14ac:dyDescent="0.45">
      <c r="N41" s="30" t="s">
        <v>10</v>
      </c>
      <c r="O41" s="25"/>
      <c r="P41" s="25"/>
      <c r="Q41" s="25">
        <f>SUM(Q32:R40)</f>
        <v>372</v>
      </c>
      <c r="R41" s="26"/>
    </row>
    <row r="42" spans="1:18" x14ac:dyDescent="0.45">
      <c r="N42" s="30"/>
      <c r="O42" s="25"/>
      <c r="P42" s="25"/>
      <c r="Q42" s="25"/>
      <c r="R42" s="26"/>
    </row>
    <row r="43" spans="1:18" ht="14.65" thickBot="1" x14ac:dyDescent="0.5">
      <c r="N43" s="31"/>
      <c r="O43" s="27"/>
      <c r="P43" s="27"/>
      <c r="Q43" s="27"/>
      <c r="R43" s="28"/>
    </row>
  </sheetData>
  <mergeCells count="21">
    <mergeCell ref="A31:A36"/>
    <mergeCell ref="A37:B37"/>
    <mergeCell ref="A27:B27"/>
    <mergeCell ref="K1:L2"/>
    <mergeCell ref="M1:R1"/>
    <mergeCell ref="K27:L27"/>
    <mergeCell ref="N29:R31"/>
    <mergeCell ref="A3:A26"/>
    <mergeCell ref="A1:B2"/>
    <mergeCell ref="C1:I1"/>
    <mergeCell ref="A29:B30"/>
    <mergeCell ref="K3:K26"/>
    <mergeCell ref="C29:L29"/>
    <mergeCell ref="N32:P34"/>
    <mergeCell ref="Q41:R43"/>
    <mergeCell ref="Q38:R40"/>
    <mergeCell ref="Q35:R37"/>
    <mergeCell ref="Q32:R34"/>
    <mergeCell ref="N41:P43"/>
    <mergeCell ref="N38:P40"/>
    <mergeCell ref="N35:P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Uyechi</dc:creator>
  <cp:lastModifiedBy>Jake Uyechi</cp:lastModifiedBy>
  <dcterms:created xsi:type="dcterms:W3CDTF">2024-05-20T02:56:49Z</dcterms:created>
  <dcterms:modified xsi:type="dcterms:W3CDTF">2024-05-23T07:00:39Z</dcterms:modified>
</cp:coreProperties>
</file>