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telaineha/Documents/Beecher_Collaboration/Writing/data_code/data/duplicate_input/"/>
    </mc:Choice>
  </mc:AlternateContent>
  <xr:revisionPtr revIDLastSave="0" documentId="13_ncr:1_{22DC61F6-BFB0-7A45-9280-F83D758C32CE}" xr6:coauthVersionLast="47" xr6:coauthVersionMax="47" xr10:uidLastSave="{00000000-0000-0000-0000-000000000000}"/>
  <bookViews>
    <workbookView xWindow="-26140" yWindow="-8840" windowWidth="20820" windowHeight="20280" xr2:uid="{ACF275CC-5DC7-DC45-BBBD-4ED0CA7DE1AF}"/>
  </bookViews>
  <sheets>
    <sheet name="Lab1" sheetId="1" r:id="rId1"/>
    <sheet name="Lab2" sheetId="4" r:id="rId2"/>
    <sheet name="Lab3" sheetId="5" r:id="rId3"/>
    <sheet name="Lab4" sheetId="8" r:id="rId4"/>
    <sheet name="Lab5" sheetId="6" r:id="rId5"/>
    <sheet name="Lab6" sheetId="7" r:id="rId6"/>
    <sheet name="Lab7" sheetId="2" r:id="rId7"/>
    <sheet name="Lab8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B26" i="2"/>
  <c r="B25" i="2"/>
  <c r="B24" i="2"/>
  <c r="B23" i="2"/>
  <c r="B22" i="2"/>
  <c r="B21" i="2"/>
  <c r="B20" i="2"/>
  <c r="B19" i="2"/>
  <c r="B18" i="2"/>
  <c r="B12" i="2"/>
  <c r="B11" i="2"/>
  <c r="B4" i="2"/>
  <c r="B3" i="2"/>
</calcChain>
</file>

<file path=xl/sharedStrings.xml><?xml version="1.0" encoding="utf-8"?>
<sst xmlns="http://schemas.openxmlformats.org/spreadsheetml/2006/main" count="1838" uniqueCount="210">
  <si>
    <t>Name</t>
  </si>
  <si>
    <t>M/Z</t>
  </si>
  <si>
    <t>Retention</t>
  </si>
  <si>
    <t>Adduct type</t>
  </si>
  <si>
    <t>Mode</t>
  </si>
  <si>
    <t>Formula</t>
  </si>
  <si>
    <t>InChiKey2D</t>
  </si>
  <si>
    <t>PubChem ID</t>
  </si>
  <si>
    <t>SMILES</t>
  </si>
  <si>
    <t>HMDB</t>
  </si>
  <si>
    <t>KEGG</t>
  </si>
  <si>
    <t>CAS</t>
  </si>
  <si>
    <t>CheBI</t>
  </si>
  <si>
    <t>Metlin</t>
  </si>
  <si>
    <t>ChemSpider</t>
  </si>
  <si>
    <t>T3DB</t>
  </si>
  <si>
    <t>1-[(2R,3R,6R)-2-(hydroxymethyl)-6-[2-oxo-2-(1-piperidinyl)ethyl]-3-oxanyl]-3-propan-2-ylurea (M+H)</t>
  </si>
  <si>
    <t>C17H31N3O4</t>
  </si>
  <si>
    <t>GTWYPIFYOHIWKX</t>
  </si>
  <si>
    <t>5'-Methylthioadenosine (M+H)</t>
  </si>
  <si>
    <t>C11H15N5O3S</t>
  </si>
  <si>
    <t>WUUGFSXJNOTRMR</t>
  </si>
  <si>
    <t>HMDB0001173</t>
  </si>
  <si>
    <t>Adenosine monophosphate (M+H)</t>
  </si>
  <si>
    <t>C10H14N5O7P</t>
  </si>
  <si>
    <t>UDMBCSSLTHHNCD</t>
  </si>
  <si>
    <t>HMDB0000045</t>
  </si>
  <si>
    <t>Ala-Arg (M+H)</t>
  </si>
  <si>
    <t>C9H19N5O3</t>
  </si>
  <si>
    <t>SITWEMZOJNKJCH</t>
  </si>
  <si>
    <t>HMDB0028681</t>
  </si>
  <si>
    <t>Ala-Ile (M-H)</t>
  </si>
  <si>
    <t>C9H18N2O3</t>
  </si>
  <si>
    <t>ZSOICJZJSRWNHX</t>
  </si>
  <si>
    <t>HMDB0028690</t>
  </si>
  <si>
    <t>Ala-Ile (M+H)</t>
  </si>
  <si>
    <t>Ala-Leu-Ala-Pro (M+H)</t>
  </si>
  <si>
    <t>C17H30N4O5</t>
  </si>
  <si>
    <t>RUQBGIMJQUWXPP</t>
  </si>
  <si>
    <t>Asn-Ile (M+H)</t>
  </si>
  <si>
    <t>C10H19N3O4</t>
  </si>
  <si>
    <t>MQLZLIYPFDIDMZ</t>
  </si>
  <si>
    <t>HMDB0028734</t>
  </si>
  <si>
    <t>bAsp-leu (M+H)</t>
  </si>
  <si>
    <t>C10H18N2O5</t>
  </si>
  <si>
    <t>IYJILWQAFPUBHP</t>
  </si>
  <si>
    <t>HMDB0011166</t>
  </si>
  <si>
    <t>Betaine (M-H)</t>
  </si>
  <si>
    <t>C5H11NO2</t>
  </si>
  <si>
    <t>KWIUHFFTVRNATP</t>
  </si>
  <si>
    <t>HMDB0000043</t>
  </si>
  <si>
    <t>Dethiobiotin (M+H)</t>
  </si>
  <si>
    <t>C10H18N2O3</t>
  </si>
  <si>
    <t>AUTOLBMXDDTRRT</t>
  </si>
  <si>
    <t>HMDB0003581</t>
  </si>
  <si>
    <t>gGln-ile (M-H)</t>
  </si>
  <si>
    <t>C11H20N2O5</t>
  </si>
  <si>
    <t>SNCKGJWJABDZHI</t>
  </si>
  <si>
    <t>HMDB0011170</t>
  </si>
  <si>
    <t>gGln-leu (M-H -H2O)</t>
  </si>
  <si>
    <t>MYFMARDICOWMQP</t>
  </si>
  <si>
    <t>HMDB0011171</t>
  </si>
  <si>
    <t>Ile-Ile (M+H)</t>
  </si>
  <si>
    <t>C12H24N2O3</t>
  </si>
  <si>
    <t>BCVIOZZGJNOEQS</t>
  </si>
  <si>
    <t>HMDB0028910</t>
  </si>
  <si>
    <t>Ile-Lys (M+H)</t>
  </si>
  <si>
    <t>C12H25N3O3</t>
  </si>
  <si>
    <t>UWBDLNOCIDGPQE</t>
  </si>
  <si>
    <t>HMDB0028912</t>
  </si>
  <si>
    <t>Ile-Tyr (M+H)</t>
  </si>
  <si>
    <t>C15H22N2O4</t>
  </si>
  <si>
    <t>MUFXDFWAJSPHIQ</t>
  </si>
  <si>
    <t>HMDB0028919</t>
  </si>
  <si>
    <t>L-Arginine (M-H)</t>
  </si>
  <si>
    <t>C6H14N4O2</t>
  </si>
  <si>
    <t>ODKSFYDXXFIFQN</t>
  </si>
  <si>
    <t>T3D4289</t>
  </si>
  <si>
    <t>L-Arginine (M+H)</t>
  </si>
  <si>
    <t>L-Isoleucine (M-H)</t>
  </si>
  <si>
    <t>C6H13NO2</t>
  </si>
  <si>
    <t>AGPKZVBTJJNPAG</t>
  </si>
  <si>
    <t>HMDB0000172</t>
  </si>
  <si>
    <t>L-Lysine (M-H)</t>
  </si>
  <si>
    <t>C6H14N2O2</t>
  </si>
  <si>
    <t>KDXKERNSBIXSRK</t>
  </si>
  <si>
    <t>HMDB0000182</t>
  </si>
  <si>
    <t>L-Lysine (M+H)</t>
  </si>
  <si>
    <t>L-Phenylalanine (M+H -CH2O2)</t>
  </si>
  <si>
    <t>C9H11NO2</t>
  </si>
  <si>
    <t>COLNVLDHVKWLRT</t>
  </si>
  <si>
    <t>HMDB0000159</t>
  </si>
  <si>
    <t>L-Tryptophan (M-H)</t>
  </si>
  <si>
    <t>C11H12N2O2</t>
  </si>
  <si>
    <t>QIVBCDIJIAJPQS</t>
  </si>
  <si>
    <t>HMDB0000929</t>
  </si>
  <si>
    <t>L-Tryptophan (M+H -NH3)</t>
  </si>
  <si>
    <t>L-Tryptophan (M+H)</t>
  </si>
  <si>
    <t>L-Tyrosine (M+H)</t>
  </si>
  <si>
    <t>C9H11NO3</t>
  </si>
  <si>
    <t>OUYCCCASQSFEME</t>
  </si>
  <si>
    <t>HMDB0000158</t>
  </si>
  <si>
    <t>L,L-Cyclo(leucylprolyl) (M+H)</t>
  </si>
  <si>
    <t>C11H18N2O2</t>
  </si>
  <si>
    <t>SZJNCZMRZAUNQT</t>
  </si>
  <si>
    <t>Leu-Gly-Pro (M+H)</t>
  </si>
  <si>
    <t>C13H23N3O4</t>
  </si>
  <si>
    <t>YFBBUHJJUXXZOF</t>
  </si>
  <si>
    <t>Leu-Phe (M-H)</t>
  </si>
  <si>
    <t>C15H22N2O3</t>
  </si>
  <si>
    <t>KFKWRHQBZQICHA</t>
  </si>
  <si>
    <t>HMDB0013243</t>
  </si>
  <si>
    <t>Leu-Ser (M-H)</t>
  </si>
  <si>
    <t>C9H18N2O4</t>
  </si>
  <si>
    <t>XGDCYUQSFDQISZ</t>
  </si>
  <si>
    <t>HMDB0028938</t>
  </si>
  <si>
    <t>Leu-Ser (M+H)</t>
  </si>
  <si>
    <t>N-cyclobutyl-2-[(2R,5S,6R)-6-(hydroxymethyl)-5-[[oxo(propylamino)methyl]amino]-2-oxanyl]acetamide (M+H)</t>
  </si>
  <si>
    <t>C16H29N3O4</t>
  </si>
  <si>
    <t>YUDVUYFJPOOWEQ</t>
  </si>
  <si>
    <t>N6-Acetyl-L-lysine (M-H)</t>
  </si>
  <si>
    <t>C8H16N2O3</t>
  </si>
  <si>
    <t>DTERQYGMUDWYAZ</t>
  </si>
  <si>
    <t>HMDB0000206</t>
  </si>
  <si>
    <t>Phe-Pro (M+H)</t>
  </si>
  <si>
    <t>C14H18N2O3</t>
  </si>
  <si>
    <t>WEQJQNWXCSUVMA</t>
  </si>
  <si>
    <t>HMDB0011177</t>
  </si>
  <si>
    <t>Phe-Thr (M+H)</t>
  </si>
  <si>
    <t>C13H18N2O4</t>
  </si>
  <si>
    <t>NYQBYASWHVRESG</t>
  </si>
  <si>
    <t>HMDB0029005</t>
  </si>
  <si>
    <t>Pro-Hyp (M-H)</t>
  </si>
  <si>
    <t>C10H16N2O4</t>
  </si>
  <si>
    <t>ONPXCLZMBSJLSP</t>
  </si>
  <si>
    <t>HMDB0006695</t>
  </si>
  <si>
    <t>Ser-Val (M+H)</t>
  </si>
  <si>
    <t>C8H16N2O4</t>
  </si>
  <si>
    <t>ILVGMCVCQBJPSH</t>
  </si>
  <si>
    <t>HMDB0029052</t>
  </si>
  <si>
    <t>Uridine 5'-monophosphate (M-H)</t>
  </si>
  <si>
    <t>C9H13N2O9P</t>
  </si>
  <si>
    <t>DJJCXFVJDGTHFX</t>
  </si>
  <si>
    <t>HMDB0000288</t>
  </si>
  <si>
    <t>Val-Phe (M-H)</t>
  </si>
  <si>
    <t>C14H20N2O3</t>
  </si>
  <si>
    <t>GJNDXQBALKCYSZ</t>
  </si>
  <si>
    <t>HMDB0029134</t>
  </si>
  <si>
    <t>Val-Phe (M+H)</t>
  </si>
  <si>
    <t>Val-Val (M-H)</t>
  </si>
  <si>
    <t>C10H20N2O3</t>
  </si>
  <si>
    <t>KRNYOVHEKOBTEF</t>
  </si>
  <si>
    <t>HMDB0029140</t>
  </si>
  <si>
    <t>M+H</t>
  </si>
  <si>
    <t>pos</t>
  </si>
  <si>
    <t>CSC[C@H]1O[C@H]([C@H](O)[C@@H]1O)N1C=NC2=C1N=CN=C2N</t>
  </si>
  <si>
    <t>C00170</t>
  </si>
  <si>
    <t>NC1=C2N=CN([C@@H]3O[C@H](COP(O)(O)=O)[C@@H](O)[C@H]3O)C2=NC=N1</t>
  </si>
  <si>
    <t>C00020</t>
  </si>
  <si>
    <t>C[N+](C)(C)CC([O-])=O</t>
  </si>
  <si>
    <t>M+Na</t>
  </si>
  <si>
    <t>C00719</t>
  </si>
  <si>
    <t>C[C@@H]1NC(=O)N[C@@H]1CCCCCC(O)=O</t>
  </si>
  <si>
    <t>C01909</t>
  </si>
  <si>
    <t>N[C@@H](CCCN=C(N)N)C(O)=O</t>
  </si>
  <si>
    <t>HMDB0000517</t>
  </si>
  <si>
    <t>C00062</t>
  </si>
  <si>
    <t>NCCCC[C@H](N)C(O)=O</t>
  </si>
  <si>
    <t>C00047</t>
  </si>
  <si>
    <t>N[C@@H](CC1=CC=CC=C1)C(O)=O</t>
  </si>
  <si>
    <t>C00079</t>
  </si>
  <si>
    <t>N[C@H](CC1=CNC2=CC=CC=C12)C(O)=O</t>
  </si>
  <si>
    <t>C00525</t>
  </si>
  <si>
    <t>N[C@@H](CC1=CC=C(O)C=C1)C(O)=O</t>
  </si>
  <si>
    <t>C00082</t>
  </si>
  <si>
    <t>M-H</t>
  </si>
  <si>
    <t>neg</t>
  </si>
  <si>
    <t>CC[C@H](C)[C@H](N)C(O)=O</t>
  </si>
  <si>
    <t>C00407</t>
  </si>
  <si>
    <t>O[C@H]1[C@@H](O)[C@@H](O[C@@H]1COP(O)(O)=O)N1C=CC(=O)NC1=O</t>
  </si>
  <si>
    <t>C00105</t>
  </si>
  <si>
    <t>2457-80-9</t>
  </si>
  <si>
    <t>HMDB01173</t>
  </si>
  <si>
    <t>61-19-8</t>
  </si>
  <si>
    <t>107-43-7</t>
  </si>
  <si>
    <t>74-79-3</t>
  </si>
  <si>
    <t>HMDB00517</t>
  </si>
  <si>
    <t>73-32-5</t>
  </si>
  <si>
    <t>56-87-1</t>
  </si>
  <si>
    <t>63-91-2</t>
  </si>
  <si>
    <t>73-22-3</t>
  </si>
  <si>
    <t>C00078</t>
  </si>
  <si>
    <t>60-18-4</t>
  </si>
  <si>
    <t>58-97-9</t>
  </si>
  <si>
    <t>(M+H)</t>
  </si>
  <si>
    <t>positive</t>
  </si>
  <si>
    <t>(M-H)</t>
  </si>
  <si>
    <t>negative</t>
  </si>
  <si>
    <t>M+2H</t>
  </si>
  <si>
    <t>[M+H]</t>
  </si>
  <si>
    <t>Positive</t>
  </si>
  <si>
    <t>[M-H]</t>
  </si>
  <si>
    <t>Negative</t>
  </si>
  <si>
    <t>[M+H] [M+NH4]</t>
  </si>
  <si>
    <t>L-Phenylalanine (M+H)</t>
  </si>
  <si>
    <t>Betaine (M+H)</t>
  </si>
  <si>
    <t>L-Isoleucine (M+H)</t>
  </si>
  <si>
    <t>binName</t>
  </si>
  <si>
    <t>BinC12mz</t>
  </si>
  <si>
    <t>BinRT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</si>
</sst>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theme="5" tint="-0.249977111117893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 indent="1"/>
    </xf>
    <xf numFmtId="2" fontId="0" fillId="0" borderId="0" xfId="0" applyNumberFormat="1"/>
    <xf numFmtId="2" fontId="7" fillId="0" borderId="0" xfId="0" applyNumberFormat="1" applyFont="1"/>
    <xf numFmtId="164" fontId="7" fillId="0" borderId="0" xfId="0" applyNumberFormat="1" applyFont="1" applyAlignment="1">
      <alignment horizontal="right" indent="1"/>
    </xf>
    <xf numFmtId="2" fontId="0" fillId="0" borderId="0" xfId="0" applyNumberFormat="1" applyAlignment="1">
      <alignment horizontal="right"/>
    </xf>
    <xf numFmtId="2" fontId="5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C0AC-0863-504A-B7DA-78F44ECE4D79}">
  <dimension ref="A1:S40"/>
  <sheetViews>
    <sheetView tabSelected="1" zoomScaleNormal="100" workbookViewId="0">
      <pane ySplit="1" topLeftCell="A2" activePane="bottomLeft" state="frozen"/>
      <selection pane="bottomLeft" activeCell="J2" sqref="J2"/>
    </sheetView>
  </sheetViews>
  <sheetFormatPr baseColWidth="10" defaultRowHeight="16" x14ac:dyDescent="0.2"/>
  <cols>
    <col min="1" max="1" width="31.5" customWidth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207</v>
      </c>
      <c r="G1" s="2" t="s">
        <v>208</v>
      </c>
      <c r="H1" s="2" t="s">
        <v>209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">
      <c r="A2" s="2" t="s">
        <v>16</v>
      </c>
      <c r="B2" s="15"/>
      <c r="C2" s="2"/>
      <c r="D2" s="2"/>
      <c r="E2" s="2"/>
      <c r="F2" s="2"/>
      <c r="G2" s="2"/>
      <c r="H2" s="2"/>
      <c r="I2" s="2" t="s">
        <v>17</v>
      </c>
      <c r="J2" s="2" t="s">
        <v>18</v>
      </c>
      <c r="K2" s="2"/>
      <c r="L2" s="2"/>
      <c r="M2" s="2"/>
      <c r="N2" s="2"/>
      <c r="O2" s="2"/>
      <c r="P2" s="2">
        <v>123465</v>
      </c>
      <c r="Q2" s="2"/>
      <c r="R2" s="2"/>
      <c r="S2" s="2"/>
    </row>
    <row r="3" spans="1:19" s="1" customFormat="1" x14ac:dyDescent="0.2">
      <c r="A3" s="2" t="s">
        <v>19</v>
      </c>
      <c r="B3" s="15">
        <v>298.09679999999997</v>
      </c>
      <c r="C3" s="2">
        <v>7.42</v>
      </c>
      <c r="D3" s="2" t="s">
        <v>153</v>
      </c>
      <c r="E3" s="2" t="s">
        <v>154</v>
      </c>
      <c r="F3" s="2"/>
      <c r="G3" s="2"/>
      <c r="H3" s="2"/>
      <c r="I3" s="2" t="s">
        <v>20</v>
      </c>
      <c r="J3" s="2" t="s">
        <v>21</v>
      </c>
      <c r="K3" s="2">
        <v>439176</v>
      </c>
      <c r="L3" s="2" t="s">
        <v>155</v>
      </c>
      <c r="M3" s="2" t="s">
        <v>22</v>
      </c>
      <c r="N3" s="2" t="s">
        <v>156</v>
      </c>
      <c r="O3" s="2"/>
      <c r="P3" s="2"/>
      <c r="Q3" s="2">
        <v>3425</v>
      </c>
      <c r="R3" s="2"/>
      <c r="S3" s="2"/>
    </row>
    <row r="4" spans="1:19" s="1" customFormat="1" x14ac:dyDescent="0.2">
      <c r="A4" s="2" t="s">
        <v>23</v>
      </c>
      <c r="B4" s="15">
        <v>348.07040000000001</v>
      </c>
      <c r="C4" s="2">
        <v>1.43</v>
      </c>
      <c r="D4" s="2" t="s">
        <v>153</v>
      </c>
      <c r="E4" s="2" t="s">
        <v>154</v>
      </c>
      <c r="F4" s="2"/>
      <c r="G4" s="2"/>
      <c r="H4" s="2"/>
      <c r="I4" s="2" t="s">
        <v>24</v>
      </c>
      <c r="J4" s="2" t="s">
        <v>25</v>
      </c>
      <c r="K4" s="2">
        <v>6083</v>
      </c>
      <c r="L4" s="2" t="s">
        <v>157</v>
      </c>
      <c r="M4" s="2" t="s">
        <v>26</v>
      </c>
      <c r="N4" s="2" t="s">
        <v>158</v>
      </c>
      <c r="O4" s="2"/>
      <c r="P4" s="2"/>
      <c r="Q4" s="2">
        <v>34478</v>
      </c>
      <c r="R4" s="2"/>
      <c r="S4" s="2"/>
    </row>
    <row r="5" spans="1:19" s="1" customFormat="1" x14ac:dyDescent="0.2">
      <c r="A5" s="2" t="s">
        <v>27</v>
      </c>
      <c r="B5" s="15"/>
      <c r="C5" s="2"/>
      <c r="D5" s="2"/>
      <c r="E5" s="2"/>
      <c r="F5" s="2"/>
      <c r="G5" s="2"/>
      <c r="H5" s="2"/>
      <c r="I5" s="2" t="s">
        <v>28</v>
      </c>
      <c r="J5" s="2" t="s">
        <v>29</v>
      </c>
      <c r="K5" s="2"/>
      <c r="L5" s="2"/>
      <c r="M5" s="2" t="s">
        <v>30</v>
      </c>
      <c r="N5" s="2"/>
      <c r="O5" s="2"/>
      <c r="P5" s="2"/>
      <c r="Q5" s="2"/>
      <c r="R5" s="2"/>
      <c r="S5" s="2"/>
    </row>
    <row r="6" spans="1:19" s="1" customFormat="1" x14ac:dyDescent="0.2">
      <c r="A6" s="2" t="s">
        <v>31</v>
      </c>
      <c r="B6" s="15"/>
      <c r="C6" s="2"/>
      <c r="D6" s="2"/>
      <c r="E6" s="2"/>
      <c r="F6" s="2"/>
      <c r="G6" s="2"/>
      <c r="H6" s="2"/>
      <c r="I6" s="2" t="s">
        <v>32</v>
      </c>
      <c r="J6" s="2" t="s">
        <v>33</v>
      </c>
      <c r="K6" s="2"/>
      <c r="L6" s="2"/>
      <c r="M6" s="2" t="s">
        <v>34</v>
      </c>
      <c r="N6" s="2"/>
      <c r="O6" s="2"/>
      <c r="P6" s="2"/>
      <c r="Q6" s="2"/>
      <c r="R6" s="2"/>
      <c r="S6" s="2"/>
    </row>
    <row r="7" spans="1:19" s="1" customFormat="1" x14ac:dyDescent="0.2">
      <c r="A7" s="2" t="s">
        <v>35</v>
      </c>
      <c r="B7" s="15"/>
      <c r="C7" s="2"/>
      <c r="D7" s="2"/>
      <c r="E7" s="2"/>
      <c r="F7" s="2"/>
      <c r="G7" s="2"/>
      <c r="H7" s="2"/>
      <c r="I7" s="2" t="s">
        <v>32</v>
      </c>
      <c r="J7" s="2" t="s">
        <v>33</v>
      </c>
      <c r="K7" s="2"/>
      <c r="L7" s="2"/>
      <c r="M7" s="2" t="s">
        <v>34</v>
      </c>
      <c r="N7" s="2"/>
      <c r="O7" s="2"/>
      <c r="P7" s="2"/>
      <c r="Q7" s="2"/>
      <c r="R7" s="2"/>
      <c r="S7" s="2"/>
    </row>
    <row r="8" spans="1:19" s="1" customFormat="1" x14ac:dyDescent="0.2">
      <c r="A8" s="2" t="s">
        <v>36</v>
      </c>
      <c r="B8" s="15"/>
      <c r="C8" s="2"/>
      <c r="D8" s="2"/>
      <c r="E8" s="2"/>
      <c r="F8" s="2"/>
      <c r="G8" s="2"/>
      <c r="H8" s="2"/>
      <c r="I8" s="2" t="s">
        <v>37</v>
      </c>
      <c r="J8" s="2" t="s">
        <v>38</v>
      </c>
      <c r="K8" s="2"/>
      <c r="L8" s="2"/>
      <c r="M8" s="2"/>
      <c r="N8" s="2"/>
      <c r="O8" s="2"/>
      <c r="P8" s="2">
        <v>73353</v>
      </c>
      <c r="Q8" s="2"/>
      <c r="R8" s="2"/>
      <c r="S8" s="2"/>
    </row>
    <row r="9" spans="1:19" s="1" customFormat="1" x14ac:dyDescent="0.2">
      <c r="A9" s="2" t="s">
        <v>39</v>
      </c>
      <c r="B9" s="15"/>
      <c r="C9" s="2"/>
      <c r="D9" s="2"/>
      <c r="E9" s="2"/>
      <c r="F9" s="2"/>
      <c r="G9" s="2"/>
      <c r="H9" s="2"/>
      <c r="I9" s="2" t="s">
        <v>40</v>
      </c>
      <c r="J9" s="2" t="s">
        <v>41</v>
      </c>
      <c r="K9" s="2"/>
      <c r="L9" s="2"/>
      <c r="M9" s="2" t="s">
        <v>42</v>
      </c>
      <c r="N9" s="2"/>
      <c r="O9" s="2"/>
      <c r="P9" s="2"/>
      <c r="Q9" s="2"/>
      <c r="R9" s="2"/>
      <c r="S9" s="2"/>
    </row>
    <row r="10" spans="1:19" s="1" customFormat="1" x14ac:dyDescent="0.2">
      <c r="A10" s="2" t="s">
        <v>43</v>
      </c>
      <c r="B10" s="15"/>
      <c r="C10" s="2"/>
      <c r="D10" s="2"/>
      <c r="E10" s="2"/>
      <c r="F10" s="2"/>
      <c r="G10" s="2"/>
      <c r="H10" s="2"/>
      <c r="I10" s="2" t="s">
        <v>44</v>
      </c>
      <c r="J10" s="2" t="s">
        <v>45</v>
      </c>
      <c r="K10" s="2"/>
      <c r="L10" s="2"/>
      <c r="M10" s="2" t="s">
        <v>46</v>
      </c>
      <c r="N10" s="2"/>
      <c r="O10" s="2"/>
      <c r="P10" s="2"/>
      <c r="Q10" s="2"/>
      <c r="R10" s="2"/>
      <c r="S10" s="2"/>
    </row>
    <row r="11" spans="1:19" s="1" customFormat="1" x14ac:dyDescent="0.2">
      <c r="A11" s="2" t="s">
        <v>47</v>
      </c>
      <c r="B11" s="16">
        <v>140.06819999999999</v>
      </c>
      <c r="C11" s="3">
        <v>0.8</v>
      </c>
      <c r="D11" s="3" t="s">
        <v>160</v>
      </c>
      <c r="E11" s="2" t="s">
        <v>154</v>
      </c>
      <c r="F11" s="2"/>
      <c r="G11" s="2"/>
      <c r="H11" s="2"/>
      <c r="I11" s="2" t="s">
        <v>48</v>
      </c>
      <c r="J11" s="2" t="s">
        <v>49</v>
      </c>
      <c r="K11" s="2">
        <v>247</v>
      </c>
      <c r="L11" s="2" t="s">
        <v>159</v>
      </c>
      <c r="M11" s="2" t="s">
        <v>50</v>
      </c>
      <c r="N11" s="2" t="s">
        <v>161</v>
      </c>
      <c r="O11" s="2"/>
      <c r="P11" s="2"/>
      <c r="Q11" s="2">
        <v>287</v>
      </c>
      <c r="R11" s="2"/>
      <c r="S11" s="2"/>
    </row>
    <row r="12" spans="1:19" s="1" customFormat="1" x14ac:dyDescent="0.2">
      <c r="A12" s="2" t="s">
        <v>51</v>
      </c>
      <c r="B12" s="15">
        <v>215.13900000000001</v>
      </c>
      <c r="C12" s="2">
        <v>8.49</v>
      </c>
      <c r="D12" s="2" t="s">
        <v>153</v>
      </c>
      <c r="E12" s="2" t="s">
        <v>154</v>
      </c>
      <c r="F12" s="2"/>
      <c r="G12" s="2"/>
      <c r="H12" s="2"/>
      <c r="I12" s="2" t="s">
        <v>52</v>
      </c>
      <c r="J12" s="2" t="s">
        <v>53</v>
      </c>
      <c r="K12" s="2"/>
      <c r="L12" s="2" t="s">
        <v>162</v>
      </c>
      <c r="M12" s="2" t="s">
        <v>54</v>
      </c>
      <c r="N12" s="2" t="s">
        <v>163</v>
      </c>
      <c r="O12" s="2"/>
      <c r="P12" s="2"/>
      <c r="Q12" s="2">
        <v>3351</v>
      </c>
      <c r="R12" s="2"/>
      <c r="S12" s="2"/>
    </row>
    <row r="13" spans="1:19" s="1" customFormat="1" x14ac:dyDescent="0.2">
      <c r="A13" s="2" t="s">
        <v>55</v>
      </c>
      <c r="B13" s="15"/>
      <c r="C13" s="2"/>
      <c r="D13" s="2"/>
      <c r="E13" s="2"/>
      <c r="F13" s="2"/>
      <c r="G13" s="2"/>
      <c r="H13" s="2"/>
      <c r="I13" s="2" t="s">
        <v>56</v>
      </c>
      <c r="J13" s="2" t="s">
        <v>57</v>
      </c>
      <c r="K13" s="2"/>
      <c r="L13" s="2"/>
      <c r="M13" s="2" t="s">
        <v>58</v>
      </c>
      <c r="N13" s="2"/>
      <c r="O13" s="2"/>
      <c r="P13" s="2"/>
      <c r="Q13" s="2"/>
      <c r="R13" s="2"/>
      <c r="S13" s="2"/>
    </row>
    <row r="14" spans="1:19" s="1" customFormat="1" x14ac:dyDescent="0.2">
      <c r="A14" s="2" t="s">
        <v>59</v>
      </c>
      <c r="B14" s="15"/>
      <c r="C14" s="2"/>
      <c r="D14" s="2"/>
      <c r="E14" s="2"/>
      <c r="F14" s="2"/>
      <c r="G14" s="2"/>
      <c r="H14" s="2"/>
      <c r="I14" s="2" t="s">
        <v>56</v>
      </c>
      <c r="J14" s="2" t="s">
        <v>60</v>
      </c>
      <c r="K14" s="2"/>
      <c r="L14" s="2"/>
      <c r="M14" s="2" t="s">
        <v>61</v>
      </c>
      <c r="N14" s="2"/>
      <c r="O14" s="2"/>
      <c r="P14" s="2"/>
      <c r="Q14" s="2"/>
      <c r="R14" s="2"/>
      <c r="S14" s="2"/>
    </row>
    <row r="15" spans="1:19" s="1" customFormat="1" x14ac:dyDescent="0.2">
      <c r="A15" s="2" t="s">
        <v>62</v>
      </c>
      <c r="B15" s="15"/>
      <c r="C15" s="2"/>
      <c r="D15" s="2"/>
      <c r="E15" s="2"/>
      <c r="F15" s="2"/>
      <c r="G15" s="2"/>
      <c r="H15" s="2"/>
      <c r="I15" s="2" t="s">
        <v>63</v>
      </c>
      <c r="J15" s="2" t="s">
        <v>64</v>
      </c>
      <c r="K15" s="2"/>
      <c r="L15" s="2"/>
      <c r="M15" s="2" t="s">
        <v>65</v>
      </c>
      <c r="N15" s="2"/>
      <c r="O15" s="2"/>
      <c r="P15" s="2"/>
      <c r="Q15" s="2"/>
      <c r="R15" s="2"/>
      <c r="S15" s="2"/>
    </row>
    <row r="16" spans="1:19" s="1" customFormat="1" x14ac:dyDescent="0.2">
      <c r="A16" s="2" t="s">
        <v>66</v>
      </c>
      <c r="B16" s="15"/>
      <c r="C16" s="2"/>
      <c r="D16" s="2"/>
      <c r="E16" s="2"/>
      <c r="F16" s="2"/>
      <c r="G16" s="2"/>
      <c r="H16" s="2"/>
      <c r="I16" s="2" t="s">
        <v>67</v>
      </c>
      <c r="J16" s="2" t="s">
        <v>68</v>
      </c>
      <c r="K16" s="2"/>
      <c r="L16" s="2"/>
      <c r="M16" s="2" t="s">
        <v>69</v>
      </c>
      <c r="N16" s="2"/>
      <c r="O16" s="2"/>
      <c r="P16" s="2"/>
      <c r="Q16" s="2"/>
      <c r="R16" s="2"/>
      <c r="S16" s="2"/>
    </row>
    <row r="17" spans="1:19" s="1" customFormat="1" x14ac:dyDescent="0.2">
      <c r="A17" s="2" t="s">
        <v>70</v>
      </c>
      <c r="B17" s="15"/>
      <c r="C17" s="2"/>
      <c r="D17" s="2"/>
      <c r="E17" s="2"/>
      <c r="F17" s="2"/>
      <c r="G17" s="2"/>
      <c r="H17" s="2"/>
      <c r="I17" s="2" t="s">
        <v>71</v>
      </c>
      <c r="J17" s="2" t="s">
        <v>72</v>
      </c>
      <c r="K17" s="2"/>
      <c r="L17" s="2"/>
      <c r="M17" s="2" t="s">
        <v>73</v>
      </c>
      <c r="N17" s="2"/>
      <c r="O17" s="2"/>
      <c r="P17" s="2"/>
      <c r="Q17" s="2"/>
      <c r="R17" s="2"/>
      <c r="S17" s="2"/>
    </row>
    <row r="18" spans="1:19" s="1" customFormat="1" x14ac:dyDescent="0.2">
      <c r="A18" s="2" t="s">
        <v>74</v>
      </c>
      <c r="B18" s="15">
        <v>173.1044</v>
      </c>
      <c r="C18" s="2">
        <v>0.68</v>
      </c>
      <c r="D18" s="2" t="s">
        <v>175</v>
      </c>
      <c r="E18" s="2" t="s">
        <v>176</v>
      </c>
      <c r="F18" s="2"/>
      <c r="G18" s="2"/>
      <c r="H18" s="2"/>
      <c r="I18" s="2" t="s">
        <v>75</v>
      </c>
      <c r="J18" s="2" t="s">
        <v>76</v>
      </c>
      <c r="K18" s="2">
        <v>6322</v>
      </c>
      <c r="L18" s="2" t="s">
        <v>164</v>
      </c>
      <c r="M18" s="2" t="s">
        <v>165</v>
      </c>
      <c r="N18" s="2" t="s">
        <v>166</v>
      </c>
      <c r="O18" s="2"/>
      <c r="P18" s="2"/>
      <c r="Q18" s="2">
        <v>13</v>
      </c>
      <c r="R18" s="2"/>
      <c r="S18" s="2" t="s">
        <v>77</v>
      </c>
    </row>
    <row r="19" spans="1:19" s="1" customFormat="1" x14ac:dyDescent="0.2">
      <c r="A19" s="2" t="s">
        <v>78</v>
      </c>
      <c r="B19" s="16">
        <v>175.119</v>
      </c>
      <c r="C19" s="3">
        <v>0.68</v>
      </c>
      <c r="D19" s="2" t="s">
        <v>153</v>
      </c>
      <c r="E19" s="2" t="s">
        <v>154</v>
      </c>
      <c r="F19" s="2"/>
      <c r="G19" s="2"/>
      <c r="H19" s="2"/>
      <c r="I19" s="2" t="s">
        <v>75</v>
      </c>
      <c r="J19" s="2" t="s">
        <v>76</v>
      </c>
      <c r="K19" s="2"/>
      <c r="L19" s="2" t="s">
        <v>164</v>
      </c>
      <c r="M19" s="3" t="s">
        <v>165</v>
      </c>
      <c r="N19" s="2" t="s">
        <v>166</v>
      </c>
      <c r="O19" s="2"/>
      <c r="P19" s="2"/>
      <c r="Q19" s="2">
        <v>13</v>
      </c>
      <c r="R19" s="2"/>
      <c r="S19" s="2" t="s">
        <v>77</v>
      </c>
    </row>
    <row r="20" spans="1:19" s="1" customFormat="1" x14ac:dyDescent="0.2">
      <c r="A20" s="2" t="s">
        <v>79</v>
      </c>
      <c r="B20" s="15">
        <v>132.1019</v>
      </c>
      <c r="C20" s="2">
        <v>2.04</v>
      </c>
      <c r="D20" s="2" t="s">
        <v>153</v>
      </c>
      <c r="E20" s="2" t="s">
        <v>154</v>
      </c>
      <c r="F20" s="2"/>
      <c r="G20" s="2"/>
      <c r="H20" s="2"/>
      <c r="I20" s="2" t="s">
        <v>80</v>
      </c>
      <c r="J20" s="2" t="s">
        <v>81</v>
      </c>
      <c r="K20" s="2">
        <v>6306</v>
      </c>
      <c r="L20" s="2" t="s">
        <v>177</v>
      </c>
      <c r="M20" s="2" t="s">
        <v>82</v>
      </c>
      <c r="N20" s="2" t="s">
        <v>178</v>
      </c>
      <c r="O20" s="2"/>
      <c r="P20" s="2"/>
      <c r="Q20" s="2">
        <v>23</v>
      </c>
      <c r="R20" s="2"/>
      <c r="S20" s="2"/>
    </row>
    <row r="21" spans="1:19" s="1" customFormat="1" x14ac:dyDescent="0.2">
      <c r="A21" s="2" t="s">
        <v>87</v>
      </c>
      <c r="B21" s="15">
        <v>147.11279999999999</v>
      </c>
      <c r="C21" s="2">
        <v>0.62</v>
      </c>
      <c r="D21" s="2" t="s">
        <v>153</v>
      </c>
      <c r="E21" s="2" t="s">
        <v>154</v>
      </c>
      <c r="F21" s="2"/>
      <c r="G21" s="2"/>
      <c r="H21" s="2"/>
      <c r="I21" s="2" t="s">
        <v>84</v>
      </c>
      <c r="J21" s="2" t="s">
        <v>85</v>
      </c>
      <c r="K21" s="2"/>
      <c r="L21" s="2" t="s">
        <v>167</v>
      </c>
      <c r="M21" s="2" t="s">
        <v>86</v>
      </c>
      <c r="N21" s="2" t="s">
        <v>168</v>
      </c>
      <c r="O21" s="2"/>
      <c r="P21" s="2"/>
      <c r="Q21" s="2">
        <v>25</v>
      </c>
      <c r="R21" s="2"/>
      <c r="S21" s="2"/>
    </row>
    <row r="22" spans="1:19" s="1" customFormat="1" x14ac:dyDescent="0.2">
      <c r="A22" s="2" t="s">
        <v>88</v>
      </c>
      <c r="B22" s="15">
        <v>166.08629999999999</v>
      </c>
      <c r="C22" s="2">
        <v>6.28</v>
      </c>
      <c r="D22" s="2" t="s">
        <v>153</v>
      </c>
      <c r="E22" s="2" t="s">
        <v>154</v>
      </c>
      <c r="F22" s="2"/>
      <c r="G22" s="2"/>
      <c r="H22" s="2"/>
      <c r="I22" s="2" t="s">
        <v>89</v>
      </c>
      <c r="J22" s="2" t="s">
        <v>90</v>
      </c>
      <c r="K22" s="2">
        <v>6140</v>
      </c>
      <c r="L22" s="2" t="s">
        <v>169</v>
      </c>
      <c r="M22" s="2" t="s">
        <v>91</v>
      </c>
      <c r="N22" s="3" t="s">
        <v>170</v>
      </c>
      <c r="O22" s="2"/>
      <c r="P22" s="2"/>
      <c r="Q22" s="2">
        <v>28</v>
      </c>
      <c r="R22" s="2"/>
      <c r="S22" s="2"/>
    </row>
    <row r="23" spans="1:19" x14ac:dyDescent="0.2">
      <c r="A23" s="2" t="s">
        <v>92</v>
      </c>
      <c r="B23" s="16">
        <v>205.09719999999999</v>
      </c>
      <c r="C23" s="3">
        <v>7.71</v>
      </c>
      <c r="D23" s="2" t="s">
        <v>153</v>
      </c>
      <c r="E23" s="2" t="s">
        <v>154</v>
      </c>
      <c r="F23" s="2"/>
      <c r="G23" s="2"/>
      <c r="H23" s="2"/>
      <c r="I23" s="2" t="s">
        <v>93</v>
      </c>
      <c r="J23" s="2" t="s">
        <v>94</v>
      </c>
      <c r="K23" s="2">
        <v>9060</v>
      </c>
      <c r="L23" s="2" t="s">
        <v>171</v>
      </c>
      <c r="M23" s="2" t="s">
        <v>95</v>
      </c>
      <c r="N23" s="2" t="s">
        <v>172</v>
      </c>
      <c r="O23" s="2"/>
      <c r="P23" s="2"/>
      <c r="Q23" s="2">
        <v>65364</v>
      </c>
      <c r="R23" s="2"/>
      <c r="S23" s="2"/>
    </row>
    <row r="24" spans="1:19" s="1" customFormat="1" x14ac:dyDescent="0.2">
      <c r="A24" s="2" t="s">
        <v>98</v>
      </c>
      <c r="B24" s="15">
        <v>182.0812</v>
      </c>
      <c r="C24" s="2">
        <v>3.13</v>
      </c>
      <c r="D24" s="2" t="s">
        <v>153</v>
      </c>
      <c r="E24" s="2" t="s">
        <v>154</v>
      </c>
      <c r="F24" s="2"/>
      <c r="G24" s="2"/>
      <c r="H24" s="2"/>
      <c r="I24" s="2" t="s">
        <v>99</v>
      </c>
      <c r="J24" s="2" t="s">
        <v>100</v>
      </c>
      <c r="K24" s="2">
        <v>6057</v>
      </c>
      <c r="L24" s="2" t="s">
        <v>173</v>
      </c>
      <c r="M24" s="2" t="s">
        <v>101</v>
      </c>
      <c r="N24" s="2" t="s">
        <v>174</v>
      </c>
      <c r="O24" s="2"/>
      <c r="P24" s="2"/>
      <c r="Q24" s="2">
        <v>34</v>
      </c>
      <c r="R24" s="2"/>
      <c r="S24" s="2"/>
    </row>
    <row r="25" spans="1:19" s="1" customFormat="1" x14ac:dyDescent="0.2">
      <c r="A25" s="2" t="s">
        <v>102</v>
      </c>
      <c r="B25" s="15"/>
      <c r="C25" s="2"/>
      <c r="D25" s="2"/>
      <c r="E25" s="2"/>
      <c r="F25" s="2"/>
      <c r="G25" s="2"/>
      <c r="H25" s="2"/>
      <c r="I25" s="2" t="s">
        <v>103</v>
      </c>
      <c r="J25" s="2" t="s">
        <v>104</v>
      </c>
      <c r="K25" s="2"/>
      <c r="L25" s="2"/>
      <c r="M25" s="2"/>
      <c r="N25" s="2"/>
      <c r="O25" s="2"/>
      <c r="P25" s="2">
        <v>133094</v>
      </c>
      <c r="Q25" s="2"/>
      <c r="R25" s="2"/>
      <c r="S25" s="2"/>
    </row>
    <row r="26" spans="1:19" s="1" customFormat="1" x14ac:dyDescent="0.2">
      <c r="A26" s="2" t="s">
        <v>105</v>
      </c>
      <c r="B26" s="15"/>
      <c r="C26" s="2"/>
      <c r="D26" s="2"/>
      <c r="E26" s="2"/>
      <c r="F26" s="2"/>
      <c r="G26" s="2"/>
      <c r="H26" s="2"/>
      <c r="I26" s="2" t="s">
        <v>106</v>
      </c>
      <c r="J26" s="2" t="s">
        <v>107</v>
      </c>
      <c r="K26" s="2"/>
      <c r="L26" s="2"/>
      <c r="M26" s="2"/>
      <c r="N26" s="2"/>
      <c r="O26" s="2"/>
      <c r="P26" s="2">
        <v>6414</v>
      </c>
      <c r="Q26" s="2"/>
      <c r="R26" s="2"/>
      <c r="S26" s="2"/>
    </row>
    <row r="27" spans="1:19" s="1" customFormat="1" x14ac:dyDescent="0.2">
      <c r="A27" s="2" t="s">
        <v>108</v>
      </c>
      <c r="B27" s="15"/>
      <c r="C27" s="2"/>
      <c r="D27" s="2"/>
      <c r="E27" s="2"/>
      <c r="F27" s="2"/>
      <c r="G27" s="2"/>
      <c r="H27" s="2"/>
      <c r="I27" s="2" t="s">
        <v>109</v>
      </c>
      <c r="J27" s="2" t="s">
        <v>110</v>
      </c>
      <c r="K27" s="2"/>
      <c r="L27" s="2"/>
      <c r="M27" s="2" t="s">
        <v>111</v>
      </c>
      <c r="N27" s="2"/>
      <c r="O27" s="2"/>
      <c r="P27" s="2"/>
      <c r="Q27" s="2"/>
      <c r="R27" s="2"/>
      <c r="S27" s="2"/>
    </row>
    <row r="28" spans="1:19" s="1" customFormat="1" x14ac:dyDescent="0.2">
      <c r="A28" s="2" t="s">
        <v>112</v>
      </c>
      <c r="B28" s="15"/>
      <c r="C28" s="2"/>
      <c r="D28" s="2"/>
      <c r="E28" s="2"/>
      <c r="F28" s="2"/>
      <c r="G28" s="2"/>
      <c r="H28" s="2"/>
      <c r="I28" s="2" t="s">
        <v>113</v>
      </c>
      <c r="J28" s="2" t="s">
        <v>114</v>
      </c>
      <c r="K28" s="2"/>
      <c r="L28" s="2"/>
      <c r="M28" s="2" t="s">
        <v>115</v>
      </c>
      <c r="N28" s="2"/>
      <c r="O28" s="2"/>
      <c r="P28" s="2"/>
      <c r="Q28" s="2"/>
      <c r="R28" s="2"/>
      <c r="S28" s="2"/>
    </row>
    <row r="29" spans="1:19" s="1" customFormat="1" x14ac:dyDescent="0.2">
      <c r="A29" s="2" t="s">
        <v>116</v>
      </c>
      <c r="B29" s="15"/>
      <c r="C29" s="2"/>
      <c r="D29" s="2"/>
      <c r="E29" s="2"/>
      <c r="F29" s="2"/>
      <c r="G29" s="2"/>
      <c r="H29" s="2"/>
      <c r="I29" s="2" t="s">
        <v>113</v>
      </c>
      <c r="J29" s="2" t="s">
        <v>114</v>
      </c>
      <c r="K29" s="2"/>
      <c r="L29" s="2"/>
      <c r="M29" s="2" t="s">
        <v>115</v>
      </c>
      <c r="N29" s="2"/>
      <c r="O29" s="2"/>
      <c r="P29" s="2"/>
      <c r="Q29" s="2"/>
      <c r="R29" s="2"/>
      <c r="S29" s="2"/>
    </row>
    <row r="30" spans="1:19" s="1" customFormat="1" x14ac:dyDescent="0.2">
      <c r="A30" s="2" t="s">
        <v>117</v>
      </c>
      <c r="B30" s="15"/>
      <c r="C30" s="2"/>
      <c r="D30" s="2"/>
      <c r="E30" s="2"/>
      <c r="F30" s="2"/>
      <c r="G30" s="2"/>
      <c r="H30" s="2"/>
      <c r="I30" s="2" t="s">
        <v>118</v>
      </c>
      <c r="J30" s="2" t="s">
        <v>119</v>
      </c>
      <c r="K30" s="2"/>
      <c r="L30" s="2"/>
      <c r="M30" s="2"/>
      <c r="N30" s="2"/>
      <c r="O30" s="2"/>
      <c r="P30" s="2">
        <v>118610</v>
      </c>
      <c r="Q30" s="2"/>
      <c r="R30" s="2"/>
      <c r="S30" s="2"/>
    </row>
    <row r="31" spans="1:19" s="1" customFormat="1" x14ac:dyDescent="0.2">
      <c r="A31" s="2" t="s">
        <v>120</v>
      </c>
      <c r="B31" s="15"/>
      <c r="C31" s="2"/>
      <c r="D31" s="2"/>
      <c r="E31" s="2"/>
      <c r="F31" s="2"/>
      <c r="G31" s="2"/>
      <c r="H31" s="2"/>
      <c r="I31" s="2" t="s">
        <v>121</v>
      </c>
      <c r="J31" s="2" t="s">
        <v>122</v>
      </c>
      <c r="K31" s="2"/>
      <c r="L31" s="2"/>
      <c r="M31" s="2" t="s">
        <v>123</v>
      </c>
      <c r="N31" s="2"/>
      <c r="O31" s="2"/>
      <c r="P31" s="2"/>
      <c r="Q31" s="2"/>
      <c r="R31" s="2"/>
      <c r="S31" s="2"/>
    </row>
    <row r="32" spans="1:19" s="1" customFormat="1" x14ac:dyDescent="0.2">
      <c r="A32" s="2" t="s">
        <v>124</v>
      </c>
      <c r="B32" s="15"/>
      <c r="C32" s="2"/>
      <c r="D32" s="2"/>
      <c r="E32" s="2"/>
      <c r="F32" s="2"/>
      <c r="G32" s="2"/>
      <c r="H32" s="2"/>
      <c r="I32" s="2" t="s">
        <v>125</v>
      </c>
      <c r="J32" s="2" t="s">
        <v>126</v>
      </c>
      <c r="K32" s="2"/>
      <c r="L32" s="2"/>
      <c r="M32" s="2" t="s">
        <v>127</v>
      </c>
      <c r="N32" s="2"/>
      <c r="O32" s="2"/>
      <c r="P32" s="2"/>
      <c r="Q32" s="2"/>
      <c r="R32" s="2"/>
      <c r="S32" s="2"/>
    </row>
    <row r="33" spans="1:19" s="1" customFormat="1" x14ac:dyDescent="0.2">
      <c r="A33" s="2" t="s">
        <v>128</v>
      </c>
      <c r="B33" s="15"/>
      <c r="C33" s="2"/>
      <c r="D33" s="2"/>
      <c r="E33" s="2"/>
      <c r="F33" s="2"/>
      <c r="G33" s="2"/>
      <c r="H33" s="2"/>
      <c r="I33" s="2" t="s">
        <v>129</v>
      </c>
      <c r="J33" s="2" t="s">
        <v>130</v>
      </c>
      <c r="K33" s="2"/>
      <c r="L33" s="2"/>
      <c r="M33" s="2" t="s">
        <v>131</v>
      </c>
      <c r="N33" s="2"/>
      <c r="O33" s="2"/>
      <c r="P33" s="2"/>
      <c r="Q33" s="2"/>
      <c r="R33" s="2"/>
      <c r="S33" s="2"/>
    </row>
    <row r="34" spans="1:19" s="1" customFormat="1" x14ac:dyDescent="0.2">
      <c r="A34" s="2" t="s">
        <v>132</v>
      </c>
      <c r="B34" s="15"/>
      <c r="C34" s="2"/>
      <c r="D34" s="2"/>
      <c r="E34" s="2"/>
      <c r="F34" s="2"/>
      <c r="G34" s="2"/>
      <c r="H34" s="2"/>
      <c r="I34" s="2" t="s">
        <v>133</v>
      </c>
      <c r="J34" s="2" t="s">
        <v>134</v>
      </c>
      <c r="K34" s="2"/>
      <c r="L34" s="2"/>
      <c r="M34" s="2" t="s">
        <v>135</v>
      </c>
      <c r="N34" s="2"/>
      <c r="O34" s="2"/>
      <c r="P34" s="2"/>
      <c r="Q34" s="2"/>
      <c r="R34" s="2"/>
      <c r="S34" s="2"/>
    </row>
    <row r="35" spans="1:19" s="1" customFormat="1" x14ac:dyDescent="0.2">
      <c r="A35" s="2" t="s">
        <v>136</v>
      </c>
      <c r="B35" s="15"/>
      <c r="C35" s="2"/>
      <c r="D35" s="2"/>
      <c r="E35" s="2"/>
      <c r="F35" s="2"/>
      <c r="G35" s="2"/>
      <c r="H35" s="2"/>
      <c r="I35" s="2" t="s">
        <v>137</v>
      </c>
      <c r="J35" s="2" t="s">
        <v>138</v>
      </c>
      <c r="K35" s="2"/>
      <c r="L35" s="2"/>
      <c r="M35" s="2" t="s">
        <v>139</v>
      </c>
      <c r="N35" s="2"/>
      <c r="O35" s="2"/>
      <c r="P35" s="2"/>
      <c r="Q35" s="2"/>
      <c r="R35" s="2"/>
      <c r="S35" s="2"/>
    </row>
    <row r="36" spans="1:19" s="1" customFormat="1" x14ac:dyDescent="0.2">
      <c r="A36" s="2" t="s">
        <v>140</v>
      </c>
      <c r="B36" s="15">
        <v>323.02859999999998</v>
      </c>
      <c r="C36" s="2">
        <v>1.2</v>
      </c>
      <c r="D36" s="2" t="s">
        <v>175</v>
      </c>
      <c r="E36" s="2" t="s">
        <v>176</v>
      </c>
      <c r="F36" s="2"/>
      <c r="G36" s="2"/>
      <c r="H36" s="2"/>
      <c r="I36" s="2" t="s">
        <v>141</v>
      </c>
      <c r="J36" s="2" t="s">
        <v>142</v>
      </c>
      <c r="K36" s="2">
        <v>6030</v>
      </c>
      <c r="L36" s="2" t="s">
        <v>179</v>
      </c>
      <c r="M36" s="3" t="s">
        <v>143</v>
      </c>
      <c r="N36" s="3" t="s">
        <v>180</v>
      </c>
      <c r="O36" s="2"/>
      <c r="P36" s="2"/>
      <c r="Q36" s="3">
        <v>3453</v>
      </c>
      <c r="R36" s="2"/>
      <c r="S36" s="2"/>
    </row>
    <row r="37" spans="1:19" s="1" customFormat="1" x14ac:dyDescent="0.2">
      <c r="A37" s="2" t="s">
        <v>144</v>
      </c>
      <c r="B37" s="15"/>
      <c r="C37" s="2"/>
      <c r="D37" s="2"/>
      <c r="E37" s="2"/>
      <c r="F37" s="2"/>
      <c r="G37" s="2"/>
      <c r="H37" s="2"/>
      <c r="I37" s="2" t="s">
        <v>145</v>
      </c>
      <c r="J37" s="2" t="s">
        <v>146</v>
      </c>
      <c r="K37" s="2"/>
      <c r="L37" s="2"/>
      <c r="M37" s="2" t="s">
        <v>147</v>
      </c>
      <c r="N37" s="2"/>
      <c r="O37" s="2"/>
      <c r="P37" s="2"/>
      <c r="Q37" s="2"/>
      <c r="R37" s="2"/>
      <c r="S37" s="2"/>
    </row>
    <row r="38" spans="1:19" s="1" customFormat="1" x14ac:dyDescent="0.2">
      <c r="A38" s="2" t="s">
        <v>148</v>
      </c>
      <c r="B38" s="15"/>
      <c r="C38" s="2"/>
      <c r="D38" s="2"/>
      <c r="E38" s="2"/>
      <c r="F38" s="2"/>
      <c r="G38" s="2"/>
      <c r="H38" s="2"/>
      <c r="I38" s="2" t="s">
        <v>145</v>
      </c>
      <c r="J38" s="2" t="s">
        <v>146</v>
      </c>
      <c r="K38" s="2"/>
      <c r="L38" s="2"/>
      <c r="M38" s="2" t="s">
        <v>147</v>
      </c>
      <c r="N38" s="2"/>
      <c r="O38" s="2"/>
      <c r="P38" s="2"/>
      <c r="Q38" s="2"/>
      <c r="R38" s="2"/>
      <c r="S38" s="2"/>
    </row>
    <row r="39" spans="1:19" s="1" customFormat="1" x14ac:dyDescent="0.2">
      <c r="A39" s="2" t="s">
        <v>149</v>
      </c>
      <c r="B39" s="15"/>
      <c r="C39" s="2"/>
      <c r="D39" s="2"/>
      <c r="E39" s="2"/>
      <c r="F39" s="2"/>
      <c r="G39" s="2"/>
      <c r="H39" s="2"/>
      <c r="I39" s="2" t="s">
        <v>150</v>
      </c>
      <c r="J39" s="2" t="s">
        <v>151</v>
      </c>
      <c r="K39" s="2"/>
      <c r="L39" s="2"/>
      <c r="M39" s="2" t="s">
        <v>152</v>
      </c>
      <c r="N39" s="2"/>
      <c r="O39" s="2"/>
      <c r="P39" s="2"/>
      <c r="Q39" s="2"/>
      <c r="R39" s="2"/>
      <c r="S39" s="2"/>
    </row>
    <row r="40" spans="1:19" x14ac:dyDescent="0.2">
      <c r="B4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C900-379B-1741-AE08-041D1578850B}">
  <dimension ref="A1:P42"/>
  <sheetViews>
    <sheetView workbookViewId="0">
      <selection activeCell="A24" sqref="A24:XFD24"/>
    </sheetView>
  </sheetViews>
  <sheetFormatPr baseColWidth="10" defaultRowHeight="16" x14ac:dyDescent="0.2"/>
  <cols>
    <col min="1" max="1" width="4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2" t="s">
        <v>16</v>
      </c>
      <c r="B2" s="15"/>
      <c r="C2" s="2"/>
      <c r="D2" s="2"/>
      <c r="E2" s="2"/>
      <c r="F2" s="2" t="s">
        <v>17</v>
      </c>
      <c r="G2" s="2" t="s">
        <v>18</v>
      </c>
      <c r="H2" s="2"/>
      <c r="I2" s="2"/>
      <c r="J2" s="2"/>
      <c r="K2" s="2"/>
      <c r="L2" s="2"/>
      <c r="M2" s="2">
        <v>123465</v>
      </c>
      <c r="N2" s="2"/>
      <c r="O2" s="2"/>
      <c r="P2" s="2"/>
    </row>
    <row r="3" spans="1:16" x14ac:dyDescent="0.2">
      <c r="A3" s="2" t="s">
        <v>19</v>
      </c>
      <c r="B3" s="17">
        <v>298.09690000000001</v>
      </c>
      <c r="C3" s="6">
        <v>7.77</v>
      </c>
      <c r="D3" s="6" t="s">
        <v>153</v>
      </c>
      <c r="E3" s="6" t="s">
        <v>154</v>
      </c>
      <c r="F3" s="2" t="s">
        <v>20</v>
      </c>
      <c r="G3" s="2" t="s">
        <v>21</v>
      </c>
      <c r="H3" s="2">
        <v>439176</v>
      </c>
      <c r="I3" s="2" t="s">
        <v>155</v>
      </c>
      <c r="J3" s="2" t="s">
        <v>22</v>
      </c>
      <c r="K3" s="2" t="s">
        <v>156</v>
      </c>
      <c r="L3" s="2"/>
      <c r="M3" s="2"/>
      <c r="N3" s="2">
        <v>3425</v>
      </c>
      <c r="O3" s="2"/>
      <c r="P3" s="2"/>
    </row>
    <row r="4" spans="1:16" x14ac:dyDescent="0.2">
      <c r="A4" s="2" t="s">
        <v>23</v>
      </c>
      <c r="B4" s="17">
        <v>348.07940000000002</v>
      </c>
      <c r="C4" s="6">
        <v>3.03</v>
      </c>
      <c r="D4" s="6" t="s">
        <v>153</v>
      </c>
      <c r="E4" s="6" t="s">
        <v>154</v>
      </c>
      <c r="F4" s="2" t="s">
        <v>24</v>
      </c>
      <c r="G4" s="2" t="s">
        <v>25</v>
      </c>
      <c r="H4" s="2">
        <v>6083</v>
      </c>
      <c r="I4" s="2" t="s">
        <v>157</v>
      </c>
      <c r="J4" s="2" t="s">
        <v>26</v>
      </c>
      <c r="K4" s="2" t="s">
        <v>158</v>
      </c>
      <c r="L4" s="2"/>
      <c r="M4" s="2"/>
      <c r="N4" s="2">
        <v>34478</v>
      </c>
      <c r="O4" s="2"/>
      <c r="P4" s="2"/>
    </row>
    <row r="5" spans="1:16" x14ac:dyDescent="0.2">
      <c r="A5" s="2" t="s">
        <v>27</v>
      </c>
      <c r="B5" s="17">
        <v>246.15600000000001</v>
      </c>
      <c r="C5" s="6">
        <v>4.0599999999999996</v>
      </c>
      <c r="D5" s="6" t="s">
        <v>153</v>
      </c>
      <c r="E5" s="6" t="s">
        <v>154</v>
      </c>
      <c r="F5" s="2" t="s">
        <v>28</v>
      </c>
      <c r="G5" s="2" t="s">
        <v>29</v>
      </c>
      <c r="H5" s="2"/>
      <c r="I5" s="2"/>
      <c r="J5" s="2" t="s">
        <v>30</v>
      </c>
      <c r="K5" s="2"/>
      <c r="L5" s="2"/>
      <c r="M5" s="2"/>
      <c r="N5" s="2"/>
      <c r="O5" s="2"/>
      <c r="P5" s="2"/>
    </row>
    <row r="6" spans="1:16" x14ac:dyDescent="0.2">
      <c r="A6" s="2" t="s">
        <v>31</v>
      </c>
      <c r="B6" s="17">
        <v>201.12440000000001</v>
      </c>
      <c r="C6" s="6">
        <v>4.7699999999999996</v>
      </c>
      <c r="D6" s="6" t="s">
        <v>175</v>
      </c>
      <c r="E6" s="6" t="s">
        <v>176</v>
      </c>
      <c r="F6" s="2" t="s">
        <v>32</v>
      </c>
      <c r="G6" s="2" t="s">
        <v>33</v>
      </c>
      <c r="H6" s="2"/>
      <c r="I6" s="2"/>
      <c r="J6" s="2" t="s">
        <v>34</v>
      </c>
      <c r="K6" s="2"/>
      <c r="L6" s="2"/>
      <c r="M6" s="2"/>
      <c r="N6" s="2"/>
      <c r="O6" s="2"/>
      <c r="P6" s="2"/>
    </row>
    <row r="7" spans="1:16" x14ac:dyDescent="0.2">
      <c r="A7" s="2" t="s">
        <v>35</v>
      </c>
      <c r="B7" s="17">
        <v>203.13910000000001</v>
      </c>
      <c r="C7" s="6">
        <v>4.8600000000000003</v>
      </c>
      <c r="D7" s="6" t="s">
        <v>153</v>
      </c>
      <c r="E7" s="6" t="s">
        <v>154</v>
      </c>
      <c r="F7" s="2" t="s">
        <v>32</v>
      </c>
      <c r="G7" s="2" t="s">
        <v>33</v>
      </c>
      <c r="H7" s="2"/>
      <c r="I7" s="2"/>
      <c r="J7" s="2" t="s">
        <v>34</v>
      </c>
      <c r="K7" s="2"/>
      <c r="L7" s="2"/>
      <c r="M7" s="2"/>
      <c r="N7" s="2"/>
      <c r="O7" s="2"/>
      <c r="P7" s="2"/>
    </row>
    <row r="8" spans="1:16" x14ac:dyDescent="0.2">
      <c r="A8" s="2" t="s">
        <v>36</v>
      </c>
      <c r="B8" s="17">
        <v>186.11799999999999</v>
      </c>
      <c r="C8" s="6">
        <v>3.77</v>
      </c>
      <c r="D8" s="6" t="s">
        <v>198</v>
      </c>
      <c r="E8" s="6" t="s">
        <v>154</v>
      </c>
      <c r="F8" s="2" t="s">
        <v>37</v>
      </c>
      <c r="G8" s="2" t="s">
        <v>38</v>
      </c>
      <c r="H8" s="2"/>
      <c r="I8" s="2"/>
      <c r="J8" s="2"/>
      <c r="K8" s="2"/>
      <c r="L8" s="2"/>
      <c r="M8" s="2">
        <v>73353</v>
      </c>
      <c r="N8" s="2"/>
      <c r="O8" s="2"/>
      <c r="P8" s="2"/>
    </row>
    <row r="9" spans="1:16" x14ac:dyDescent="0.2">
      <c r="A9" s="2" t="s">
        <v>39</v>
      </c>
      <c r="B9" s="17">
        <v>246.1448</v>
      </c>
      <c r="C9" s="6">
        <v>6.13</v>
      </c>
      <c r="D9" s="6" t="s">
        <v>153</v>
      </c>
      <c r="E9" s="6" t="s">
        <v>154</v>
      </c>
      <c r="F9" s="2" t="s">
        <v>40</v>
      </c>
      <c r="G9" s="2" t="s">
        <v>41</v>
      </c>
      <c r="H9" s="2"/>
      <c r="I9" s="2"/>
      <c r="J9" s="2" t="s">
        <v>42</v>
      </c>
      <c r="K9" s="2"/>
      <c r="L9" s="2"/>
      <c r="M9" s="2"/>
      <c r="N9" s="2"/>
      <c r="O9" s="2"/>
      <c r="P9" s="2"/>
    </row>
    <row r="10" spans="1:16" x14ac:dyDescent="0.2">
      <c r="A10" s="2" t="s">
        <v>43</v>
      </c>
      <c r="B10" s="17">
        <v>247.12889999999999</v>
      </c>
      <c r="C10" s="6">
        <v>4.33</v>
      </c>
      <c r="D10" s="6" t="s">
        <v>153</v>
      </c>
      <c r="E10" s="6" t="s">
        <v>154</v>
      </c>
      <c r="F10" s="2" t="s">
        <v>44</v>
      </c>
      <c r="G10" s="2" t="s">
        <v>45</v>
      </c>
      <c r="H10" s="2"/>
      <c r="I10" s="2"/>
      <c r="J10" s="2" t="s">
        <v>46</v>
      </c>
      <c r="K10" s="2"/>
      <c r="L10" s="2"/>
      <c r="M10" s="2"/>
      <c r="N10" s="2"/>
      <c r="O10" s="2"/>
      <c r="P10" s="2"/>
    </row>
    <row r="11" spans="1:16" x14ac:dyDescent="0.2">
      <c r="A11" s="2" t="s">
        <v>47</v>
      </c>
      <c r="B11" s="17"/>
      <c r="C11" s="6"/>
      <c r="D11" s="6"/>
      <c r="E11" s="6"/>
      <c r="F11" s="2" t="s">
        <v>48</v>
      </c>
      <c r="G11" s="2" t="s">
        <v>49</v>
      </c>
      <c r="H11" s="2">
        <v>247</v>
      </c>
      <c r="I11" s="2" t="s">
        <v>159</v>
      </c>
      <c r="J11" s="2" t="s">
        <v>50</v>
      </c>
      <c r="K11" s="2" t="s">
        <v>161</v>
      </c>
      <c r="L11" s="2"/>
      <c r="M11" s="2"/>
      <c r="N11" s="2">
        <v>287</v>
      </c>
      <c r="O11" s="2"/>
      <c r="P11" s="2"/>
    </row>
    <row r="12" spans="1:16" x14ac:dyDescent="0.2">
      <c r="A12" s="2" t="s">
        <v>51</v>
      </c>
      <c r="B12" s="17"/>
      <c r="C12" s="6"/>
      <c r="D12" s="6" t="s">
        <v>153</v>
      </c>
      <c r="E12" s="6" t="s">
        <v>154</v>
      </c>
      <c r="F12" s="2" t="s">
        <v>52</v>
      </c>
      <c r="G12" s="2" t="s">
        <v>53</v>
      </c>
      <c r="H12" s="2"/>
      <c r="I12" s="2" t="s">
        <v>162</v>
      </c>
      <c r="J12" s="2" t="s">
        <v>54</v>
      </c>
      <c r="K12" s="2" t="s">
        <v>163</v>
      </c>
      <c r="L12" s="2"/>
      <c r="M12" s="2"/>
      <c r="N12" s="2">
        <v>3351</v>
      </c>
      <c r="O12" s="2"/>
      <c r="P12" s="2"/>
    </row>
    <row r="13" spans="1:16" x14ac:dyDescent="0.2">
      <c r="A13" s="2" t="s">
        <v>55</v>
      </c>
      <c r="B13" s="17">
        <v>258.14600000000002</v>
      </c>
      <c r="C13" s="6">
        <v>4.0999999999999996</v>
      </c>
      <c r="D13" s="6" t="s">
        <v>175</v>
      </c>
      <c r="E13" s="6" t="s">
        <v>176</v>
      </c>
      <c r="F13" s="2" t="s">
        <v>56</v>
      </c>
      <c r="G13" s="2" t="s">
        <v>57</v>
      </c>
      <c r="H13" s="2"/>
      <c r="I13" s="2"/>
      <c r="J13" s="2" t="s">
        <v>58</v>
      </c>
      <c r="K13" s="2"/>
      <c r="L13" s="2"/>
      <c r="M13" s="2"/>
      <c r="N13" s="2"/>
      <c r="O13" s="2"/>
      <c r="P13" s="2"/>
    </row>
    <row r="14" spans="1:16" x14ac:dyDescent="0.2">
      <c r="A14" s="2" t="s">
        <v>59</v>
      </c>
      <c r="B14" s="10"/>
      <c r="E14" s="6" t="s">
        <v>154</v>
      </c>
      <c r="F14" s="2" t="s">
        <v>56</v>
      </c>
      <c r="G14" s="2" t="s">
        <v>60</v>
      </c>
      <c r="H14" s="2"/>
      <c r="I14" s="2"/>
      <c r="J14" s="2" t="s">
        <v>61</v>
      </c>
      <c r="K14" s="2"/>
      <c r="L14" s="2"/>
      <c r="M14" s="2"/>
      <c r="N14" s="2"/>
      <c r="O14" s="2"/>
      <c r="P14" s="2"/>
    </row>
    <row r="15" spans="1:16" x14ac:dyDescent="0.2">
      <c r="A15" s="2" t="s">
        <v>62</v>
      </c>
      <c r="B15" s="17">
        <v>245.1859</v>
      </c>
      <c r="C15" s="6">
        <v>8.5500000000000007</v>
      </c>
      <c r="D15" s="6" t="s">
        <v>153</v>
      </c>
      <c r="E15" s="6" t="s">
        <v>154</v>
      </c>
      <c r="F15" s="2" t="s">
        <v>63</v>
      </c>
      <c r="G15" s="2" t="s">
        <v>64</v>
      </c>
      <c r="H15" s="2"/>
      <c r="I15" s="2"/>
      <c r="J15" s="2" t="s">
        <v>65</v>
      </c>
      <c r="K15" s="2"/>
      <c r="L15" s="2"/>
      <c r="M15" s="2"/>
      <c r="N15" s="2"/>
      <c r="O15" s="2"/>
      <c r="P15" s="2"/>
    </row>
    <row r="16" spans="1:16" x14ac:dyDescent="0.2">
      <c r="A16" s="2" t="s">
        <v>66</v>
      </c>
      <c r="B16" s="17">
        <v>260.19690000000003</v>
      </c>
      <c r="C16" s="6">
        <v>3.54</v>
      </c>
      <c r="D16" s="6" t="s">
        <v>153</v>
      </c>
      <c r="E16" s="6" t="s">
        <v>154</v>
      </c>
      <c r="F16" s="2" t="s">
        <v>67</v>
      </c>
      <c r="G16" s="2" t="s">
        <v>68</v>
      </c>
      <c r="H16" s="2"/>
      <c r="I16" s="2"/>
      <c r="J16" s="2" t="s">
        <v>69</v>
      </c>
      <c r="K16" s="2"/>
      <c r="L16" s="2"/>
      <c r="M16" s="2"/>
      <c r="N16" s="2"/>
      <c r="O16" s="2"/>
      <c r="P16" s="2"/>
    </row>
    <row r="17" spans="1:16" x14ac:dyDescent="0.2">
      <c r="A17" s="2" t="s">
        <v>70</v>
      </c>
      <c r="B17" s="17">
        <v>295.16539999999998</v>
      </c>
      <c r="C17" s="6">
        <v>7.37</v>
      </c>
      <c r="D17" s="6" t="s">
        <v>153</v>
      </c>
      <c r="E17" s="6" t="s">
        <v>176</v>
      </c>
      <c r="F17" s="2" t="s">
        <v>71</v>
      </c>
      <c r="G17" s="2" t="s">
        <v>72</v>
      </c>
      <c r="H17" s="2"/>
      <c r="I17" s="2"/>
      <c r="J17" s="2" t="s">
        <v>73</v>
      </c>
      <c r="K17" s="2"/>
      <c r="L17" s="2"/>
      <c r="M17" s="2"/>
      <c r="N17" s="2"/>
      <c r="O17" s="2"/>
      <c r="P17" s="2"/>
    </row>
    <row r="18" spans="1:16" x14ac:dyDescent="0.2">
      <c r="A18" s="2" t="s">
        <v>74</v>
      </c>
      <c r="B18" s="17">
        <v>173.1044</v>
      </c>
      <c r="C18" s="6">
        <v>1.1599999999999999</v>
      </c>
      <c r="D18" s="6" t="s">
        <v>175</v>
      </c>
      <c r="E18" s="6" t="s">
        <v>154</v>
      </c>
      <c r="F18" s="2" t="s">
        <v>75</v>
      </c>
      <c r="G18" s="2" t="s">
        <v>76</v>
      </c>
      <c r="H18" s="2">
        <v>6322</v>
      </c>
      <c r="I18" s="2" t="s">
        <v>164</v>
      </c>
      <c r="J18" s="2" t="s">
        <v>165</v>
      </c>
      <c r="K18" s="2" t="s">
        <v>166</v>
      </c>
      <c r="L18" s="2"/>
      <c r="M18" s="2"/>
      <c r="N18" s="2">
        <v>13</v>
      </c>
      <c r="O18" s="2"/>
      <c r="P18" s="2" t="s">
        <v>77</v>
      </c>
    </row>
    <row r="19" spans="1:16" x14ac:dyDescent="0.2">
      <c r="A19" s="2" t="s">
        <v>78</v>
      </c>
      <c r="B19" s="17">
        <v>175.1189</v>
      </c>
      <c r="C19" s="6">
        <v>1.1499999999999999</v>
      </c>
      <c r="D19" s="6" t="s">
        <v>153</v>
      </c>
      <c r="E19" s="6" t="s">
        <v>176</v>
      </c>
      <c r="F19" s="2" t="s">
        <v>75</v>
      </c>
      <c r="G19" s="2" t="s">
        <v>76</v>
      </c>
      <c r="H19" s="2"/>
      <c r="I19" s="2" t="s">
        <v>164</v>
      </c>
      <c r="J19" s="3" t="s">
        <v>165</v>
      </c>
      <c r="K19" s="2" t="s">
        <v>166</v>
      </c>
      <c r="L19" s="2"/>
      <c r="M19" s="2"/>
      <c r="N19" s="2">
        <v>13</v>
      </c>
      <c r="O19" s="2"/>
      <c r="P19" s="2" t="s">
        <v>77</v>
      </c>
    </row>
    <row r="20" spans="1:16" x14ac:dyDescent="0.2">
      <c r="A20" s="2" t="s">
        <v>79</v>
      </c>
      <c r="B20" s="17">
        <v>130.0874</v>
      </c>
      <c r="C20" s="6">
        <v>3.85</v>
      </c>
      <c r="D20" s="6" t="s">
        <v>175</v>
      </c>
      <c r="E20" s="6" t="s">
        <v>154</v>
      </c>
      <c r="F20" s="2" t="s">
        <v>80</v>
      </c>
      <c r="G20" s="2" t="s">
        <v>81</v>
      </c>
      <c r="H20" s="2">
        <v>6306</v>
      </c>
      <c r="I20" s="2" t="s">
        <v>177</v>
      </c>
      <c r="J20" s="2" t="s">
        <v>82</v>
      </c>
      <c r="K20" s="2" t="s">
        <v>178</v>
      </c>
      <c r="L20" s="2"/>
      <c r="M20" s="2"/>
      <c r="N20" s="2">
        <v>23</v>
      </c>
      <c r="O20" s="2"/>
      <c r="P20" s="2"/>
    </row>
    <row r="21" spans="1:16" x14ac:dyDescent="0.2">
      <c r="A21" s="2" t="s">
        <v>83</v>
      </c>
      <c r="B21" s="17">
        <v>145.09829999999999</v>
      </c>
      <c r="C21" s="6">
        <v>1.0900000000000001</v>
      </c>
      <c r="D21" s="6" t="s">
        <v>175</v>
      </c>
      <c r="E21" s="6" t="s">
        <v>176</v>
      </c>
      <c r="F21" s="2" t="s">
        <v>84</v>
      </c>
      <c r="G21" s="2" t="s">
        <v>85</v>
      </c>
      <c r="H21" s="2"/>
      <c r="I21" s="2" t="s">
        <v>167</v>
      </c>
      <c r="J21" s="2" t="s">
        <v>86</v>
      </c>
      <c r="K21" s="2" t="s">
        <v>168</v>
      </c>
      <c r="L21" s="2"/>
      <c r="M21" s="2"/>
      <c r="N21" s="2">
        <v>25</v>
      </c>
      <c r="O21" s="2"/>
      <c r="P21" s="2"/>
    </row>
    <row r="22" spans="1:16" x14ac:dyDescent="0.2">
      <c r="A22" s="2" t="s">
        <v>87</v>
      </c>
      <c r="B22" s="17">
        <v>147.11269999999999</v>
      </c>
      <c r="C22" s="6">
        <v>1.07</v>
      </c>
      <c r="D22" s="6" t="s">
        <v>153</v>
      </c>
      <c r="E22" s="6" t="s">
        <v>154</v>
      </c>
      <c r="F22" s="2" t="s">
        <v>84</v>
      </c>
      <c r="G22" s="2" t="s">
        <v>85</v>
      </c>
      <c r="H22" s="2"/>
      <c r="I22" s="2" t="s">
        <v>167</v>
      </c>
      <c r="J22" s="2" t="s">
        <v>86</v>
      </c>
      <c r="K22" s="2" t="s">
        <v>168</v>
      </c>
      <c r="L22" s="2"/>
      <c r="M22" s="2"/>
      <c r="N22" s="2">
        <v>25</v>
      </c>
      <c r="O22" s="2"/>
      <c r="P22" s="2"/>
    </row>
    <row r="23" spans="1:16" x14ac:dyDescent="0.2">
      <c r="A23" s="2" t="s">
        <v>88</v>
      </c>
      <c r="B23" s="17">
        <v>166.08629999999999</v>
      </c>
      <c r="C23" s="6">
        <v>5.86</v>
      </c>
      <c r="D23" s="6" t="s">
        <v>153</v>
      </c>
      <c r="E23" s="6" t="s">
        <v>176</v>
      </c>
      <c r="F23" s="2" t="s">
        <v>89</v>
      </c>
      <c r="G23" s="2" t="s">
        <v>90</v>
      </c>
      <c r="H23" s="2">
        <v>6140</v>
      </c>
      <c r="I23" s="2" t="s">
        <v>169</v>
      </c>
      <c r="J23" s="2" t="s">
        <v>91</v>
      </c>
      <c r="K23" s="3" t="s">
        <v>170</v>
      </c>
      <c r="L23" s="2"/>
      <c r="M23" s="2"/>
      <c r="N23" s="2">
        <v>28</v>
      </c>
      <c r="O23" s="2"/>
      <c r="P23" s="2"/>
    </row>
    <row r="24" spans="1:16" x14ac:dyDescent="0.2">
      <c r="A24" s="2" t="s">
        <v>92</v>
      </c>
      <c r="B24" s="17">
        <v>203.08260000000001</v>
      </c>
      <c r="C24" s="6">
        <v>7.46</v>
      </c>
      <c r="D24" s="6" t="s">
        <v>175</v>
      </c>
      <c r="E24" s="6" t="s">
        <v>176</v>
      </c>
      <c r="F24" s="2" t="s">
        <v>93</v>
      </c>
      <c r="G24" s="2" t="s">
        <v>94</v>
      </c>
      <c r="H24" s="2">
        <v>9060</v>
      </c>
      <c r="I24" s="2" t="s">
        <v>171</v>
      </c>
      <c r="J24" s="2" t="s">
        <v>95</v>
      </c>
      <c r="K24" s="2" t="s">
        <v>172</v>
      </c>
      <c r="L24" s="2"/>
      <c r="M24" s="2"/>
      <c r="N24" s="2">
        <v>65364</v>
      </c>
      <c r="O24" s="2"/>
      <c r="P24" s="2"/>
    </row>
    <row r="25" spans="1:16" x14ac:dyDescent="0.2">
      <c r="A25" s="2" t="s">
        <v>96</v>
      </c>
      <c r="B25" s="17">
        <v>205.09710000000001</v>
      </c>
      <c r="C25" s="6">
        <v>7.47</v>
      </c>
      <c r="D25" s="6" t="s">
        <v>153</v>
      </c>
      <c r="E25" s="6" t="s">
        <v>154</v>
      </c>
      <c r="F25" s="2" t="s">
        <v>93</v>
      </c>
      <c r="G25" s="2" t="s">
        <v>94</v>
      </c>
      <c r="H25" s="2">
        <v>9060</v>
      </c>
      <c r="I25" s="2" t="s">
        <v>171</v>
      </c>
      <c r="J25" s="2" t="s">
        <v>95</v>
      </c>
      <c r="K25" s="2" t="s">
        <v>172</v>
      </c>
      <c r="L25" s="2"/>
      <c r="M25" s="2"/>
      <c r="N25" s="2">
        <v>65364</v>
      </c>
      <c r="O25" s="2"/>
      <c r="P25" s="2"/>
    </row>
    <row r="26" spans="1:16" x14ac:dyDescent="0.2">
      <c r="A26" s="2" t="s">
        <v>97</v>
      </c>
      <c r="B26" s="17">
        <v>205.09710000000001</v>
      </c>
      <c r="C26" s="6">
        <v>7.47</v>
      </c>
      <c r="D26" s="6" t="s">
        <v>153</v>
      </c>
      <c r="E26" s="6" t="s">
        <v>176</v>
      </c>
      <c r="F26" s="2" t="s">
        <v>93</v>
      </c>
      <c r="G26" s="2" t="s">
        <v>94</v>
      </c>
      <c r="H26" s="2">
        <v>9060</v>
      </c>
      <c r="I26" s="2" t="s">
        <v>171</v>
      </c>
      <c r="J26" s="2" t="s">
        <v>95</v>
      </c>
      <c r="K26" s="2" t="s">
        <v>172</v>
      </c>
      <c r="L26" s="2"/>
      <c r="M26" s="2"/>
      <c r="N26" s="2">
        <v>65364</v>
      </c>
      <c r="O26" s="2"/>
      <c r="P26" s="2"/>
    </row>
    <row r="27" spans="1:16" x14ac:dyDescent="0.2">
      <c r="A27" s="2" t="s">
        <v>98</v>
      </c>
      <c r="B27" s="17">
        <v>182.08109999999999</v>
      </c>
      <c r="C27" s="6">
        <v>4.12</v>
      </c>
      <c r="D27" s="6" t="s">
        <v>153</v>
      </c>
      <c r="E27" s="6" t="s">
        <v>154</v>
      </c>
      <c r="F27" s="2" t="s">
        <v>99</v>
      </c>
      <c r="G27" s="2" t="s">
        <v>100</v>
      </c>
      <c r="H27" s="2">
        <v>6057</v>
      </c>
      <c r="I27" s="2" t="s">
        <v>173</v>
      </c>
      <c r="J27" s="2" t="s">
        <v>101</v>
      </c>
      <c r="K27" s="2" t="s">
        <v>174</v>
      </c>
      <c r="L27" s="2"/>
      <c r="M27" s="2"/>
      <c r="N27" s="2">
        <v>34</v>
      </c>
      <c r="O27" s="2"/>
      <c r="P27" s="2"/>
    </row>
    <row r="28" spans="1:16" x14ac:dyDescent="0.2">
      <c r="A28" s="2" t="s">
        <v>102</v>
      </c>
      <c r="B28" s="10"/>
      <c r="E28" s="6" t="s">
        <v>176</v>
      </c>
      <c r="F28" s="2" t="s">
        <v>103</v>
      </c>
      <c r="G28" s="2" t="s">
        <v>104</v>
      </c>
      <c r="H28" s="2"/>
      <c r="I28" s="2"/>
      <c r="J28" s="2"/>
      <c r="K28" s="2"/>
      <c r="L28" s="2"/>
      <c r="M28" s="2">
        <v>133094</v>
      </c>
      <c r="N28" s="2"/>
      <c r="O28" s="2"/>
      <c r="P28" s="2"/>
    </row>
    <row r="29" spans="1:16" x14ac:dyDescent="0.2">
      <c r="A29" s="2" t="s">
        <v>105</v>
      </c>
      <c r="B29" s="17">
        <v>286.17619999999999</v>
      </c>
      <c r="C29" s="6">
        <v>5.91</v>
      </c>
      <c r="D29" s="6" t="s">
        <v>153</v>
      </c>
      <c r="E29" s="6" t="s">
        <v>154</v>
      </c>
      <c r="F29" s="2" t="s">
        <v>106</v>
      </c>
      <c r="G29" s="2" t="s">
        <v>107</v>
      </c>
      <c r="H29" s="2"/>
      <c r="I29" s="2"/>
      <c r="J29" s="2"/>
      <c r="K29" s="2"/>
      <c r="L29" s="2"/>
      <c r="M29" s="2">
        <v>6414</v>
      </c>
      <c r="N29" s="2"/>
      <c r="O29" s="2"/>
      <c r="P29" s="2"/>
    </row>
    <row r="30" spans="1:16" x14ac:dyDescent="0.2">
      <c r="A30" s="2" t="s">
        <v>108</v>
      </c>
      <c r="B30" s="17">
        <v>277.15589999999997</v>
      </c>
      <c r="C30" s="6">
        <v>10.09</v>
      </c>
      <c r="D30" s="6" t="s">
        <v>175</v>
      </c>
      <c r="E30" s="6" t="s">
        <v>154</v>
      </c>
      <c r="F30" s="2" t="s">
        <v>109</v>
      </c>
      <c r="G30" s="2" t="s">
        <v>110</v>
      </c>
      <c r="H30" s="2"/>
      <c r="I30" s="2"/>
      <c r="J30" s="2" t="s">
        <v>111</v>
      </c>
      <c r="K30" s="2"/>
      <c r="L30" s="2"/>
      <c r="M30" s="2"/>
      <c r="N30" s="2"/>
      <c r="O30" s="2"/>
      <c r="P30" s="2"/>
    </row>
    <row r="31" spans="1:16" x14ac:dyDescent="0.2">
      <c r="A31" s="2" t="s">
        <v>112</v>
      </c>
      <c r="B31" s="17">
        <v>217.11940000000001</v>
      </c>
      <c r="C31" s="6">
        <v>6.05</v>
      </c>
      <c r="D31" s="6" t="s">
        <v>175</v>
      </c>
      <c r="E31" s="6" t="s">
        <v>176</v>
      </c>
      <c r="F31" s="2" t="s">
        <v>113</v>
      </c>
      <c r="G31" s="2" t="s">
        <v>114</v>
      </c>
      <c r="H31" s="2"/>
      <c r="I31" s="2"/>
      <c r="J31" s="2" t="s">
        <v>115</v>
      </c>
      <c r="K31" s="2"/>
      <c r="L31" s="2"/>
      <c r="M31" s="2"/>
      <c r="N31" s="2"/>
      <c r="O31" s="2"/>
      <c r="P31" s="2"/>
    </row>
    <row r="32" spans="1:16" x14ac:dyDescent="0.2">
      <c r="A32" s="2" t="s">
        <v>116</v>
      </c>
      <c r="B32" s="17">
        <v>219.13399999999999</v>
      </c>
      <c r="C32" s="6">
        <v>6.09</v>
      </c>
      <c r="D32" s="6" t="s">
        <v>153</v>
      </c>
      <c r="E32" s="6" t="s">
        <v>176</v>
      </c>
      <c r="F32" s="2" t="s">
        <v>113</v>
      </c>
      <c r="G32" s="2" t="s">
        <v>114</v>
      </c>
      <c r="H32" s="2"/>
      <c r="I32" s="2"/>
      <c r="J32" s="2" t="s">
        <v>115</v>
      </c>
      <c r="K32" s="2"/>
      <c r="L32" s="2"/>
      <c r="M32" s="2"/>
      <c r="N32" s="2"/>
      <c r="O32" s="2"/>
      <c r="P32" s="2"/>
    </row>
    <row r="33" spans="1:16" x14ac:dyDescent="0.2">
      <c r="A33" s="2" t="s">
        <v>117</v>
      </c>
      <c r="B33" s="10"/>
      <c r="E33" s="6" t="s">
        <v>154</v>
      </c>
      <c r="F33" s="2" t="s">
        <v>118</v>
      </c>
      <c r="G33" s="2" t="s">
        <v>119</v>
      </c>
      <c r="H33" s="2"/>
      <c r="I33" s="2"/>
      <c r="J33" s="2"/>
      <c r="K33" s="2"/>
      <c r="L33" s="2"/>
      <c r="M33" s="2">
        <v>118610</v>
      </c>
      <c r="N33" s="2"/>
      <c r="O33" s="2"/>
      <c r="P33" s="2"/>
    </row>
    <row r="34" spans="1:16" x14ac:dyDescent="0.2">
      <c r="A34" s="2" t="s">
        <v>120</v>
      </c>
      <c r="B34" s="17">
        <v>187.1088</v>
      </c>
      <c r="C34" s="6">
        <v>4.96</v>
      </c>
      <c r="D34" s="6" t="s">
        <v>175</v>
      </c>
      <c r="E34" s="6" t="s">
        <v>176</v>
      </c>
      <c r="F34" s="2" t="s">
        <v>121</v>
      </c>
      <c r="G34" s="2" t="s">
        <v>122</v>
      </c>
      <c r="H34" s="2"/>
      <c r="I34" s="2"/>
      <c r="J34" s="2" t="s">
        <v>123</v>
      </c>
      <c r="K34" s="2"/>
      <c r="L34" s="2"/>
      <c r="M34" s="2"/>
      <c r="N34" s="2"/>
      <c r="O34" s="2"/>
      <c r="P34" s="2"/>
    </row>
    <row r="35" spans="1:16" x14ac:dyDescent="0.2">
      <c r="A35" s="2" t="s">
        <v>124</v>
      </c>
      <c r="B35" s="17">
        <v>263.13909999999998</v>
      </c>
      <c r="C35" s="6">
        <v>7.87</v>
      </c>
      <c r="D35" s="6" t="s">
        <v>153</v>
      </c>
      <c r="E35" s="6" t="s">
        <v>154</v>
      </c>
      <c r="F35" s="2" t="s">
        <v>125</v>
      </c>
      <c r="G35" s="2" t="s">
        <v>126</v>
      </c>
      <c r="H35" s="2"/>
      <c r="I35" s="2"/>
      <c r="J35" s="2" t="s">
        <v>127</v>
      </c>
      <c r="K35" s="2"/>
      <c r="L35" s="2"/>
      <c r="M35" s="2"/>
      <c r="N35" s="2"/>
      <c r="O35" s="2"/>
      <c r="P35" s="2"/>
    </row>
    <row r="36" spans="1:16" x14ac:dyDescent="0.2">
      <c r="A36" s="2" t="s">
        <v>128</v>
      </c>
      <c r="B36" s="17">
        <v>267.13040000000001</v>
      </c>
      <c r="C36" s="6">
        <v>7.55</v>
      </c>
      <c r="D36" s="6" t="s">
        <v>153</v>
      </c>
      <c r="E36" s="6" t="s">
        <v>154</v>
      </c>
      <c r="F36" s="2" t="s">
        <v>129</v>
      </c>
      <c r="G36" s="2" t="s">
        <v>130</v>
      </c>
      <c r="H36" s="2"/>
      <c r="I36" s="2"/>
      <c r="J36" s="2" t="s">
        <v>131</v>
      </c>
      <c r="K36" s="2"/>
      <c r="L36" s="2"/>
      <c r="M36" s="2"/>
      <c r="N36" s="2"/>
      <c r="O36" s="2"/>
      <c r="P36" s="2"/>
    </row>
    <row r="37" spans="1:16" x14ac:dyDescent="0.2">
      <c r="A37" s="2" t="s">
        <v>132</v>
      </c>
      <c r="B37" s="17">
        <v>277.1037</v>
      </c>
      <c r="C37" s="6">
        <v>7.41</v>
      </c>
      <c r="D37" s="6" t="s">
        <v>175</v>
      </c>
      <c r="E37" s="6" t="s">
        <v>176</v>
      </c>
      <c r="F37" s="2" t="s">
        <v>133</v>
      </c>
      <c r="G37" s="2" t="s">
        <v>134</v>
      </c>
      <c r="H37" s="2"/>
      <c r="I37" s="2"/>
      <c r="J37" s="2" t="s">
        <v>135</v>
      </c>
      <c r="K37" s="2"/>
      <c r="L37" s="2"/>
      <c r="M37" s="2"/>
      <c r="N37" s="2"/>
      <c r="O37" s="2"/>
      <c r="P37" s="2"/>
    </row>
    <row r="38" spans="1:16" x14ac:dyDescent="0.2">
      <c r="A38" s="2" t="s">
        <v>136</v>
      </c>
      <c r="B38" s="17">
        <v>205.1183</v>
      </c>
      <c r="C38" s="6">
        <v>1.85</v>
      </c>
      <c r="D38" s="6" t="s">
        <v>153</v>
      </c>
      <c r="E38" s="6" t="s">
        <v>154</v>
      </c>
      <c r="F38" s="2" t="s">
        <v>137</v>
      </c>
      <c r="G38" s="2" t="s">
        <v>138</v>
      </c>
      <c r="H38" s="2"/>
      <c r="I38" s="2"/>
      <c r="J38" s="2" t="s">
        <v>139</v>
      </c>
      <c r="K38" s="2"/>
      <c r="L38" s="2"/>
      <c r="M38" s="2"/>
      <c r="N38" s="2"/>
      <c r="O38" s="2"/>
      <c r="P38" s="2"/>
    </row>
    <row r="39" spans="1:16" x14ac:dyDescent="0.2">
      <c r="A39" s="2" t="s">
        <v>140</v>
      </c>
      <c r="B39" s="17">
        <v>323.02859999999998</v>
      </c>
      <c r="C39" s="6">
        <v>2.04</v>
      </c>
      <c r="D39" s="6" t="s">
        <v>175</v>
      </c>
      <c r="E39" s="6" t="s">
        <v>176</v>
      </c>
      <c r="F39" s="2" t="s">
        <v>141</v>
      </c>
      <c r="G39" s="2" t="s">
        <v>142</v>
      </c>
      <c r="H39" s="2">
        <v>6030</v>
      </c>
      <c r="I39" s="2" t="s">
        <v>179</v>
      </c>
      <c r="J39" s="3" t="s">
        <v>143</v>
      </c>
      <c r="K39" s="3" t="s">
        <v>180</v>
      </c>
      <c r="L39" s="2"/>
      <c r="M39" s="2"/>
      <c r="N39" s="3">
        <v>3453</v>
      </c>
      <c r="O39" s="2"/>
      <c r="P39" s="2"/>
    </row>
    <row r="40" spans="1:16" x14ac:dyDescent="0.2">
      <c r="A40" s="2" t="s">
        <v>144</v>
      </c>
      <c r="B40" s="17">
        <v>263.14010000000002</v>
      </c>
      <c r="C40" s="6">
        <v>8.83</v>
      </c>
      <c r="D40" s="6" t="s">
        <v>175</v>
      </c>
      <c r="E40" s="6" t="s">
        <v>176</v>
      </c>
      <c r="F40" s="2" t="s">
        <v>145</v>
      </c>
      <c r="G40" s="2" t="s">
        <v>146</v>
      </c>
      <c r="H40" s="2"/>
      <c r="I40" s="2"/>
      <c r="J40" s="2" t="s">
        <v>147</v>
      </c>
      <c r="K40" s="2"/>
      <c r="L40" s="2"/>
      <c r="M40" s="2"/>
      <c r="N40" s="2"/>
      <c r="O40" s="2"/>
      <c r="P40" s="2"/>
    </row>
    <row r="41" spans="1:16" x14ac:dyDescent="0.2">
      <c r="A41" s="2" t="s">
        <v>148</v>
      </c>
      <c r="B41" s="17">
        <v>265.15480000000002</v>
      </c>
      <c r="C41" s="6">
        <v>8.82</v>
      </c>
      <c r="D41" s="6" t="s">
        <v>153</v>
      </c>
      <c r="E41" s="6" t="s">
        <v>154</v>
      </c>
      <c r="F41" s="2" t="s">
        <v>145</v>
      </c>
      <c r="G41" s="2" t="s">
        <v>146</v>
      </c>
      <c r="H41" s="2"/>
      <c r="I41" s="2"/>
      <c r="J41" s="2" t="s">
        <v>147</v>
      </c>
      <c r="K41" s="2"/>
      <c r="L41" s="2"/>
      <c r="M41" s="2"/>
      <c r="N41" s="2"/>
      <c r="O41" s="2"/>
      <c r="P41" s="2"/>
    </row>
    <row r="42" spans="1:16" x14ac:dyDescent="0.2">
      <c r="A42" s="2" t="s">
        <v>149</v>
      </c>
      <c r="B42" s="17">
        <v>215.14009999999999</v>
      </c>
      <c r="C42" s="6">
        <v>5.34</v>
      </c>
      <c r="D42" s="6" t="s">
        <v>175</v>
      </c>
      <c r="E42" s="6" t="s">
        <v>176</v>
      </c>
      <c r="F42" s="2" t="s">
        <v>150</v>
      </c>
      <c r="G42" s="2" t="s">
        <v>151</v>
      </c>
      <c r="H42" s="2"/>
      <c r="I42" s="2"/>
      <c r="J42" s="2" t="s">
        <v>152</v>
      </c>
      <c r="K42" s="2"/>
      <c r="L42" s="2"/>
      <c r="M42" s="2"/>
      <c r="N42" s="2"/>
      <c r="O42" s="2"/>
      <c r="P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9AF2-4A0A-0945-87B3-20E012C7ECF8}">
  <dimension ref="A1:P41"/>
  <sheetViews>
    <sheetView workbookViewId="0">
      <selection activeCell="C23" sqref="C23"/>
    </sheetView>
  </sheetViews>
  <sheetFormatPr baseColWidth="10" defaultRowHeight="16" x14ac:dyDescent="0.2"/>
  <cols>
    <col min="1" max="1" width="41" customWidth="1"/>
    <col min="2" max="2" width="31.664062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2" t="s">
        <v>16</v>
      </c>
      <c r="B2" s="15"/>
      <c r="C2" s="2"/>
      <c r="D2" s="2"/>
      <c r="E2" s="2"/>
      <c r="F2" s="2" t="s">
        <v>17</v>
      </c>
      <c r="G2" s="2" t="s">
        <v>18</v>
      </c>
      <c r="H2" s="2"/>
      <c r="I2" s="2"/>
      <c r="J2" s="2"/>
      <c r="K2" s="2"/>
      <c r="L2" s="2"/>
      <c r="M2" s="2">
        <v>123465</v>
      </c>
      <c r="N2" s="2"/>
      <c r="O2" s="2"/>
      <c r="P2" s="2"/>
    </row>
    <row r="3" spans="1:16" x14ac:dyDescent="0.2">
      <c r="A3" s="2" t="s">
        <v>19</v>
      </c>
      <c r="B3" s="10">
        <v>198.1</v>
      </c>
      <c r="C3">
        <v>13.59</v>
      </c>
      <c r="E3" s="6"/>
      <c r="F3" s="2" t="s">
        <v>20</v>
      </c>
      <c r="G3" s="2" t="s">
        <v>21</v>
      </c>
      <c r="H3" s="2">
        <v>439176</v>
      </c>
      <c r="I3" s="2" t="s">
        <v>155</v>
      </c>
      <c r="J3" s="2" t="s">
        <v>22</v>
      </c>
      <c r="K3" s="2" t="s">
        <v>156</v>
      </c>
      <c r="L3" s="2"/>
      <c r="M3" s="2"/>
      <c r="N3" s="2">
        <v>3425</v>
      </c>
      <c r="O3" s="2"/>
      <c r="P3" s="2"/>
    </row>
    <row r="4" spans="1:16" x14ac:dyDescent="0.2">
      <c r="A4" s="2" t="s">
        <v>23</v>
      </c>
      <c r="B4" s="10">
        <v>347.08</v>
      </c>
      <c r="C4">
        <v>3.47</v>
      </c>
      <c r="E4" s="6"/>
      <c r="F4" s="2" t="s">
        <v>24</v>
      </c>
      <c r="G4" s="2" t="s">
        <v>25</v>
      </c>
      <c r="H4" s="2">
        <v>6083</v>
      </c>
      <c r="I4" s="2" t="s">
        <v>157</v>
      </c>
      <c r="J4" s="2" t="s">
        <v>26</v>
      </c>
      <c r="K4" s="2" t="s">
        <v>158</v>
      </c>
      <c r="L4" s="2"/>
      <c r="M4" s="2"/>
      <c r="N4" s="2">
        <v>34478</v>
      </c>
      <c r="O4" s="2"/>
      <c r="P4" s="2"/>
    </row>
    <row r="5" spans="1:16" x14ac:dyDescent="0.2">
      <c r="A5" s="2" t="s">
        <v>27</v>
      </c>
      <c r="B5" s="10">
        <v>246.16</v>
      </c>
      <c r="C5">
        <v>19.05</v>
      </c>
      <c r="E5" s="6"/>
      <c r="F5" s="2" t="s">
        <v>28</v>
      </c>
      <c r="G5" s="2" t="s">
        <v>29</v>
      </c>
      <c r="H5" s="2"/>
      <c r="I5" s="2"/>
      <c r="J5" s="2" t="s">
        <v>30</v>
      </c>
      <c r="K5" s="2"/>
      <c r="L5" s="2"/>
      <c r="M5" s="2"/>
      <c r="N5" s="2"/>
      <c r="O5" s="2"/>
      <c r="P5" s="2"/>
    </row>
    <row r="6" spans="1:16" x14ac:dyDescent="0.2">
      <c r="A6" s="2" t="s">
        <v>31</v>
      </c>
      <c r="B6" s="10">
        <v>201.12</v>
      </c>
      <c r="E6" s="6"/>
      <c r="F6" s="2" t="s">
        <v>32</v>
      </c>
      <c r="G6" s="2" t="s">
        <v>33</v>
      </c>
      <c r="H6" s="2"/>
      <c r="I6" s="2"/>
      <c r="J6" s="2" t="s">
        <v>34</v>
      </c>
      <c r="K6" s="2"/>
      <c r="L6" s="2"/>
      <c r="M6" s="2"/>
      <c r="N6" s="2"/>
      <c r="O6" s="2"/>
      <c r="P6" s="2"/>
    </row>
    <row r="7" spans="1:16" x14ac:dyDescent="0.2">
      <c r="A7" s="2" t="s">
        <v>35</v>
      </c>
      <c r="B7" s="10">
        <v>203.14</v>
      </c>
      <c r="E7" s="6"/>
      <c r="F7" s="2" t="s">
        <v>32</v>
      </c>
      <c r="G7" s="2" t="s">
        <v>33</v>
      </c>
      <c r="H7" s="2"/>
      <c r="I7" s="2"/>
      <c r="J7" s="2" t="s">
        <v>34</v>
      </c>
      <c r="K7" s="2"/>
      <c r="L7" s="2"/>
      <c r="M7" s="2"/>
      <c r="N7" s="2"/>
      <c r="O7" s="2"/>
      <c r="P7" s="2"/>
    </row>
    <row r="8" spans="1:16" x14ac:dyDescent="0.2">
      <c r="A8" s="2" t="s">
        <v>36</v>
      </c>
      <c r="B8" s="10">
        <v>371.23</v>
      </c>
      <c r="C8">
        <v>15.16</v>
      </c>
      <c r="E8" s="6"/>
      <c r="F8" s="2" t="s">
        <v>37</v>
      </c>
      <c r="G8" s="2" t="s">
        <v>38</v>
      </c>
      <c r="H8" s="2"/>
      <c r="I8" s="2"/>
      <c r="J8" s="2"/>
      <c r="K8" s="2"/>
      <c r="L8" s="2"/>
      <c r="M8" s="2">
        <v>73353</v>
      </c>
      <c r="N8" s="2"/>
      <c r="O8" s="2"/>
      <c r="P8" s="2"/>
    </row>
    <row r="9" spans="1:16" x14ac:dyDescent="0.2">
      <c r="A9" s="2" t="s">
        <v>39</v>
      </c>
      <c r="B9" s="10">
        <v>246.14</v>
      </c>
      <c r="E9" s="6"/>
      <c r="F9" s="2" t="s">
        <v>40</v>
      </c>
      <c r="G9" s="2" t="s">
        <v>41</v>
      </c>
      <c r="H9" s="2"/>
      <c r="I9" s="2"/>
      <c r="J9" s="2" t="s">
        <v>42</v>
      </c>
      <c r="K9" s="2"/>
      <c r="L9" s="2"/>
      <c r="M9" s="2"/>
      <c r="N9" s="2"/>
      <c r="O9" s="2"/>
      <c r="P9" s="2"/>
    </row>
    <row r="10" spans="1:16" x14ac:dyDescent="0.2">
      <c r="A10" s="2" t="s">
        <v>43</v>
      </c>
      <c r="B10" s="10"/>
      <c r="E10" s="6"/>
      <c r="F10" s="2" t="s">
        <v>44</v>
      </c>
      <c r="G10" s="2" t="s">
        <v>45</v>
      </c>
      <c r="H10" s="2"/>
      <c r="I10" s="2"/>
      <c r="J10" s="2" t="s">
        <v>46</v>
      </c>
      <c r="K10" s="2"/>
      <c r="L10" s="2"/>
      <c r="M10" s="2"/>
      <c r="N10" s="2"/>
      <c r="O10" s="2"/>
      <c r="P10" s="2"/>
    </row>
    <row r="11" spans="1:16" x14ac:dyDescent="0.2">
      <c r="A11" s="2" t="s">
        <v>47</v>
      </c>
      <c r="B11" s="10">
        <v>116.07</v>
      </c>
      <c r="E11" s="6"/>
      <c r="F11" s="2" t="s">
        <v>48</v>
      </c>
      <c r="G11" s="2" t="s">
        <v>49</v>
      </c>
      <c r="H11" s="2">
        <v>247</v>
      </c>
      <c r="I11" s="2" t="s">
        <v>159</v>
      </c>
      <c r="J11" s="2" t="s">
        <v>50</v>
      </c>
      <c r="K11" s="2" t="s">
        <v>161</v>
      </c>
      <c r="L11" s="2"/>
      <c r="M11" s="2"/>
      <c r="N11" s="2">
        <v>287</v>
      </c>
      <c r="O11" s="2"/>
      <c r="P11" s="2"/>
    </row>
    <row r="12" spans="1:16" x14ac:dyDescent="0.2">
      <c r="A12" s="2" t="s">
        <v>51</v>
      </c>
      <c r="B12" s="10">
        <v>215.14</v>
      </c>
      <c r="C12">
        <v>2.84</v>
      </c>
      <c r="E12" s="6"/>
      <c r="F12" s="2" t="s">
        <v>52</v>
      </c>
      <c r="G12" s="2" t="s">
        <v>53</v>
      </c>
      <c r="H12" s="2"/>
      <c r="I12" s="2" t="s">
        <v>162</v>
      </c>
      <c r="J12" s="2" t="s">
        <v>54</v>
      </c>
      <c r="K12" s="2" t="s">
        <v>163</v>
      </c>
      <c r="L12" s="2"/>
      <c r="M12" s="2"/>
      <c r="N12" s="2">
        <v>3351</v>
      </c>
      <c r="O12" s="2"/>
      <c r="P12" s="2"/>
    </row>
    <row r="13" spans="1:16" x14ac:dyDescent="0.2">
      <c r="A13" s="2" t="s">
        <v>55</v>
      </c>
      <c r="B13" s="10">
        <v>258.14999999999998</v>
      </c>
      <c r="C13">
        <v>2.5299999999999998</v>
      </c>
      <c r="E13" s="6"/>
      <c r="F13" s="2" t="s">
        <v>56</v>
      </c>
      <c r="G13" s="2" t="s">
        <v>57</v>
      </c>
      <c r="H13" s="2"/>
      <c r="I13" s="2"/>
      <c r="J13" s="2" t="s">
        <v>58</v>
      </c>
      <c r="K13" s="2"/>
      <c r="L13" s="2"/>
      <c r="M13" s="2"/>
      <c r="N13" s="2"/>
      <c r="O13" s="2"/>
      <c r="P13" s="2"/>
    </row>
    <row r="14" spans="1:16" x14ac:dyDescent="0.2">
      <c r="A14" s="2" t="s">
        <v>59</v>
      </c>
      <c r="B14" s="10"/>
      <c r="E14" s="6"/>
      <c r="F14" s="2" t="s">
        <v>56</v>
      </c>
      <c r="G14" s="2" t="s">
        <v>60</v>
      </c>
      <c r="H14" s="2"/>
      <c r="I14" s="2"/>
      <c r="J14" s="2" t="s">
        <v>61</v>
      </c>
      <c r="K14" s="2"/>
      <c r="L14" s="2"/>
      <c r="M14" s="2"/>
      <c r="N14" s="2"/>
      <c r="O14" s="2"/>
      <c r="P14" s="2"/>
    </row>
    <row r="15" spans="1:16" x14ac:dyDescent="0.2">
      <c r="A15" s="2" t="s">
        <v>62</v>
      </c>
      <c r="B15" s="10">
        <v>245.19</v>
      </c>
      <c r="E15" s="6"/>
      <c r="F15" s="2" t="s">
        <v>63</v>
      </c>
      <c r="G15" s="2" t="s">
        <v>64</v>
      </c>
      <c r="H15" s="2"/>
      <c r="I15" s="2"/>
      <c r="J15" s="2" t="s">
        <v>65</v>
      </c>
      <c r="K15" s="2"/>
      <c r="L15" s="2"/>
      <c r="M15" s="2"/>
      <c r="N15" s="2"/>
      <c r="O15" s="2"/>
      <c r="P15" s="2"/>
    </row>
    <row r="16" spans="1:16" x14ac:dyDescent="0.2">
      <c r="A16" s="2" t="s">
        <v>66</v>
      </c>
      <c r="B16" s="10">
        <v>260.2</v>
      </c>
      <c r="E16" s="6"/>
      <c r="F16" s="2" t="s">
        <v>67</v>
      </c>
      <c r="G16" s="2" t="s">
        <v>68</v>
      </c>
      <c r="H16" s="2"/>
      <c r="I16" s="2"/>
      <c r="J16" s="2" t="s">
        <v>69</v>
      </c>
      <c r="K16" s="2"/>
      <c r="L16" s="2"/>
      <c r="M16" s="2"/>
      <c r="N16" s="2"/>
      <c r="O16" s="2"/>
      <c r="P16" s="2"/>
    </row>
    <row r="17" spans="1:16" x14ac:dyDescent="0.2">
      <c r="A17" s="2" t="s">
        <v>70</v>
      </c>
      <c r="B17" s="10">
        <v>295.17</v>
      </c>
      <c r="C17">
        <v>25.2</v>
      </c>
      <c r="E17" s="6"/>
      <c r="F17" s="2" t="s">
        <v>71</v>
      </c>
      <c r="G17" s="2" t="s">
        <v>72</v>
      </c>
      <c r="H17" s="2"/>
      <c r="I17" s="2"/>
      <c r="J17" s="2" t="s">
        <v>73</v>
      </c>
      <c r="K17" s="2"/>
      <c r="L17" s="2"/>
      <c r="M17" s="2"/>
      <c r="N17" s="2"/>
      <c r="O17" s="2"/>
      <c r="P17" s="2"/>
    </row>
    <row r="18" spans="1:16" x14ac:dyDescent="0.2">
      <c r="A18" s="2" t="s">
        <v>74</v>
      </c>
      <c r="B18" s="10">
        <v>173.1</v>
      </c>
      <c r="C18">
        <v>4.8499999999999996</v>
      </c>
      <c r="E18" s="6"/>
      <c r="F18" s="2" t="s">
        <v>75</v>
      </c>
      <c r="G18" s="2" t="s">
        <v>76</v>
      </c>
      <c r="H18" s="2">
        <v>6322</v>
      </c>
      <c r="I18" s="2" t="s">
        <v>164</v>
      </c>
      <c r="J18" s="2" t="s">
        <v>165</v>
      </c>
      <c r="K18" s="2" t="s">
        <v>166</v>
      </c>
      <c r="L18" s="2"/>
      <c r="M18" s="2"/>
      <c r="N18" s="2">
        <v>13</v>
      </c>
      <c r="O18" s="2"/>
      <c r="P18" s="2" t="s">
        <v>77</v>
      </c>
    </row>
    <row r="19" spans="1:16" x14ac:dyDescent="0.2">
      <c r="A19" s="2" t="s">
        <v>78</v>
      </c>
      <c r="B19" s="10">
        <v>175.11895000000001</v>
      </c>
      <c r="C19">
        <v>1.55</v>
      </c>
      <c r="E19" s="6"/>
      <c r="F19" s="2" t="s">
        <v>75</v>
      </c>
      <c r="G19" s="2" t="s">
        <v>76</v>
      </c>
      <c r="H19" s="2"/>
      <c r="I19" s="2" t="s">
        <v>164</v>
      </c>
      <c r="J19" s="3" t="s">
        <v>165</v>
      </c>
      <c r="K19" s="2" t="s">
        <v>166</v>
      </c>
      <c r="L19" s="2"/>
      <c r="M19" s="2"/>
      <c r="N19" s="2">
        <v>13</v>
      </c>
      <c r="O19" s="2"/>
      <c r="P19" s="2" t="s">
        <v>77</v>
      </c>
    </row>
    <row r="20" spans="1:16" x14ac:dyDescent="0.2">
      <c r="A20" s="2" t="s">
        <v>79</v>
      </c>
      <c r="B20" s="10">
        <v>130.09</v>
      </c>
      <c r="C20">
        <v>2.61</v>
      </c>
      <c r="E20" s="6"/>
      <c r="F20" s="2" t="s">
        <v>80</v>
      </c>
      <c r="G20" s="2" t="s">
        <v>81</v>
      </c>
      <c r="H20" s="2">
        <v>6306</v>
      </c>
      <c r="I20" s="2" t="s">
        <v>177</v>
      </c>
      <c r="J20" s="2" t="s">
        <v>82</v>
      </c>
      <c r="K20" s="2" t="s">
        <v>178</v>
      </c>
      <c r="L20" s="2"/>
      <c r="M20" s="2"/>
      <c r="N20" s="2">
        <v>23</v>
      </c>
      <c r="O20" s="2"/>
      <c r="P20" s="2"/>
    </row>
    <row r="21" spans="1:16" x14ac:dyDescent="0.2">
      <c r="A21" s="2" t="s">
        <v>83</v>
      </c>
      <c r="B21" s="10">
        <v>145.1</v>
      </c>
      <c r="C21">
        <v>1.45</v>
      </c>
      <c r="E21" s="6"/>
      <c r="F21" s="2" t="s">
        <v>84</v>
      </c>
      <c r="G21" s="2" t="s">
        <v>85</v>
      </c>
      <c r="H21" s="2"/>
      <c r="I21" s="2" t="s">
        <v>167</v>
      </c>
      <c r="J21" s="2" t="s">
        <v>86</v>
      </c>
      <c r="K21" s="2" t="s">
        <v>168</v>
      </c>
      <c r="L21" s="2"/>
      <c r="M21" s="2"/>
      <c r="N21" s="2">
        <v>25</v>
      </c>
      <c r="O21" s="2"/>
      <c r="P21" s="2"/>
    </row>
    <row r="22" spans="1:16" x14ac:dyDescent="0.2">
      <c r="A22" s="2" t="s">
        <v>87</v>
      </c>
      <c r="B22" s="10">
        <v>147.11000000000001</v>
      </c>
      <c r="E22" s="6"/>
      <c r="F22" s="2" t="s">
        <v>84</v>
      </c>
      <c r="G22" s="2" t="s">
        <v>85</v>
      </c>
      <c r="H22" s="2"/>
      <c r="I22" s="2" t="s">
        <v>167</v>
      </c>
      <c r="J22" s="2" t="s">
        <v>86</v>
      </c>
      <c r="K22" s="2" t="s">
        <v>168</v>
      </c>
      <c r="L22" s="2"/>
      <c r="M22" s="2"/>
      <c r="N22" s="2">
        <v>25</v>
      </c>
      <c r="O22" s="2"/>
      <c r="P22" s="2"/>
    </row>
    <row r="23" spans="1:16" x14ac:dyDescent="0.2">
      <c r="A23" s="2" t="s">
        <v>204</v>
      </c>
      <c r="B23" s="10">
        <v>166.09</v>
      </c>
      <c r="E23" s="6"/>
      <c r="F23" s="2" t="s">
        <v>89</v>
      </c>
      <c r="G23" s="2" t="s">
        <v>90</v>
      </c>
      <c r="H23" s="2">
        <v>6140</v>
      </c>
      <c r="I23" s="2" t="s">
        <v>169</v>
      </c>
      <c r="J23" s="2" t="s">
        <v>91</v>
      </c>
      <c r="K23" s="3" t="s">
        <v>170</v>
      </c>
      <c r="L23" s="2"/>
      <c r="M23" s="2"/>
      <c r="N23" s="2">
        <v>28</v>
      </c>
      <c r="O23" s="2"/>
      <c r="P23" s="2"/>
    </row>
    <row r="24" spans="1:16" x14ac:dyDescent="0.2">
      <c r="A24" s="2" t="s">
        <v>92</v>
      </c>
      <c r="B24" s="10">
        <v>203.08</v>
      </c>
      <c r="E24" s="6"/>
      <c r="F24" s="2" t="s">
        <v>93</v>
      </c>
      <c r="G24" s="2" t="s">
        <v>94</v>
      </c>
      <c r="H24" s="2">
        <v>9060</v>
      </c>
      <c r="I24" s="2" t="s">
        <v>171</v>
      </c>
      <c r="J24" s="2" t="s">
        <v>95</v>
      </c>
      <c r="K24" s="2" t="s">
        <v>172</v>
      </c>
      <c r="L24" s="2"/>
      <c r="M24" s="2"/>
      <c r="N24" s="2">
        <v>65364</v>
      </c>
      <c r="O24" s="2"/>
      <c r="P24" s="2"/>
    </row>
    <row r="25" spans="1:16" x14ac:dyDescent="0.2">
      <c r="A25" s="2" t="s">
        <v>97</v>
      </c>
      <c r="B25" s="10">
        <v>205.1</v>
      </c>
      <c r="C25">
        <v>8.91</v>
      </c>
      <c r="E25" s="6"/>
      <c r="F25" s="2" t="s">
        <v>93</v>
      </c>
      <c r="G25" s="2" t="s">
        <v>94</v>
      </c>
      <c r="H25" s="2">
        <v>9060</v>
      </c>
      <c r="I25" s="2" t="s">
        <v>171</v>
      </c>
      <c r="J25" s="2" t="s">
        <v>95</v>
      </c>
      <c r="K25" s="2" t="s">
        <v>172</v>
      </c>
      <c r="L25" s="2"/>
      <c r="M25" s="2"/>
      <c r="N25" s="2">
        <v>65364</v>
      </c>
      <c r="O25" s="2"/>
      <c r="P25" s="2"/>
    </row>
    <row r="26" spans="1:16" x14ac:dyDescent="0.2">
      <c r="A26" s="2" t="s">
        <v>98</v>
      </c>
      <c r="B26" s="10">
        <v>182.08</v>
      </c>
      <c r="C26">
        <v>2.4900000000000002</v>
      </c>
      <c r="E26" s="6"/>
      <c r="F26" s="2" t="s">
        <v>99</v>
      </c>
      <c r="G26" s="2" t="s">
        <v>100</v>
      </c>
      <c r="H26" s="2">
        <v>6057</v>
      </c>
      <c r="I26" s="2" t="s">
        <v>173</v>
      </c>
      <c r="J26" s="2" t="s">
        <v>101</v>
      </c>
      <c r="K26" s="2" t="s">
        <v>174</v>
      </c>
      <c r="L26" s="2"/>
      <c r="M26" s="2"/>
      <c r="N26" s="2">
        <v>34</v>
      </c>
      <c r="O26" s="2"/>
      <c r="P26" s="2"/>
    </row>
    <row r="27" spans="1:16" x14ac:dyDescent="0.2">
      <c r="A27" s="2" t="s">
        <v>102</v>
      </c>
      <c r="B27" s="10"/>
      <c r="E27" s="6"/>
      <c r="F27" s="2" t="s">
        <v>103</v>
      </c>
      <c r="G27" s="2" t="s">
        <v>104</v>
      </c>
      <c r="H27" s="2"/>
      <c r="I27" s="2"/>
      <c r="J27" s="2"/>
      <c r="K27" s="2"/>
      <c r="L27" s="2"/>
      <c r="M27" s="2">
        <v>133094</v>
      </c>
      <c r="N27" s="2"/>
      <c r="O27" s="2"/>
      <c r="P27" s="2"/>
    </row>
    <row r="28" spans="1:16" x14ac:dyDescent="0.2">
      <c r="A28" s="2" t="s">
        <v>105</v>
      </c>
      <c r="B28" s="10">
        <v>286.18</v>
      </c>
      <c r="C28">
        <v>3.2</v>
      </c>
      <c r="E28" s="6"/>
      <c r="F28" s="2" t="s">
        <v>106</v>
      </c>
      <c r="G28" s="2" t="s">
        <v>107</v>
      </c>
      <c r="H28" s="2"/>
      <c r="I28" s="2"/>
      <c r="J28" s="2"/>
      <c r="K28" s="2"/>
      <c r="L28" s="2"/>
      <c r="M28" s="2">
        <v>6414</v>
      </c>
      <c r="N28" s="2"/>
      <c r="O28" s="2"/>
      <c r="P28" s="2"/>
    </row>
    <row r="29" spans="1:16" x14ac:dyDescent="0.2">
      <c r="A29" s="2" t="s">
        <v>108</v>
      </c>
      <c r="B29" s="10">
        <v>279.17</v>
      </c>
      <c r="C29">
        <v>15.29</v>
      </c>
      <c r="E29" s="6"/>
      <c r="F29" s="2" t="s">
        <v>109</v>
      </c>
      <c r="G29" s="2" t="s">
        <v>110</v>
      </c>
      <c r="H29" s="2"/>
      <c r="I29" s="2"/>
      <c r="J29" s="2" t="s">
        <v>111</v>
      </c>
      <c r="K29" s="2"/>
      <c r="L29" s="2"/>
      <c r="M29" s="2"/>
      <c r="N29" s="2"/>
      <c r="O29" s="2"/>
      <c r="P29" s="2"/>
    </row>
    <row r="30" spans="1:16" x14ac:dyDescent="0.2">
      <c r="A30" s="2" t="s">
        <v>112</v>
      </c>
      <c r="B30" s="10">
        <v>217.12</v>
      </c>
      <c r="E30" s="6"/>
      <c r="F30" s="2" t="s">
        <v>113</v>
      </c>
      <c r="G30" s="2" t="s">
        <v>114</v>
      </c>
      <c r="H30" s="2"/>
      <c r="I30" s="2"/>
      <c r="J30" s="2" t="s">
        <v>115</v>
      </c>
      <c r="K30" s="2"/>
      <c r="L30" s="2"/>
      <c r="M30" s="2"/>
      <c r="N30" s="2"/>
      <c r="O30" s="2"/>
      <c r="P30" s="2"/>
    </row>
    <row r="31" spans="1:16" x14ac:dyDescent="0.2">
      <c r="A31" s="2" t="s">
        <v>116</v>
      </c>
      <c r="B31" s="10">
        <v>219.13</v>
      </c>
      <c r="C31">
        <v>5.05</v>
      </c>
      <c r="E31" s="6"/>
      <c r="F31" s="2" t="s">
        <v>113</v>
      </c>
      <c r="G31" s="2" t="s">
        <v>114</v>
      </c>
      <c r="H31" s="2"/>
      <c r="I31" s="2"/>
      <c r="J31" s="2" t="s">
        <v>115</v>
      </c>
      <c r="K31" s="2"/>
      <c r="L31" s="2"/>
      <c r="M31" s="2"/>
      <c r="N31" s="2"/>
      <c r="O31" s="2"/>
      <c r="P31" s="2"/>
    </row>
    <row r="32" spans="1:16" x14ac:dyDescent="0.2">
      <c r="A32" s="2" t="s">
        <v>117</v>
      </c>
      <c r="B32" s="10"/>
      <c r="E32" s="6"/>
      <c r="F32" s="2" t="s">
        <v>118</v>
      </c>
      <c r="G32" s="2" t="s">
        <v>119</v>
      </c>
      <c r="H32" s="2"/>
      <c r="I32" s="2"/>
      <c r="J32" s="2"/>
      <c r="K32" s="2"/>
      <c r="L32" s="2"/>
      <c r="M32" s="2">
        <v>118610</v>
      </c>
      <c r="N32" s="2"/>
      <c r="O32" s="2"/>
      <c r="P32" s="2"/>
    </row>
    <row r="33" spans="1:16" x14ac:dyDescent="0.2">
      <c r="A33" s="2" t="s">
        <v>120</v>
      </c>
      <c r="B33" s="10">
        <v>187.11</v>
      </c>
      <c r="E33" s="6"/>
      <c r="F33" s="2" t="s">
        <v>121</v>
      </c>
      <c r="G33" s="2" t="s">
        <v>122</v>
      </c>
      <c r="H33" s="2"/>
      <c r="I33" s="2"/>
      <c r="J33" s="2" t="s">
        <v>123</v>
      </c>
      <c r="K33" s="2"/>
      <c r="L33" s="2"/>
      <c r="M33" s="2"/>
      <c r="N33" s="2"/>
      <c r="O33" s="2"/>
      <c r="P33" s="2"/>
    </row>
    <row r="34" spans="1:16" x14ac:dyDescent="0.2">
      <c r="A34" s="2" t="s">
        <v>124</v>
      </c>
      <c r="B34" s="10">
        <v>263.14</v>
      </c>
      <c r="C34">
        <v>10.33</v>
      </c>
      <c r="E34" s="6"/>
      <c r="F34" s="2" t="s">
        <v>125</v>
      </c>
      <c r="G34" s="2" t="s">
        <v>126</v>
      </c>
      <c r="H34" s="2"/>
      <c r="I34" s="2"/>
      <c r="J34" s="2" t="s">
        <v>127</v>
      </c>
      <c r="K34" s="2"/>
      <c r="L34" s="2"/>
      <c r="M34" s="2"/>
      <c r="N34" s="2"/>
      <c r="O34" s="2"/>
      <c r="P34" s="2"/>
    </row>
    <row r="35" spans="1:16" x14ac:dyDescent="0.2">
      <c r="A35" s="2" t="s">
        <v>128</v>
      </c>
      <c r="B35" s="10">
        <v>267.13</v>
      </c>
      <c r="C35" s="7">
        <v>1.61</v>
      </c>
      <c r="E35" s="6"/>
      <c r="F35" s="2" t="s">
        <v>129</v>
      </c>
      <c r="G35" s="2" t="s">
        <v>130</v>
      </c>
      <c r="H35" s="2"/>
      <c r="I35" s="2"/>
      <c r="J35" s="2" t="s">
        <v>131</v>
      </c>
      <c r="K35" s="2"/>
      <c r="L35" s="2"/>
      <c r="M35" s="2"/>
      <c r="N35" s="2"/>
      <c r="O35" s="2"/>
      <c r="P35" s="2"/>
    </row>
    <row r="36" spans="1:16" x14ac:dyDescent="0.2">
      <c r="A36" s="2" t="s">
        <v>132</v>
      </c>
      <c r="B36" s="10">
        <v>227.1</v>
      </c>
      <c r="C36">
        <v>9.24</v>
      </c>
      <c r="E36" s="6"/>
      <c r="F36" s="2" t="s">
        <v>133</v>
      </c>
      <c r="G36" s="2" t="s">
        <v>134</v>
      </c>
      <c r="H36" s="2"/>
      <c r="I36" s="2"/>
      <c r="J36" s="2" t="s">
        <v>135</v>
      </c>
      <c r="K36" s="2"/>
      <c r="L36" s="2"/>
      <c r="M36" s="2"/>
      <c r="N36" s="2"/>
      <c r="O36" s="2"/>
      <c r="P36" s="2"/>
    </row>
    <row r="37" spans="1:16" x14ac:dyDescent="0.2">
      <c r="A37" s="2" t="s">
        <v>136</v>
      </c>
      <c r="B37" s="10">
        <v>205.12</v>
      </c>
      <c r="C37">
        <v>2.04</v>
      </c>
      <c r="E37" s="6"/>
      <c r="F37" s="2" t="s">
        <v>137</v>
      </c>
      <c r="G37" s="2" t="s">
        <v>138</v>
      </c>
      <c r="H37" s="2"/>
      <c r="I37" s="2"/>
      <c r="J37" s="2" t="s">
        <v>139</v>
      </c>
      <c r="K37" s="2"/>
      <c r="L37" s="2"/>
      <c r="M37" s="2"/>
      <c r="N37" s="2"/>
      <c r="O37" s="2"/>
      <c r="P37" s="2"/>
    </row>
    <row r="38" spans="1:16" x14ac:dyDescent="0.2">
      <c r="A38" s="2" t="s">
        <v>140</v>
      </c>
      <c r="B38" s="10">
        <v>323.02999999999997</v>
      </c>
      <c r="C38">
        <v>1.8</v>
      </c>
      <c r="E38" s="6"/>
      <c r="F38" s="2" t="s">
        <v>141</v>
      </c>
      <c r="G38" s="2" t="s">
        <v>142</v>
      </c>
      <c r="H38" s="2">
        <v>6030</v>
      </c>
      <c r="I38" s="2" t="s">
        <v>179</v>
      </c>
      <c r="J38" s="3" t="s">
        <v>143</v>
      </c>
      <c r="K38" s="3" t="s">
        <v>180</v>
      </c>
      <c r="L38" s="2"/>
      <c r="M38" s="2"/>
      <c r="N38" s="3">
        <v>3453</v>
      </c>
      <c r="O38" s="2"/>
      <c r="P38" s="2"/>
    </row>
    <row r="39" spans="1:16" x14ac:dyDescent="0.2">
      <c r="A39" s="2" t="s">
        <v>144</v>
      </c>
      <c r="B39" s="10">
        <v>263.14</v>
      </c>
      <c r="C39">
        <v>12.69</v>
      </c>
      <c r="E39" s="6"/>
      <c r="F39" s="2" t="s">
        <v>145</v>
      </c>
      <c r="G39" s="2" t="s">
        <v>146</v>
      </c>
      <c r="H39" s="2"/>
      <c r="I39" s="2"/>
      <c r="J39" s="2" t="s">
        <v>147</v>
      </c>
      <c r="K39" s="2"/>
      <c r="L39" s="2"/>
      <c r="M39" s="2"/>
      <c r="N39" s="2"/>
      <c r="O39" s="2"/>
      <c r="P39" s="2"/>
    </row>
    <row r="40" spans="1:16" x14ac:dyDescent="0.2">
      <c r="A40" s="2" t="s">
        <v>148</v>
      </c>
      <c r="B40" s="10">
        <v>265.14999999999998</v>
      </c>
      <c r="E40" s="6"/>
      <c r="F40" s="2" t="s">
        <v>145</v>
      </c>
      <c r="G40" s="2" t="s">
        <v>146</v>
      </c>
      <c r="H40" s="2"/>
      <c r="I40" s="2"/>
      <c r="J40" s="2" t="s">
        <v>147</v>
      </c>
      <c r="K40" s="2"/>
      <c r="L40" s="2"/>
      <c r="M40" s="2"/>
      <c r="N40" s="2"/>
      <c r="O40" s="2"/>
      <c r="P40" s="2"/>
    </row>
    <row r="41" spans="1:16" x14ac:dyDescent="0.2">
      <c r="A41" s="2" t="s">
        <v>149</v>
      </c>
      <c r="B41" s="10">
        <v>215.14</v>
      </c>
      <c r="C41">
        <v>4.01</v>
      </c>
      <c r="E41" s="6"/>
      <c r="F41" s="2" t="s">
        <v>150</v>
      </c>
      <c r="G41" s="2" t="s">
        <v>151</v>
      </c>
      <c r="H41" s="2"/>
      <c r="I41" s="2"/>
      <c r="J41" s="2" t="s">
        <v>152</v>
      </c>
      <c r="K41" s="2"/>
      <c r="L41" s="2"/>
      <c r="M41" s="2"/>
      <c r="N41" s="2"/>
      <c r="O41" s="2"/>
      <c r="P41" s="2"/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8ED3-D6CB-AA48-805A-16133E3AF5FA}">
  <dimension ref="A1:P41"/>
  <sheetViews>
    <sheetView workbookViewId="0">
      <selection activeCell="A12" sqref="A12"/>
    </sheetView>
  </sheetViews>
  <sheetFormatPr baseColWidth="10" defaultRowHeight="16" x14ac:dyDescent="0.2"/>
  <cols>
    <col min="1" max="1" width="32.664062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2" t="s">
        <v>16</v>
      </c>
      <c r="B2" s="15"/>
      <c r="C2" s="15"/>
      <c r="D2" s="2"/>
      <c r="E2" s="2"/>
      <c r="F2" s="2" t="s">
        <v>17</v>
      </c>
      <c r="G2" s="2" t="s">
        <v>18</v>
      </c>
      <c r="H2" s="2"/>
      <c r="I2" s="2"/>
      <c r="J2" s="2"/>
      <c r="K2" s="2"/>
      <c r="L2" s="2"/>
      <c r="M2" s="2">
        <v>123465</v>
      </c>
      <c r="N2" s="2"/>
      <c r="O2" s="2"/>
      <c r="P2" s="2"/>
    </row>
    <row r="3" spans="1:16" x14ac:dyDescent="0.2">
      <c r="A3" s="2" t="s">
        <v>19</v>
      </c>
      <c r="B3" s="18">
        <v>298.09739999999999</v>
      </c>
      <c r="C3" s="20">
        <v>2.2799999999999998</v>
      </c>
      <c r="D3" s="18" t="s">
        <v>153</v>
      </c>
      <c r="E3" s="6" t="s">
        <v>154</v>
      </c>
      <c r="F3" s="2" t="s">
        <v>20</v>
      </c>
      <c r="G3" s="2" t="s">
        <v>21</v>
      </c>
      <c r="H3" s="2">
        <v>439176</v>
      </c>
      <c r="I3" s="2" t="s">
        <v>155</v>
      </c>
      <c r="J3" s="2" t="s">
        <v>22</v>
      </c>
      <c r="K3" s="2" t="s">
        <v>156</v>
      </c>
      <c r="L3" s="2"/>
      <c r="M3" s="2"/>
      <c r="N3" s="2">
        <v>3425</v>
      </c>
      <c r="O3" s="2"/>
      <c r="P3" s="2"/>
    </row>
    <row r="4" spans="1:16" x14ac:dyDescent="0.2">
      <c r="A4" s="2" t="s">
        <v>23</v>
      </c>
      <c r="B4" s="18">
        <v>348.07080000000002</v>
      </c>
      <c r="C4" s="20">
        <v>0.97</v>
      </c>
      <c r="D4" s="18" t="s">
        <v>153</v>
      </c>
      <c r="E4" s="6" t="s">
        <v>154</v>
      </c>
      <c r="F4" s="2" t="s">
        <v>24</v>
      </c>
      <c r="G4" s="2" t="s">
        <v>25</v>
      </c>
      <c r="H4" s="2">
        <v>6083</v>
      </c>
      <c r="I4" s="2" t="s">
        <v>157</v>
      </c>
      <c r="J4" s="2" t="s">
        <v>26</v>
      </c>
      <c r="K4" s="2" t="s">
        <v>158</v>
      </c>
      <c r="L4" s="2"/>
      <c r="M4" s="2"/>
      <c r="N4" s="2">
        <v>34478</v>
      </c>
      <c r="O4" s="2"/>
      <c r="P4" s="2"/>
    </row>
    <row r="5" spans="1:16" x14ac:dyDescent="0.2">
      <c r="A5" s="2" t="s">
        <v>27</v>
      </c>
      <c r="B5" s="10"/>
      <c r="C5" s="10"/>
      <c r="E5" s="6"/>
      <c r="F5" s="2" t="s">
        <v>28</v>
      </c>
      <c r="G5" s="2" t="s">
        <v>29</v>
      </c>
      <c r="H5" s="2"/>
      <c r="I5" s="2"/>
      <c r="J5" s="2" t="s">
        <v>30</v>
      </c>
      <c r="K5" s="2"/>
      <c r="L5" s="2"/>
      <c r="M5" s="2"/>
      <c r="N5" s="2"/>
      <c r="O5" s="2"/>
      <c r="P5" s="2"/>
    </row>
    <row r="6" spans="1:16" x14ac:dyDescent="0.2">
      <c r="A6" s="2" t="s">
        <v>31</v>
      </c>
      <c r="B6" s="18">
        <v>201.1249</v>
      </c>
      <c r="C6" s="20">
        <v>1.65</v>
      </c>
      <c r="D6" s="18" t="s">
        <v>175</v>
      </c>
      <c r="E6" s="6" t="s">
        <v>176</v>
      </c>
      <c r="F6" s="2" t="s">
        <v>32</v>
      </c>
      <c r="G6" s="2" t="s">
        <v>33</v>
      </c>
      <c r="H6" s="2"/>
      <c r="I6" s="2"/>
      <c r="J6" s="2" t="s">
        <v>34</v>
      </c>
      <c r="K6" s="2"/>
      <c r="L6" s="2"/>
      <c r="M6" s="2"/>
      <c r="N6" s="2"/>
      <c r="O6" s="2"/>
      <c r="P6" s="2"/>
    </row>
    <row r="7" spans="1:16" x14ac:dyDescent="0.2">
      <c r="A7" s="2" t="s">
        <v>35</v>
      </c>
      <c r="B7" s="10"/>
      <c r="C7" s="10"/>
      <c r="E7" s="6"/>
      <c r="F7" s="2" t="s">
        <v>32</v>
      </c>
      <c r="G7" s="2" t="s">
        <v>33</v>
      </c>
      <c r="H7" s="2"/>
      <c r="I7" s="2"/>
      <c r="J7" s="2" t="s">
        <v>34</v>
      </c>
      <c r="K7" s="2"/>
      <c r="L7" s="2"/>
      <c r="M7" s="2"/>
      <c r="N7" s="2"/>
      <c r="O7" s="2"/>
      <c r="P7" s="2"/>
    </row>
    <row r="8" spans="1:16" x14ac:dyDescent="0.2">
      <c r="A8" s="2" t="s">
        <v>36</v>
      </c>
      <c r="B8" s="19">
        <v>371.22980000000001</v>
      </c>
      <c r="C8" s="21">
        <v>2.4500000000000002</v>
      </c>
      <c r="D8" s="19" t="s">
        <v>153</v>
      </c>
      <c r="E8" s="6" t="s">
        <v>154</v>
      </c>
      <c r="F8" s="2" t="s">
        <v>37</v>
      </c>
      <c r="G8" s="2" t="s">
        <v>38</v>
      </c>
      <c r="H8" s="2"/>
      <c r="I8" s="2"/>
      <c r="J8" s="2"/>
      <c r="K8" s="2"/>
      <c r="L8" s="2"/>
      <c r="M8" s="2">
        <v>73353</v>
      </c>
      <c r="N8" s="2"/>
      <c r="O8" s="2"/>
      <c r="P8" s="2"/>
    </row>
    <row r="9" spans="1:16" x14ac:dyDescent="0.2">
      <c r="A9" s="2" t="s">
        <v>39</v>
      </c>
      <c r="B9" s="10"/>
      <c r="C9" s="10"/>
      <c r="E9" s="6"/>
      <c r="F9" s="2" t="s">
        <v>40</v>
      </c>
      <c r="G9" s="2" t="s">
        <v>41</v>
      </c>
      <c r="H9" s="2"/>
      <c r="I9" s="2"/>
      <c r="J9" s="2" t="s">
        <v>42</v>
      </c>
      <c r="K9" s="2"/>
      <c r="L9" s="2"/>
      <c r="M9" s="2"/>
      <c r="N9" s="2"/>
      <c r="O9" s="2"/>
      <c r="P9" s="2"/>
    </row>
    <row r="10" spans="1:16" x14ac:dyDescent="0.2">
      <c r="A10" s="2" t="s">
        <v>43</v>
      </c>
      <c r="B10" s="19">
        <v>247.13040000000001</v>
      </c>
      <c r="C10" s="21">
        <v>0.99</v>
      </c>
      <c r="D10" s="19" t="s">
        <v>153</v>
      </c>
      <c r="E10" s="6" t="s">
        <v>154</v>
      </c>
      <c r="F10" s="2" t="s">
        <v>44</v>
      </c>
      <c r="G10" s="2" t="s">
        <v>45</v>
      </c>
      <c r="H10" s="2"/>
      <c r="I10" s="2"/>
      <c r="J10" s="2" t="s">
        <v>46</v>
      </c>
      <c r="K10" s="2"/>
      <c r="L10" s="2"/>
      <c r="M10" s="2"/>
      <c r="N10" s="2"/>
      <c r="O10" s="2"/>
      <c r="P10" s="2"/>
    </row>
    <row r="11" spans="1:16" x14ac:dyDescent="0.2">
      <c r="A11" s="2" t="s">
        <v>205</v>
      </c>
      <c r="B11" s="18">
        <v>118.086</v>
      </c>
      <c r="C11" s="20">
        <v>0.64</v>
      </c>
      <c r="D11" s="18" t="s">
        <v>153</v>
      </c>
      <c r="E11" s="6" t="s">
        <v>154</v>
      </c>
      <c r="F11" s="2" t="s">
        <v>48</v>
      </c>
      <c r="G11" s="2" t="s">
        <v>49</v>
      </c>
      <c r="H11" s="2">
        <v>247</v>
      </c>
      <c r="I11" s="2" t="s">
        <v>159</v>
      </c>
      <c r="J11" s="2" t="s">
        <v>50</v>
      </c>
      <c r="K11" s="2" t="s">
        <v>161</v>
      </c>
      <c r="L11" s="2"/>
      <c r="M11" s="2"/>
      <c r="N11" s="2">
        <v>287</v>
      </c>
      <c r="O11" s="2"/>
      <c r="P11" s="2"/>
    </row>
    <row r="12" spans="1:16" x14ac:dyDescent="0.2">
      <c r="A12" s="2" t="s">
        <v>51</v>
      </c>
      <c r="B12" s="10"/>
      <c r="C12" s="10"/>
      <c r="E12" s="6"/>
      <c r="F12" s="2" t="s">
        <v>52</v>
      </c>
      <c r="G12" s="2" t="s">
        <v>53</v>
      </c>
      <c r="H12" s="2"/>
      <c r="I12" s="2" t="s">
        <v>162</v>
      </c>
      <c r="J12" s="2" t="s">
        <v>54</v>
      </c>
      <c r="K12" s="2" t="s">
        <v>163</v>
      </c>
      <c r="L12" s="2"/>
      <c r="M12" s="2"/>
      <c r="N12" s="2">
        <v>3351</v>
      </c>
      <c r="O12" s="2"/>
      <c r="P12" s="2"/>
    </row>
    <row r="13" spans="1:16" x14ac:dyDescent="0.2">
      <c r="A13" s="2" t="s">
        <v>55</v>
      </c>
      <c r="B13" s="18">
        <v>258.14710000000002</v>
      </c>
      <c r="C13" s="20">
        <v>1.1399999999999999</v>
      </c>
      <c r="D13" s="18" t="s">
        <v>175</v>
      </c>
      <c r="E13" s="6" t="s">
        <v>176</v>
      </c>
      <c r="F13" s="2" t="s">
        <v>56</v>
      </c>
      <c r="G13" s="2" t="s">
        <v>57</v>
      </c>
      <c r="H13" s="2"/>
      <c r="I13" s="2"/>
      <c r="J13" s="2" t="s">
        <v>58</v>
      </c>
      <c r="K13" s="2"/>
      <c r="L13" s="2"/>
      <c r="M13" s="2"/>
      <c r="N13" s="2"/>
      <c r="O13" s="2"/>
      <c r="P13" s="2"/>
    </row>
    <row r="14" spans="1:16" x14ac:dyDescent="0.2">
      <c r="A14" s="2" t="s">
        <v>59</v>
      </c>
      <c r="B14" s="10"/>
      <c r="C14" s="10"/>
      <c r="E14" s="6"/>
      <c r="F14" s="2" t="s">
        <v>56</v>
      </c>
      <c r="G14" s="2" t="s">
        <v>60</v>
      </c>
      <c r="H14" s="2"/>
      <c r="I14" s="2"/>
      <c r="J14" s="2" t="s">
        <v>61</v>
      </c>
      <c r="K14" s="2"/>
      <c r="L14" s="2"/>
      <c r="M14" s="2"/>
      <c r="N14" s="2"/>
      <c r="O14" s="2"/>
      <c r="P14" s="2"/>
    </row>
    <row r="15" spans="1:16" x14ac:dyDescent="0.2">
      <c r="A15" s="2" t="s">
        <v>62</v>
      </c>
      <c r="B15" s="18">
        <v>245.1866</v>
      </c>
      <c r="C15" s="20">
        <v>2.5299999999999998</v>
      </c>
      <c r="D15" s="18" t="s">
        <v>153</v>
      </c>
      <c r="E15" s="6" t="s">
        <v>154</v>
      </c>
      <c r="F15" s="2" t="s">
        <v>63</v>
      </c>
      <c r="G15" s="2" t="s">
        <v>64</v>
      </c>
      <c r="H15" s="2"/>
      <c r="I15" s="2"/>
      <c r="J15" s="2" t="s">
        <v>65</v>
      </c>
      <c r="K15" s="2"/>
      <c r="L15" s="2"/>
      <c r="M15" s="2"/>
      <c r="N15" s="2"/>
      <c r="O15" s="2"/>
      <c r="P15" s="2"/>
    </row>
    <row r="16" spans="1:16" x14ac:dyDescent="0.2">
      <c r="A16" s="2" t="s">
        <v>66</v>
      </c>
      <c r="B16" s="10"/>
      <c r="C16" s="10"/>
      <c r="E16" s="6"/>
      <c r="F16" s="2" t="s">
        <v>67</v>
      </c>
      <c r="G16" s="2" t="s">
        <v>68</v>
      </c>
      <c r="H16" s="2"/>
      <c r="I16" s="2"/>
      <c r="J16" s="2" t="s">
        <v>69</v>
      </c>
      <c r="K16" s="2"/>
      <c r="L16" s="2"/>
      <c r="M16" s="2"/>
      <c r="N16" s="2"/>
      <c r="O16" s="2"/>
      <c r="P16" s="2"/>
    </row>
    <row r="17" spans="1:16" x14ac:dyDescent="0.2">
      <c r="A17" s="2" t="s">
        <v>70</v>
      </c>
      <c r="B17" s="18">
        <v>295.1662</v>
      </c>
      <c r="C17" s="20">
        <v>2.36</v>
      </c>
      <c r="D17" s="18" t="s">
        <v>153</v>
      </c>
      <c r="E17" s="6" t="s">
        <v>154</v>
      </c>
      <c r="F17" s="2" t="s">
        <v>71</v>
      </c>
      <c r="G17" s="2" t="s">
        <v>72</v>
      </c>
      <c r="H17" s="2"/>
      <c r="I17" s="2"/>
      <c r="J17" s="2" t="s">
        <v>73</v>
      </c>
      <c r="K17" s="2"/>
      <c r="L17" s="2"/>
      <c r="M17" s="2"/>
      <c r="N17" s="2"/>
      <c r="O17" s="2"/>
      <c r="P17" s="2"/>
    </row>
    <row r="18" spans="1:16" x14ac:dyDescent="0.2">
      <c r="A18" s="2" t="s">
        <v>74</v>
      </c>
      <c r="B18" s="18">
        <v>173.10480000000001</v>
      </c>
      <c r="C18" s="20">
        <v>0.55000000000000004</v>
      </c>
      <c r="D18" s="18" t="s">
        <v>175</v>
      </c>
      <c r="E18" s="6" t="s">
        <v>176</v>
      </c>
      <c r="F18" s="2" t="s">
        <v>75</v>
      </c>
      <c r="G18" s="2" t="s">
        <v>76</v>
      </c>
      <c r="H18" s="2">
        <v>6322</v>
      </c>
      <c r="I18" s="2" t="s">
        <v>164</v>
      </c>
      <c r="J18" s="2" t="s">
        <v>165</v>
      </c>
      <c r="K18" s="2" t="s">
        <v>166</v>
      </c>
      <c r="L18" s="2"/>
      <c r="M18" s="2"/>
      <c r="N18" s="2">
        <v>13</v>
      </c>
      <c r="O18" s="2"/>
      <c r="P18" s="2" t="s">
        <v>77</v>
      </c>
    </row>
    <row r="19" spans="1:16" x14ac:dyDescent="0.2">
      <c r="A19" s="2" t="s">
        <v>78</v>
      </c>
      <c r="B19" s="18">
        <v>175.11969999999999</v>
      </c>
      <c r="C19" s="20">
        <v>0.55000000000000004</v>
      </c>
      <c r="D19" s="18" t="s">
        <v>153</v>
      </c>
      <c r="E19" s="6" t="s">
        <v>154</v>
      </c>
      <c r="F19" s="2" t="s">
        <v>75</v>
      </c>
      <c r="G19" s="2" t="s">
        <v>76</v>
      </c>
      <c r="H19" s="2"/>
      <c r="I19" s="2" t="s">
        <v>164</v>
      </c>
      <c r="J19" s="3" t="s">
        <v>165</v>
      </c>
      <c r="K19" s="2" t="s">
        <v>166</v>
      </c>
      <c r="L19" s="2"/>
      <c r="M19" s="2"/>
      <c r="N19" s="2">
        <v>13</v>
      </c>
      <c r="O19" s="2"/>
      <c r="P19" s="2" t="s">
        <v>77</v>
      </c>
    </row>
    <row r="20" spans="1:16" x14ac:dyDescent="0.2">
      <c r="A20" s="2" t="s">
        <v>79</v>
      </c>
      <c r="B20" s="18">
        <v>130.0864</v>
      </c>
      <c r="C20" s="20">
        <v>1.1100000000000001</v>
      </c>
      <c r="D20" s="18" t="s">
        <v>175</v>
      </c>
      <c r="E20" s="6" t="s">
        <v>176</v>
      </c>
      <c r="F20" s="2" t="s">
        <v>80</v>
      </c>
      <c r="G20" s="2" t="s">
        <v>81</v>
      </c>
      <c r="H20" s="2">
        <v>6306</v>
      </c>
      <c r="I20" s="2" t="s">
        <v>177</v>
      </c>
      <c r="J20" s="2" t="s">
        <v>82</v>
      </c>
      <c r="K20" s="2" t="s">
        <v>178</v>
      </c>
      <c r="L20" s="2"/>
      <c r="M20" s="2"/>
      <c r="N20" s="2">
        <v>23</v>
      </c>
      <c r="O20" s="2"/>
      <c r="P20" s="2"/>
    </row>
    <row r="21" spans="1:16" x14ac:dyDescent="0.2">
      <c r="A21" s="2" t="s">
        <v>83</v>
      </c>
      <c r="B21" s="18">
        <v>145.09829999999999</v>
      </c>
      <c r="C21" s="20">
        <v>0.5</v>
      </c>
      <c r="D21" s="18" t="s">
        <v>175</v>
      </c>
      <c r="E21" s="6" t="s">
        <v>176</v>
      </c>
      <c r="F21" s="2" t="s">
        <v>84</v>
      </c>
      <c r="G21" s="2" t="s">
        <v>85</v>
      </c>
      <c r="H21" s="2"/>
      <c r="I21" s="2" t="s">
        <v>167</v>
      </c>
      <c r="J21" s="2" t="s">
        <v>86</v>
      </c>
      <c r="K21" s="2" t="s">
        <v>168</v>
      </c>
      <c r="L21" s="2"/>
      <c r="M21" s="2"/>
      <c r="N21" s="2">
        <v>25</v>
      </c>
      <c r="O21" s="2"/>
      <c r="P21" s="2"/>
    </row>
    <row r="22" spans="1:16" x14ac:dyDescent="0.2">
      <c r="A22" s="2" t="s">
        <v>87</v>
      </c>
      <c r="B22" s="19">
        <v>147.1131</v>
      </c>
      <c r="C22" s="21">
        <v>0.5</v>
      </c>
      <c r="D22" s="19" t="s">
        <v>153</v>
      </c>
      <c r="E22" s="6" t="s">
        <v>154</v>
      </c>
      <c r="F22" s="2" t="s">
        <v>84</v>
      </c>
      <c r="G22" s="2" t="s">
        <v>85</v>
      </c>
      <c r="H22" s="2"/>
      <c r="I22" s="2" t="s">
        <v>167</v>
      </c>
      <c r="J22" s="2" t="s">
        <v>86</v>
      </c>
      <c r="K22" s="2" t="s">
        <v>168</v>
      </c>
      <c r="L22" s="2"/>
      <c r="M22" s="2"/>
      <c r="N22" s="2">
        <v>25</v>
      </c>
      <c r="O22" s="2"/>
      <c r="P22" s="2"/>
    </row>
    <row r="23" spans="1:16" x14ac:dyDescent="0.2">
      <c r="A23" s="2" t="s">
        <v>204</v>
      </c>
      <c r="B23" s="19">
        <v>166.0866</v>
      </c>
      <c r="C23" s="21">
        <v>1.67</v>
      </c>
      <c r="D23" s="19" t="s">
        <v>153</v>
      </c>
      <c r="E23" s="6" t="s">
        <v>154</v>
      </c>
      <c r="F23" s="2" t="s">
        <v>89</v>
      </c>
      <c r="G23" s="2" t="s">
        <v>90</v>
      </c>
      <c r="H23" s="2">
        <v>6140</v>
      </c>
      <c r="I23" s="2" t="s">
        <v>169</v>
      </c>
      <c r="J23" s="2" t="s">
        <v>91</v>
      </c>
      <c r="K23" s="3" t="s">
        <v>170</v>
      </c>
      <c r="L23" s="2"/>
      <c r="M23" s="2"/>
      <c r="N23" s="2">
        <v>28</v>
      </c>
      <c r="O23" s="2"/>
      <c r="P23" s="2"/>
    </row>
    <row r="24" spans="1:16" x14ac:dyDescent="0.2">
      <c r="A24" s="2" t="s">
        <v>92</v>
      </c>
      <c r="B24" s="18">
        <v>203.083</v>
      </c>
      <c r="C24" s="20">
        <v>2.2200000000000002</v>
      </c>
      <c r="D24" s="18" t="s">
        <v>175</v>
      </c>
      <c r="E24" s="6" t="s">
        <v>176</v>
      </c>
      <c r="F24" s="2" t="s">
        <v>93</v>
      </c>
      <c r="G24" s="2" t="s">
        <v>94</v>
      </c>
      <c r="H24" s="2">
        <v>9060</v>
      </c>
      <c r="I24" s="2" t="s">
        <v>171</v>
      </c>
      <c r="J24" s="2" t="s">
        <v>95</v>
      </c>
      <c r="K24" s="2" t="s">
        <v>172</v>
      </c>
      <c r="L24" s="2"/>
      <c r="M24" s="2"/>
      <c r="N24" s="2">
        <v>65364</v>
      </c>
      <c r="O24" s="2"/>
      <c r="P24" s="2"/>
    </row>
    <row r="25" spans="1:16" x14ac:dyDescent="0.2">
      <c r="A25" s="2" t="s">
        <v>97</v>
      </c>
      <c r="B25" s="18">
        <v>205.09739999999999</v>
      </c>
      <c r="C25" s="20">
        <v>2.2200000000000002</v>
      </c>
      <c r="D25" s="18" t="s">
        <v>153</v>
      </c>
      <c r="E25" s="6" t="s">
        <v>154</v>
      </c>
      <c r="F25" s="2" t="s">
        <v>93</v>
      </c>
      <c r="G25" s="2" t="s">
        <v>94</v>
      </c>
      <c r="H25" s="2">
        <v>9060</v>
      </c>
      <c r="I25" s="2" t="s">
        <v>171</v>
      </c>
      <c r="J25" s="2" t="s">
        <v>95</v>
      </c>
      <c r="K25" s="2" t="s">
        <v>172</v>
      </c>
      <c r="L25" s="2"/>
      <c r="M25" s="2"/>
      <c r="N25" s="2">
        <v>65364</v>
      </c>
      <c r="O25" s="2"/>
      <c r="P25" s="2"/>
    </row>
    <row r="26" spans="1:16" x14ac:dyDescent="0.2">
      <c r="A26" s="2" t="s">
        <v>98</v>
      </c>
      <c r="B26" s="18">
        <v>182.0813</v>
      </c>
      <c r="C26" s="20">
        <v>1.19</v>
      </c>
      <c r="D26" s="18" t="s">
        <v>153</v>
      </c>
      <c r="E26" s="6" t="s">
        <v>154</v>
      </c>
      <c r="F26" s="2" t="s">
        <v>99</v>
      </c>
      <c r="G26" s="2" t="s">
        <v>100</v>
      </c>
      <c r="H26" s="2">
        <v>6057</v>
      </c>
      <c r="I26" s="2" t="s">
        <v>173</v>
      </c>
      <c r="J26" s="2" t="s">
        <v>101</v>
      </c>
      <c r="K26" s="2" t="s">
        <v>174</v>
      </c>
      <c r="L26" s="2"/>
      <c r="M26" s="2"/>
      <c r="N26" s="2">
        <v>34</v>
      </c>
      <c r="O26" s="2"/>
      <c r="P26" s="2"/>
    </row>
    <row r="27" spans="1:16" x14ac:dyDescent="0.2">
      <c r="A27" s="2" t="s">
        <v>102</v>
      </c>
      <c r="B27" s="10"/>
      <c r="C27" s="10"/>
      <c r="E27" s="6"/>
      <c r="F27" s="2" t="s">
        <v>103</v>
      </c>
      <c r="G27" s="2" t="s">
        <v>104</v>
      </c>
      <c r="H27" s="2"/>
      <c r="I27" s="2"/>
      <c r="J27" s="2"/>
      <c r="K27" s="2"/>
      <c r="L27" s="2"/>
      <c r="M27" s="2">
        <v>133094</v>
      </c>
      <c r="N27" s="2"/>
      <c r="O27" s="2"/>
      <c r="P27" s="2"/>
    </row>
    <row r="28" spans="1:16" x14ac:dyDescent="0.2">
      <c r="A28" s="2" t="s">
        <v>105</v>
      </c>
      <c r="B28" s="10"/>
      <c r="C28" s="10"/>
      <c r="E28" s="6"/>
      <c r="F28" s="2" t="s">
        <v>106</v>
      </c>
      <c r="G28" s="2" t="s">
        <v>107</v>
      </c>
      <c r="H28" s="2"/>
      <c r="I28" s="2"/>
      <c r="J28" s="2"/>
      <c r="K28" s="2"/>
      <c r="L28" s="2"/>
      <c r="M28" s="2">
        <v>6414</v>
      </c>
      <c r="N28" s="2"/>
      <c r="O28" s="2"/>
      <c r="P28" s="2"/>
    </row>
    <row r="29" spans="1:16" x14ac:dyDescent="0.2">
      <c r="A29" s="2" t="s">
        <v>108</v>
      </c>
      <c r="B29" s="10"/>
      <c r="C29" s="10"/>
      <c r="E29" s="6"/>
      <c r="F29" s="2" t="s">
        <v>109</v>
      </c>
      <c r="G29" s="2" t="s">
        <v>110</v>
      </c>
      <c r="H29" s="2"/>
      <c r="I29" s="2"/>
      <c r="J29" s="2" t="s">
        <v>111</v>
      </c>
      <c r="K29" s="2"/>
      <c r="L29" s="2"/>
      <c r="M29" s="2"/>
      <c r="N29" s="2"/>
      <c r="O29" s="2"/>
      <c r="P29" s="2"/>
    </row>
    <row r="30" spans="1:16" x14ac:dyDescent="0.2">
      <c r="A30" s="2" t="s">
        <v>112</v>
      </c>
      <c r="B30" s="10"/>
      <c r="C30" s="10"/>
      <c r="E30" s="6"/>
      <c r="F30" s="2" t="s">
        <v>113</v>
      </c>
      <c r="G30" s="2" t="s">
        <v>114</v>
      </c>
      <c r="H30" s="2"/>
      <c r="I30" s="2"/>
      <c r="J30" s="2" t="s">
        <v>115</v>
      </c>
      <c r="K30" s="2"/>
      <c r="L30" s="2"/>
      <c r="M30" s="2"/>
      <c r="N30" s="2"/>
      <c r="O30" s="2"/>
      <c r="P30" s="2"/>
    </row>
    <row r="31" spans="1:16" x14ac:dyDescent="0.2">
      <c r="A31" s="2" t="s">
        <v>116</v>
      </c>
      <c r="B31" s="10"/>
      <c r="C31" s="10"/>
      <c r="E31" s="6"/>
      <c r="F31" s="2" t="s">
        <v>113</v>
      </c>
      <c r="G31" s="2" t="s">
        <v>114</v>
      </c>
      <c r="H31" s="2"/>
      <c r="I31" s="2"/>
      <c r="J31" s="2" t="s">
        <v>115</v>
      </c>
      <c r="K31" s="2"/>
      <c r="L31" s="2"/>
      <c r="M31" s="2"/>
      <c r="N31" s="2"/>
      <c r="O31" s="2"/>
      <c r="P31" s="2"/>
    </row>
    <row r="32" spans="1:16" x14ac:dyDescent="0.2">
      <c r="A32" s="2" t="s">
        <v>117</v>
      </c>
      <c r="B32" s="10"/>
      <c r="C32" s="10"/>
      <c r="E32" s="6"/>
      <c r="F32" s="2" t="s">
        <v>118</v>
      </c>
      <c r="G32" s="2" t="s">
        <v>119</v>
      </c>
      <c r="H32" s="2"/>
      <c r="I32" s="2"/>
      <c r="J32" s="2"/>
      <c r="K32" s="2"/>
      <c r="L32" s="2"/>
      <c r="M32" s="2">
        <v>118610</v>
      </c>
      <c r="N32" s="2"/>
      <c r="O32" s="2"/>
      <c r="P32" s="2"/>
    </row>
    <row r="33" spans="1:16" x14ac:dyDescent="0.2">
      <c r="A33" s="2" t="s">
        <v>120</v>
      </c>
      <c r="B33" s="10"/>
      <c r="C33" s="10"/>
      <c r="E33" s="6"/>
      <c r="F33" s="2" t="s">
        <v>121</v>
      </c>
      <c r="G33" s="2" t="s">
        <v>122</v>
      </c>
      <c r="H33" s="2"/>
      <c r="I33" s="2"/>
      <c r="J33" s="2" t="s">
        <v>123</v>
      </c>
      <c r="K33" s="2"/>
      <c r="L33" s="2"/>
      <c r="M33" s="2"/>
      <c r="N33" s="2"/>
      <c r="O33" s="2"/>
      <c r="P33" s="2"/>
    </row>
    <row r="34" spans="1:16" x14ac:dyDescent="0.2">
      <c r="A34" s="2" t="s">
        <v>124</v>
      </c>
      <c r="B34" s="19">
        <v>263.14060000000001</v>
      </c>
      <c r="C34" s="21">
        <v>2.42</v>
      </c>
      <c r="D34" s="19" t="s">
        <v>153</v>
      </c>
      <c r="E34" s="6" t="s">
        <v>154</v>
      </c>
      <c r="F34" s="2" t="s">
        <v>125</v>
      </c>
      <c r="G34" s="2" t="s">
        <v>126</v>
      </c>
      <c r="H34" s="2"/>
      <c r="I34" s="2"/>
      <c r="J34" s="2" t="s">
        <v>127</v>
      </c>
      <c r="K34" s="2"/>
      <c r="L34" s="2"/>
      <c r="M34" s="2"/>
      <c r="N34" s="2"/>
      <c r="O34" s="2"/>
      <c r="P34" s="2"/>
    </row>
    <row r="35" spans="1:16" x14ac:dyDescent="0.2">
      <c r="A35" s="2" t="s">
        <v>128</v>
      </c>
      <c r="B35" s="18">
        <v>267.13499999999999</v>
      </c>
      <c r="C35" s="20">
        <v>2.1800000000000002</v>
      </c>
      <c r="D35" s="18" t="s">
        <v>153</v>
      </c>
      <c r="E35" s="6" t="s">
        <v>154</v>
      </c>
      <c r="F35" s="2" t="s">
        <v>129</v>
      </c>
      <c r="G35" s="2" t="s">
        <v>130</v>
      </c>
      <c r="H35" s="2"/>
      <c r="I35" s="2"/>
      <c r="J35" s="2" t="s">
        <v>131</v>
      </c>
      <c r="K35" s="2"/>
      <c r="L35" s="2"/>
      <c r="M35" s="2"/>
      <c r="N35" s="2"/>
      <c r="O35" s="2"/>
      <c r="P35" s="2"/>
    </row>
    <row r="36" spans="1:16" x14ac:dyDescent="0.2">
      <c r="A36" s="2" t="s">
        <v>132</v>
      </c>
      <c r="B36" s="18">
        <v>227.10470000000001</v>
      </c>
      <c r="C36" s="20">
        <v>2.21</v>
      </c>
      <c r="D36" s="18" t="s">
        <v>175</v>
      </c>
      <c r="E36" s="6" t="s">
        <v>176</v>
      </c>
      <c r="F36" s="2" t="s">
        <v>133</v>
      </c>
      <c r="G36" s="2" t="s">
        <v>134</v>
      </c>
      <c r="H36" s="2"/>
      <c r="I36" s="2"/>
      <c r="J36" s="2" t="s">
        <v>135</v>
      </c>
      <c r="K36" s="2"/>
      <c r="L36" s="2"/>
      <c r="M36" s="2"/>
      <c r="N36" s="2"/>
      <c r="O36" s="2"/>
      <c r="P36" s="2"/>
    </row>
    <row r="37" spans="1:16" x14ac:dyDescent="0.2">
      <c r="A37" s="2" t="s">
        <v>136</v>
      </c>
      <c r="B37" s="18">
        <v>205.11949999999999</v>
      </c>
      <c r="C37" s="20">
        <v>1.0900000000000001</v>
      </c>
      <c r="D37" s="18" t="s">
        <v>153</v>
      </c>
      <c r="E37" s="6" t="s">
        <v>154</v>
      </c>
      <c r="F37" s="2" t="s">
        <v>137</v>
      </c>
      <c r="G37" s="2" t="s">
        <v>138</v>
      </c>
      <c r="H37" s="2"/>
      <c r="I37" s="2"/>
      <c r="J37" s="2" t="s">
        <v>139</v>
      </c>
      <c r="K37" s="2"/>
      <c r="L37" s="2"/>
      <c r="M37" s="2"/>
      <c r="N37" s="2"/>
      <c r="O37" s="2"/>
      <c r="P37" s="2"/>
    </row>
    <row r="38" spans="1:16" x14ac:dyDescent="0.2">
      <c r="A38" s="2" t="s">
        <v>140</v>
      </c>
      <c r="B38" s="18">
        <v>323.0301</v>
      </c>
      <c r="C38" s="20">
        <v>0.77</v>
      </c>
      <c r="D38" s="18" t="s">
        <v>175</v>
      </c>
      <c r="E38" s="6" t="s">
        <v>176</v>
      </c>
      <c r="F38" s="2" t="s">
        <v>141</v>
      </c>
      <c r="G38" s="2" t="s">
        <v>142</v>
      </c>
      <c r="H38" s="2">
        <v>6030</v>
      </c>
      <c r="I38" s="2" t="s">
        <v>179</v>
      </c>
      <c r="J38" s="3" t="s">
        <v>143</v>
      </c>
      <c r="K38" s="3" t="s">
        <v>180</v>
      </c>
      <c r="L38" s="2"/>
      <c r="M38" s="2"/>
      <c r="N38" s="3">
        <v>3453</v>
      </c>
      <c r="O38" s="2"/>
      <c r="P38" s="2"/>
    </row>
    <row r="39" spans="1:16" x14ac:dyDescent="0.2">
      <c r="A39" s="2" t="s">
        <v>144</v>
      </c>
      <c r="B39" s="18">
        <v>263.14080000000001</v>
      </c>
      <c r="C39" s="20">
        <v>2.68</v>
      </c>
      <c r="D39" s="18" t="s">
        <v>175</v>
      </c>
      <c r="E39" s="6" t="s">
        <v>176</v>
      </c>
      <c r="F39" s="2" t="s">
        <v>145</v>
      </c>
      <c r="G39" s="2" t="s">
        <v>146</v>
      </c>
      <c r="H39" s="2"/>
      <c r="I39" s="2"/>
      <c r="J39" s="2" t="s">
        <v>147</v>
      </c>
      <c r="K39" s="2"/>
      <c r="L39" s="2"/>
      <c r="M39" s="2"/>
      <c r="N39" s="2"/>
      <c r="O39" s="2"/>
      <c r="P39" s="2"/>
    </row>
    <row r="40" spans="1:16" x14ac:dyDescent="0.2">
      <c r="A40" s="2" t="s">
        <v>148</v>
      </c>
      <c r="B40" s="18">
        <v>265.1549</v>
      </c>
      <c r="C40" s="20">
        <v>2.67</v>
      </c>
      <c r="D40" s="18" t="s">
        <v>153</v>
      </c>
      <c r="E40" s="6" t="s">
        <v>154</v>
      </c>
      <c r="F40" s="2" t="s">
        <v>145</v>
      </c>
      <c r="G40" s="2" t="s">
        <v>146</v>
      </c>
      <c r="H40" s="2"/>
      <c r="I40" s="2"/>
      <c r="J40" s="2" t="s">
        <v>147</v>
      </c>
      <c r="K40" s="2"/>
      <c r="L40" s="2"/>
      <c r="M40" s="2"/>
      <c r="N40" s="2"/>
      <c r="O40" s="2"/>
      <c r="P40" s="2"/>
    </row>
    <row r="41" spans="1:16" x14ac:dyDescent="0.2">
      <c r="A41" s="2" t="s">
        <v>149</v>
      </c>
      <c r="B41" s="19">
        <v>215.1405</v>
      </c>
      <c r="C41" s="21">
        <v>1.57</v>
      </c>
      <c r="D41" s="19" t="s">
        <v>175</v>
      </c>
      <c r="E41" s="6" t="s">
        <v>176</v>
      </c>
      <c r="F41" s="2" t="s">
        <v>150</v>
      </c>
      <c r="G41" s="2" t="s">
        <v>151</v>
      </c>
      <c r="H41" s="2"/>
      <c r="I41" s="2"/>
      <c r="J41" s="2" t="s">
        <v>152</v>
      </c>
      <c r="K41" s="2"/>
      <c r="L41" s="2"/>
      <c r="M41" s="2"/>
      <c r="N41" s="2"/>
      <c r="O41" s="2"/>
      <c r="P41" s="2"/>
    </row>
  </sheetData>
  <conditionalFormatting sqref="B1:B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A3A9-585E-5E4B-ACB4-AF320C40C058}">
  <dimension ref="A1:P41"/>
  <sheetViews>
    <sheetView workbookViewId="0">
      <selection activeCell="A26" sqref="A26"/>
    </sheetView>
  </sheetViews>
  <sheetFormatPr baseColWidth="10" defaultRowHeight="16" x14ac:dyDescent="0.2"/>
  <cols>
    <col min="1" max="1" width="30.6640625" customWidth="1"/>
    <col min="2" max="2" width="17" customWidth="1"/>
    <col min="5" max="5" width="10.8320312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2" t="s">
        <v>16</v>
      </c>
      <c r="B2" s="2"/>
      <c r="C2" s="2"/>
      <c r="D2" s="2"/>
      <c r="E2" s="2"/>
      <c r="F2" s="2" t="s">
        <v>17</v>
      </c>
      <c r="G2" s="2" t="s">
        <v>18</v>
      </c>
      <c r="H2" s="2"/>
      <c r="I2" s="2"/>
      <c r="J2" s="2"/>
      <c r="K2" s="2"/>
      <c r="L2" s="2"/>
      <c r="M2" s="2">
        <v>123465</v>
      </c>
      <c r="N2" s="2"/>
      <c r="O2" s="2"/>
      <c r="P2" s="2"/>
    </row>
    <row r="3" spans="1:16" x14ac:dyDescent="0.2">
      <c r="A3" s="2" t="s">
        <v>19</v>
      </c>
      <c r="E3" s="6"/>
      <c r="F3" s="2" t="s">
        <v>20</v>
      </c>
      <c r="G3" s="2" t="s">
        <v>21</v>
      </c>
      <c r="H3" s="2">
        <v>439176</v>
      </c>
      <c r="I3" s="2" t="s">
        <v>155</v>
      </c>
      <c r="J3" s="2" t="s">
        <v>22</v>
      </c>
      <c r="K3" s="2" t="s">
        <v>156</v>
      </c>
      <c r="L3" s="2"/>
      <c r="M3" s="2"/>
      <c r="N3" s="2">
        <v>3425</v>
      </c>
      <c r="O3" s="2"/>
      <c r="P3" s="2"/>
    </row>
    <row r="4" spans="1:16" x14ac:dyDescent="0.2">
      <c r="A4" s="2" t="s">
        <v>23</v>
      </c>
      <c r="B4">
        <v>348.07040000000001</v>
      </c>
      <c r="C4">
        <v>1.8620000000000001</v>
      </c>
      <c r="D4" t="s">
        <v>199</v>
      </c>
      <c r="E4" t="s">
        <v>200</v>
      </c>
      <c r="F4" s="2" t="s">
        <v>24</v>
      </c>
      <c r="G4" s="2" t="s">
        <v>25</v>
      </c>
      <c r="H4" s="2">
        <v>6083</v>
      </c>
      <c r="I4" s="2" t="s">
        <v>157</v>
      </c>
      <c r="J4" s="2" t="s">
        <v>26</v>
      </c>
      <c r="K4" s="2" t="s">
        <v>158</v>
      </c>
      <c r="L4" s="2"/>
      <c r="M4" s="2"/>
      <c r="N4" s="2">
        <v>34478</v>
      </c>
      <c r="O4" s="2"/>
      <c r="P4" s="2"/>
    </row>
    <row r="5" spans="1:16" x14ac:dyDescent="0.2">
      <c r="A5" s="2" t="s">
        <v>27</v>
      </c>
      <c r="E5" s="6"/>
      <c r="F5" s="2" t="s">
        <v>28</v>
      </c>
      <c r="G5" s="2" t="s">
        <v>29</v>
      </c>
      <c r="H5" s="2"/>
      <c r="I5" s="2"/>
      <c r="J5" s="2" t="s">
        <v>30</v>
      </c>
      <c r="K5" s="2"/>
      <c r="L5" s="2"/>
      <c r="M5" s="2"/>
      <c r="N5" s="2"/>
      <c r="O5" s="2"/>
      <c r="P5" s="2"/>
    </row>
    <row r="6" spans="1:16" x14ac:dyDescent="0.2">
      <c r="A6" s="2" t="s">
        <v>31</v>
      </c>
      <c r="E6" s="6"/>
      <c r="F6" s="2" t="s">
        <v>32</v>
      </c>
      <c r="G6" s="2" t="s">
        <v>33</v>
      </c>
      <c r="H6" s="2"/>
      <c r="I6" s="2"/>
      <c r="J6" s="2" t="s">
        <v>34</v>
      </c>
      <c r="K6" s="2"/>
      <c r="L6" s="2"/>
      <c r="M6" s="2"/>
      <c r="N6" s="2"/>
      <c r="O6" s="2"/>
      <c r="P6" s="2"/>
    </row>
    <row r="7" spans="1:16" x14ac:dyDescent="0.2">
      <c r="A7" s="2" t="s">
        <v>35</v>
      </c>
      <c r="E7" s="6"/>
      <c r="F7" s="2" t="s">
        <v>32</v>
      </c>
      <c r="G7" s="2" t="s">
        <v>33</v>
      </c>
      <c r="H7" s="2"/>
      <c r="I7" s="2"/>
      <c r="J7" s="2" t="s">
        <v>34</v>
      </c>
      <c r="K7" s="2"/>
      <c r="L7" s="2"/>
      <c r="M7" s="2"/>
      <c r="N7" s="2"/>
      <c r="O7" s="2"/>
      <c r="P7" s="2"/>
    </row>
    <row r="8" spans="1:16" x14ac:dyDescent="0.2">
      <c r="A8" s="2" t="s">
        <v>36</v>
      </c>
      <c r="E8" s="6"/>
      <c r="F8" s="2" t="s">
        <v>37</v>
      </c>
      <c r="G8" s="2" t="s">
        <v>38</v>
      </c>
      <c r="H8" s="2"/>
      <c r="I8" s="2"/>
      <c r="J8" s="2"/>
      <c r="K8" s="2"/>
      <c r="L8" s="2"/>
      <c r="M8" s="2">
        <v>73353</v>
      </c>
      <c r="N8" s="2"/>
      <c r="O8" s="2"/>
      <c r="P8" s="2"/>
    </row>
    <row r="9" spans="1:16" x14ac:dyDescent="0.2">
      <c r="A9" s="2" t="s">
        <v>39</v>
      </c>
      <c r="E9" s="6"/>
      <c r="F9" s="2" t="s">
        <v>40</v>
      </c>
      <c r="G9" s="2" t="s">
        <v>41</v>
      </c>
      <c r="H9" s="2"/>
      <c r="I9" s="2"/>
      <c r="J9" s="2" t="s">
        <v>42</v>
      </c>
      <c r="K9" s="2"/>
      <c r="L9" s="2"/>
      <c r="M9" s="2"/>
      <c r="N9" s="2"/>
      <c r="O9" s="2"/>
      <c r="P9" s="2"/>
    </row>
    <row r="10" spans="1:16" x14ac:dyDescent="0.2">
      <c r="A10" s="2" t="s">
        <v>43</v>
      </c>
      <c r="E10" s="6"/>
      <c r="F10" s="2" t="s">
        <v>44</v>
      </c>
      <c r="G10" s="2" t="s">
        <v>45</v>
      </c>
      <c r="H10" s="2"/>
      <c r="I10" s="2"/>
      <c r="J10" s="2" t="s">
        <v>46</v>
      </c>
      <c r="K10" s="2"/>
      <c r="L10" s="2"/>
      <c r="M10" s="2"/>
      <c r="N10" s="2"/>
      <c r="O10" s="2"/>
      <c r="P10" s="2"/>
    </row>
    <row r="11" spans="1:16" x14ac:dyDescent="0.2">
      <c r="A11" s="2" t="s">
        <v>47</v>
      </c>
      <c r="E11" s="6"/>
      <c r="F11" s="2" t="s">
        <v>48</v>
      </c>
      <c r="G11" s="2" t="s">
        <v>49</v>
      </c>
      <c r="H11" s="2">
        <v>247</v>
      </c>
      <c r="I11" s="2" t="s">
        <v>159</v>
      </c>
      <c r="J11" s="2" t="s">
        <v>50</v>
      </c>
      <c r="K11" s="2" t="s">
        <v>161</v>
      </c>
      <c r="L11" s="2"/>
      <c r="M11" s="2"/>
      <c r="N11" s="2">
        <v>287</v>
      </c>
      <c r="O11" s="2"/>
      <c r="P11" s="2"/>
    </row>
    <row r="12" spans="1:16" x14ac:dyDescent="0.2">
      <c r="A12" s="2" t="s">
        <v>51</v>
      </c>
      <c r="E12" s="6"/>
      <c r="F12" s="2" t="s">
        <v>52</v>
      </c>
      <c r="G12" s="2" t="s">
        <v>53</v>
      </c>
      <c r="H12" s="2"/>
      <c r="I12" s="2" t="s">
        <v>162</v>
      </c>
      <c r="J12" s="2" t="s">
        <v>54</v>
      </c>
      <c r="K12" s="2" t="s">
        <v>163</v>
      </c>
      <c r="L12" s="2"/>
      <c r="M12" s="2"/>
      <c r="N12" s="2">
        <v>3351</v>
      </c>
      <c r="O12" s="2"/>
      <c r="P12" s="2"/>
    </row>
    <row r="13" spans="1:16" x14ac:dyDescent="0.2">
      <c r="A13" s="2" t="s">
        <v>55</v>
      </c>
      <c r="E13" s="6"/>
      <c r="F13" s="2" t="s">
        <v>56</v>
      </c>
      <c r="G13" s="2" t="s">
        <v>57</v>
      </c>
      <c r="H13" s="2"/>
      <c r="I13" s="2"/>
      <c r="J13" s="2" t="s">
        <v>58</v>
      </c>
      <c r="K13" s="2"/>
      <c r="L13" s="2"/>
      <c r="M13" s="2"/>
      <c r="N13" s="2"/>
      <c r="O13" s="2"/>
      <c r="P13" s="2"/>
    </row>
    <row r="14" spans="1:16" x14ac:dyDescent="0.2">
      <c r="A14" s="2" t="s">
        <v>59</v>
      </c>
      <c r="E14" s="6"/>
      <c r="F14" s="2" t="s">
        <v>56</v>
      </c>
      <c r="G14" s="2" t="s">
        <v>60</v>
      </c>
      <c r="H14" s="2"/>
      <c r="I14" s="2"/>
      <c r="J14" s="2" t="s">
        <v>61</v>
      </c>
      <c r="K14" s="2"/>
      <c r="L14" s="2"/>
      <c r="M14" s="2"/>
      <c r="N14" s="2"/>
      <c r="O14" s="2"/>
      <c r="P14" s="2"/>
    </row>
    <row r="15" spans="1:16" x14ac:dyDescent="0.2">
      <c r="A15" s="2" t="s">
        <v>62</v>
      </c>
      <c r="E15" s="6"/>
      <c r="F15" s="2" t="s">
        <v>63</v>
      </c>
      <c r="G15" s="2" t="s">
        <v>64</v>
      </c>
      <c r="H15" s="2"/>
      <c r="I15" s="2"/>
      <c r="J15" s="2" t="s">
        <v>65</v>
      </c>
      <c r="K15" s="2"/>
      <c r="L15" s="2"/>
      <c r="M15" s="2"/>
      <c r="N15" s="2"/>
      <c r="O15" s="2"/>
      <c r="P15" s="2"/>
    </row>
    <row r="16" spans="1:16" x14ac:dyDescent="0.2">
      <c r="A16" s="2" t="s">
        <v>66</v>
      </c>
      <c r="E16" s="6"/>
      <c r="F16" s="2" t="s">
        <v>67</v>
      </c>
      <c r="G16" s="2" t="s">
        <v>68</v>
      </c>
      <c r="H16" s="2"/>
      <c r="I16" s="2"/>
      <c r="J16" s="2" t="s">
        <v>69</v>
      </c>
      <c r="K16" s="2"/>
      <c r="L16" s="2"/>
      <c r="M16" s="2"/>
      <c r="N16" s="2"/>
      <c r="O16" s="2"/>
      <c r="P16" s="2"/>
    </row>
    <row r="17" spans="1:16" x14ac:dyDescent="0.2">
      <c r="A17" s="2" t="s">
        <v>70</v>
      </c>
      <c r="E17" s="6"/>
      <c r="F17" s="2" t="s">
        <v>71</v>
      </c>
      <c r="G17" s="2" t="s">
        <v>72</v>
      </c>
      <c r="H17" s="2"/>
      <c r="I17" s="2"/>
      <c r="J17" s="2" t="s">
        <v>73</v>
      </c>
      <c r="K17" s="2"/>
      <c r="L17" s="2"/>
      <c r="M17" s="2"/>
      <c r="N17" s="2"/>
      <c r="O17" s="2"/>
      <c r="P17" s="2"/>
    </row>
    <row r="18" spans="1:16" x14ac:dyDescent="0.2">
      <c r="A18" s="2" t="s">
        <v>74</v>
      </c>
      <c r="B18" s="9">
        <v>173.1044</v>
      </c>
      <c r="C18" s="11">
        <v>0.86</v>
      </c>
      <c r="D18" s="8" t="s">
        <v>201</v>
      </c>
      <c r="E18" t="s">
        <v>202</v>
      </c>
      <c r="F18" s="2" t="s">
        <v>75</v>
      </c>
      <c r="G18" s="2" t="s">
        <v>76</v>
      </c>
      <c r="H18" s="2">
        <v>6322</v>
      </c>
      <c r="I18" s="2" t="s">
        <v>164</v>
      </c>
      <c r="J18" s="2" t="s">
        <v>165</v>
      </c>
      <c r="K18" s="2" t="s">
        <v>166</v>
      </c>
      <c r="L18" s="2"/>
      <c r="M18" s="2"/>
      <c r="N18" s="2">
        <v>13</v>
      </c>
      <c r="O18" s="2"/>
      <c r="P18" s="2" t="s">
        <v>77</v>
      </c>
    </row>
    <row r="19" spans="1:16" x14ac:dyDescent="0.2">
      <c r="A19" s="2" t="s">
        <v>78</v>
      </c>
      <c r="B19" s="12">
        <v>175.119</v>
      </c>
      <c r="C19" s="11">
        <v>0.87</v>
      </c>
      <c r="D19" s="8" t="s">
        <v>199</v>
      </c>
      <c r="E19" t="s">
        <v>200</v>
      </c>
      <c r="F19" s="2" t="s">
        <v>75</v>
      </c>
      <c r="G19" s="2" t="s">
        <v>76</v>
      </c>
      <c r="H19" s="2"/>
      <c r="I19" s="2" t="s">
        <v>164</v>
      </c>
      <c r="J19" s="3" t="s">
        <v>165</v>
      </c>
      <c r="K19" s="2" t="s">
        <v>166</v>
      </c>
      <c r="L19" s="2"/>
      <c r="M19" s="2"/>
      <c r="N19" s="2">
        <v>13</v>
      </c>
      <c r="O19" s="2"/>
      <c r="P19" s="2" t="s">
        <v>77</v>
      </c>
    </row>
    <row r="20" spans="1:16" x14ac:dyDescent="0.2">
      <c r="A20" s="2" t="s">
        <v>79</v>
      </c>
      <c r="B20" s="9">
        <v>130.0874</v>
      </c>
      <c r="C20" s="11">
        <v>3.03</v>
      </c>
      <c r="D20" s="8" t="s">
        <v>201</v>
      </c>
      <c r="E20" t="s">
        <v>202</v>
      </c>
      <c r="F20" s="2" t="s">
        <v>80</v>
      </c>
      <c r="G20" s="2" t="s">
        <v>81</v>
      </c>
      <c r="H20" s="2">
        <v>6306</v>
      </c>
      <c r="I20" s="2" t="s">
        <v>177</v>
      </c>
      <c r="J20" s="2" t="s">
        <v>82</v>
      </c>
      <c r="K20" s="2" t="s">
        <v>178</v>
      </c>
      <c r="L20" s="2"/>
      <c r="M20" s="2"/>
      <c r="N20" s="2">
        <v>23</v>
      </c>
      <c r="O20" s="2"/>
      <c r="P20" s="2"/>
    </row>
    <row r="21" spans="1:16" x14ac:dyDescent="0.2">
      <c r="A21" s="2" t="s">
        <v>83</v>
      </c>
      <c r="B21" s="9">
        <v>145.09829999999999</v>
      </c>
      <c r="C21" s="11">
        <v>0.81</v>
      </c>
      <c r="D21" s="8" t="s">
        <v>201</v>
      </c>
      <c r="E21" t="s">
        <v>202</v>
      </c>
      <c r="F21" s="2" t="s">
        <v>84</v>
      </c>
      <c r="G21" s="2" t="s">
        <v>85</v>
      </c>
      <c r="H21" s="2"/>
      <c r="I21" s="2" t="s">
        <v>167</v>
      </c>
      <c r="J21" s="2" t="s">
        <v>86</v>
      </c>
      <c r="K21" s="2" t="s">
        <v>168</v>
      </c>
      <c r="L21" s="2"/>
      <c r="M21" s="2"/>
      <c r="N21" s="2">
        <v>25</v>
      </c>
      <c r="O21" s="2"/>
      <c r="P21" s="2"/>
    </row>
    <row r="22" spans="1:16" x14ac:dyDescent="0.2">
      <c r="A22" s="2" t="s">
        <v>87</v>
      </c>
      <c r="B22" s="9">
        <v>147.11279999999999</v>
      </c>
      <c r="C22" s="11">
        <v>0.8</v>
      </c>
      <c r="D22" s="8" t="s">
        <v>199</v>
      </c>
      <c r="E22" t="s">
        <v>200</v>
      </c>
      <c r="F22" s="2" t="s">
        <v>84</v>
      </c>
      <c r="G22" s="2" t="s">
        <v>85</v>
      </c>
      <c r="H22" s="2"/>
      <c r="I22" s="2" t="s">
        <v>167</v>
      </c>
      <c r="J22" s="2" t="s">
        <v>86</v>
      </c>
      <c r="K22" s="2" t="s">
        <v>168</v>
      </c>
      <c r="L22" s="2"/>
      <c r="M22" s="2"/>
      <c r="N22" s="2">
        <v>25</v>
      </c>
      <c r="O22" s="2"/>
      <c r="P22" s="2"/>
    </row>
    <row r="23" spans="1:16" x14ac:dyDescent="0.2">
      <c r="A23" s="2" t="s">
        <v>204</v>
      </c>
      <c r="B23" s="9">
        <v>166.08629999999999</v>
      </c>
      <c r="C23" s="11">
        <v>6.47</v>
      </c>
      <c r="D23" s="8" t="s">
        <v>199</v>
      </c>
      <c r="E23" t="s">
        <v>200</v>
      </c>
      <c r="F23" s="2" t="s">
        <v>89</v>
      </c>
      <c r="G23" s="2" t="s">
        <v>90</v>
      </c>
      <c r="H23" s="2">
        <v>6140</v>
      </c>
      <c r="I23" s="2" t="s">
        <v>169</v>
      </c>
      <c r="J23" s="2" t="s">
        <v>91</v>
      </c>
      <c r="K23" s="3" t="s">
        <v>170</v>
      </c>
      <c r="L23" s="2"/>
      <c r="M23" s="2"/>
      <c r="N23" s="2">
        <v>28</v>
      </c>
      <c r="O23" s="2"/>
      <c r="P23" s="2"/>
    </row>
    <row r="24" spans="1:16" x14ac:dyDescent="0.2">
      <c r="A24" s="2" t="s">
        <v>92</v>
      </c>
      <c r="B24" s="9">
        <v>203.08260000000001</v>
      </c>
      <c r="C24" s="11">
        <v>8.8800000000000008</v>
      </c>
      <c r="D24" s="8" t="s">
        <v>201</v>
      </c>
      <c r="E24" t="s">
        <v>202</v>
      </c>
      <c r="F24" s="2" t="s">
        <v>93</v>
      </c>
      <c r="G24" s="2" t="s">
        <v>94</v>
      </c>
      <c r="H24" s="2">
        <v>9060</v>
      </c>
      <c r="I24" s="2" t="s">
        <v>171</v>
      </c>
      <c r="J24" s="2" t="s">
        <v>95</v>
      </c>
      <c r="K24" s="2" t="s">
        <v>172</v>
      </c>
      <c r="L24" s="2"/>
      <c r="M24" s="2"/>
      <c r="N24" s="2">
        <v>65364</v>
      </c>
      <c r="O24" s="2"/>
      <c r="P24" s="2"/>
    </row>
    <row r="25" spans="1:16" x14ac:dyDescent="0.2">
      <c r="A25" s="2" t="s">
        <v>97</v>
      </c>
      <c r="B25" s="9">
        <v>205.09719999999999</v>
      </c>
      <c r="C25" s="11">
        <v>9.1</v>
      </c>
      <c r="D25" s="8" t="s">
        <v>199</v>
      </c>
      <c r="E25" t="s">
        <v>200</v>
      </c>
      <c r="F25" s="2" t="s">
        <v>93</v>
      </c>
      <c r="G25" s="2" t="s">
        <v>94</v>
      </c>
      <c r="H25" s="2">
        <v>9060</v>
      </c>
      <c r="I25" s="2" t="s">
        <v>171</v>
      </c>
      <c r="J25" s="2" t="s">
        <v>95</v>
      </c>
      <c r="K25" s="2" t="s">
        <v>172</v>
      </c>
      <c r="L25" s="2"/>
      <c r="M25" s="2"/>
      <c r="N25" s="2">
        <v>65364</v>
      </c>
      <c r="O25" s="2"/>
      <c r="P25" s="2"/>
    </row>
    <row r="26" spans="1:16" x14ac:dyDescent="0.2">
      <c r="A26" s="2" t="s">
        <v>98</v>
      </c>
      <c r="B26" s="9">
        <v>182.0812</v>
      </c>
      <c r="C26" s="11">
        <v>3.16</v>
      </c>
      <c r="D26" s="8" t="s">
        <v>199</v>
      </c>
      <c r="E26" t="s">
        <v>200</v>
      </c>
      <c r="F26" s="2" t="s">
        <v>99</v>
      </c>
      <c r="G26" s="2" t="s">
        <v>100</v>
      </c>
      <c r="H26" s="2">
        <v>6057</v>
      </c>
      <c r="I26" s="2" t="s">
        <v>173</v>
      </c>
      <c r="J26" s="2" t="s">
        <v>101</v>
      </c>
      <c r="K26" s="2" t="s">
        <v>174</v>
      </c>
      <c r="L26" s="2"/>
      <c r="M26" s="2"/>
      <c r="N26" s="2">
        <v>34</v>
      </c>
      <c r="O26" s="2"/>
      <c r="P26" s="2"/>
    </row>
    <row r="27" spans="1:16" x14ac:dyDescent="0.2">
      <c r="A27" s="2" t="s">
        <v>102</v>
      </c>
      <c r="F27" s="2" t="s">
        <v>103</v>
      </c>
      <c r="G27" s="2" t="s">
        <v>104</v>
      </c>
      <c r="H27" s="2"/>
      <c r="I27" s="2"/>
      <c r="J27" s="2"/>
      <c r="K27" s="2"/>
      <c r="L27" s="2"/>
      <c r="M27" s="2">
        <v>133094</v>
      </c>
      <c r="N27" s="2"/>
      <c r="O27" s="2"/>
      <c r="P27" s="2"/>
    </row>
    <row r="28" spans="1:16" x14ac:dyDescent="0.2">
      <c r="A28" s="2" t="s">
        <v>105</v>
      </c>
      <c r="F28" s="2" t="s">
        <v>106</v>
      </c>
      <c r="G28" s="2" t="s">
        <v>107</v>
      </c>
      <c r="H28" s="2"/>
      <c r="I28" s="2"/>
      <c r="J28" s="2"/>
      <c r="K28" s="2"/>
      <c r="L28" s="2"/>
      <c r="M28" s="2">
        <v>6414</v>
      </c>
      <c r="N28" s="2"/>
      <c r="O28" s="2"/>
      <c r="P28" s="2"/>
    </row>
    <row r="29" spans="1:16" x14ac:dyDescent="0.2">
      <c r="A29" s="2" t="s">
        <v>108</v>
      </c>
      <c r="F29" s="2" t="s">
        <v>109</v>
      </c>
      <c r="G29" s="2" t="s">
        <v>110</v>
      </c>
      <c r="H29" s="2"/>
      <c r="I29" s="2"/>
      <c r="J29" s="2" t="s">
        <v>111</v>
      </c>
      <c r="K29" s="2"/>
      <c r="L29" s="2"/>
      <c r="M29" s="2"/>
      <c r="N29" s="2"/>
      <c r="O29" s="2"/>
      <c r="P29" s="2"/>
    </row>
    <row r="30" spans="1:16" x14ac:dyDescent="0.2">
      <c r="A30" s="2" t="s">
        <v>112</v>
      </c>
      <c r="E30" s="6"/>
      <c r="F30" s="2" t="s">
        <v>113</v>
      </c>
      <c r="G30" s="2" t="s">
        <v>114</v>
      </c>
      <c r="H30" s="2"/>
      <c r="I30" s="2"/>
      <c r="J30" s="2" t="s">
        <v>115</v>
      </c>
      <c r="K30" s="2"/>
      <c r="L30" s="2"/>
      <c r="M30" s="2"/>
      <c r="N30" s="2"/>
      <c r="O30" s="2"/>
      <c r="P30" s="2"/>
    </row>
    <row r="31" spans="1:16" x14ac:dyDescent="0.2">
      <c r="A31" s="2" t="s">
        <v>116</v>
      </c>
      <c r="E31" s="6"/>
      <c r="F31" s="2" t="s">
        <v>113</v>
      </c>
      <c r="G31" s="2" t="s">
        <v>114</v>
      </c>
      <c r="H31" s="2"/>
      <c r="I31" s="2"/>
      <c r="J31" s="2" t="s">
        <v>115</v>
      </c>
      <c r="K31" s="2"/>
      <c r="L31" s="2"/>
      <c r="M31" s="2"/>
      <c r="N31" s="2"/>
      <c r="O31" s="2"/>
      <c r="P31" s="2"/>
    </row>
    <row r="32" spans="1:16" x14ac:dyDescent="0.2">
      <c r="A32" s="2" t="s">
        <v>117</v>
      </c>
      <c r="E32" s="6"/>
      <c r="F32" s="2" t="s">
        <v>118</v>
      </c>
      <c r="G32" s="2" t="s">
        <v>119</v>
      </c>
      <c r="H32" s="2"/>
      <c r="I32" s="2"/>
      <c r="J32" s="2"/>
      <c r="K32" s="2"/>
      <c r="L32" s="2"/>
      <c r="M32" s="2">
        <v>118610</v>
      </c>
      <c r="N32" s="2"/>
      <c r="O32" s="2"/>
      <c r="P32" s="2"/>
    </row>
    <row r="33" spans="1:16" x14ac:dyDescent="0.2">
      <c r="A33" s="2" t="s">
        <v>120</v>
      </c>
      <c r="E33" s="6"/>
      <c r="F33" s="2" t="s">
        <v>121</v>
      </c>
      <c r="G33" s="2" t="s">
        <v>122</v>
      </c>
      <c r="H33" s="2"/>
      <c r="I33" s="2"/>
      <c r="J33" s="2" t="s">
        <v>123</v>
      </c>
      <c r="K33" s="2"/>
      <c r="L33" s="2"/>
      <c r="M33" s="2"/>
      <c r="N33" s="2"/>
      <c r="O33" s="2"/>
      <c r="P33" s="2"/>
    </row>
    <row r="34" spans="1:16" x14ac:dyDescent="0.2">
      <c r="A34" s="2" t="s">
        <v>124</v>
      </c>
      <c r="E34" s="6"/>
      <c r="F34" s="2" t="s">
        <v>125</v>
      </c>
      <c r="G34" s="2" t="s">
        <v>126</v>
      </c>
      <c r="H34" s="2"/>
      <c r="I34" s="2"/>
      <c r="J34" s="2" t="s">
        <v>127</v>
      </c>
      <c r="K34" s="2"/>
      <c r="L34" s="2"/>
      <c r="M34" s="2"/>
      <c r="N34" s="2"/>
      <c r="O34" s="2"/>
      <c r="P34" s="2"/>
    </row>
    <row r="35" spans="1:16" x14ac:dyDescent="0.2">
      <c r="A35" s="2" t="s">
        <v>128</v>
      </c>
      <c r="C35" s="7"/>
      <c r="E35" s="6"/>
      <c r="F35" s="2" t="s">
        <v>129</v>
      </c>
      <c r="G35" s="2" t="s">
        <v>130</v>
      </c>
      <c r="H35" s="2"/>
      <c r="I35" s="2"/>
      <c r="J35" s="2" t="s">
        <v>131</v>
      </c>
      <c r="K35" s="2"/>
      <c r="L35" s="2"/>
      <c r="M35" s="2"/>
      <c r="N35" s="2"/>
      <c r="O35" s="2"/>
      <c r="P35" s="2"/>
    </row>
    <row r="36" spans="1:16" x14ac:dyDescent="0.2">
      <c r="A36" s="2" t="s">
        <v>132</v>
      </c>
      <c r="E36" s="6"/>
      <c r="F36" s="2" t="s">
        <v>133</v>
      </c>
      <c r="G36" s="2" t="s">
        <v>134</v>
      </c>
      <c r="H36" s="2"/>
      <c r="I36" s="2"/>
      <c r="J36" s="2" t="s">
        <v>135</v>
      </c>
      <c r="K36" s="2"/>
      <c r="L36" s="2"/>
      <c r="M36" s="2"/>
      <c r="N36" s="2"/>
      <c r="O36" s="2"/>
      <c r="P36" s="2"/>
    </row>
    <row r="37" spans="1:16" x14ac:dyDescent="0.2">
      <c r="A37" s="2" t="s">
        <v>136</v>
      </c>
      <c r="E37" s="6"/>
      <c r="F37" s="2" t="s">
        <v>137</v>
      </c>
      <c r="G37" s="2" t="s">
        <v>138</v>
      </c>
      <c r="H37" s="2"/>
      <c r="I37" s="2"/>
      <c r="J37" s="2" t="s">
        <v>139</v>
      </c>
      <c r="K37" s="2"/>
      <c r="L37" s="2"/>
      <c r="M37" s="2"/>
      <c r="N37" s="2"/>
      <c r="O37" s="2"/>
      <c r="P37" s="2"/>
    </row>
    <row r="38" spans="1:16" x14ac:dyDescent="0.2">
      <c r="A38" s="2" t="s">
        <v>140</v>
      </c>
      <c r="E38" s="6"/>
      <c r="F38" s="2" t="s">
        <v>141</v>
      </c>
      <c r="G38" s="2" t="s">
        <v>142</v>
      </c>
      <c r="H38" s="2">
        <v>6030</v>
      </c>
      <c r="I38" s="2" t="s">
        <v>179</v>
      </c>
      <c r="J38" s="3" t="s">
        <v>143</v>
      </c>
      <c r="K38" s="3" t="s">
        <v>180</v>
      </c>
      <c r="L38" s="2"/>
      <c r="M38" s="2"/>
      <c r="N38" s="3">
        <v>3453</v>
      </c>
      <c r="O38" s="2"/>
      <c r="P38" s="2"/>
    </row>
    <row r="39" spans="1:16" x14ac:dyDescent="0.2">
      <c r="A39" s="2" t="s">
        <v>144</v>
      </c>
      <c r="E39" s="6"/>
      <c r="F39" s="2" t="s">
        <v>145</v>
      </c>
      <c r="G39" s="2" t="s">
        <v>146</v>
      </c>
      <c r="H39" s="2"/>
      <c r="I39" s="2"/>
      <c r="J39" s="2" t="s">
        <v>147</v>
      </c>
      <c r="K39" s="2"/>
      <c r="L39" s="2"/>
      <c r="M39" s="2"/>
      <c r="N39" s="2"/>
      <c r="O39" s="2"/>
      <c r="P39" s="2"/>
    </row>
    <row r="40" spans="1:16" x14ac:dyDescent="0.2">
      <c r="A40" s="2" t="s">
        <v>148</v>
      </c>
      <c r="E40" s="6"/>
      <c r="F40" s="2" t="s">
        <v>145</v>
      </c>
      <c r="G40" s="2" t="s">
        <v>146</v>
      </c>
      <c r="H40" s="2"/>
      <c r="I40" s="2"/>
      <c r="J40" s="2" t="s">
        <v>147</v>
      </c>
      <c r="K40" s="2"/>
      <c r="L40" s="2"/>
      <c r="M40" s="2"/>
      <c r="N40" s="2"/>
      <c r="O40" s="2"/>
      <c r="P40" s="2"/>
    </row>
    <row r="41" spans="1:16" x14ac:dyDescent="0.2">
      <c r="A41" s="2" t="s">
        <v>149</v>
      </c>
      <c r="E41" s="6"/>
      <c r="F41" s="2" t="s">
        <v>150</v>
      </c>
      <c r="G41" s="2" t="s">
        <v>151</v>
      </c>
      <c r="H41" s="2"/>
      <c r="I41" s="2"/>
      <c r="J41" s="2" t="s">
        <v>152</v>
      </c>
      <c r="K41" s="2"/>
      <c r="L41" s="2"/>
      <c r="M41" s="2"/>
      <c r="N41" s="2"/>
      <c r="O41" s="2"/>
      <c r="P41" s="2"/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F745-6E75-7B46-9B4C-4D878B246F2B}">
  <dimension ref="A1:P41"/>
  <sheetViews>
    <sheetView workbookViewId="0">
      <selection activeCell="A21" sqref="A21"/>
    </sheetView>
  </sheetViews>
  <sheetFormatPr baseColWidth="10" defaultRowHeight="16" x14ac:dyDescent="0.2"/>
  <cols>
    <col min="1" max="1" width="29.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2" t="s">
        <v>16</v>
      </c>
      <c r="B2" s="2"/>
      <c r="C2" s="2"/>
      <c r="D2" s="2"/>
      <c r="E2" s="2"/>
      <c r="F2" s="2" t="s">
        <v>17</v>
      </c>
      <c r="G2" s="2" t="s">
        <v>18</v>
      </c>
      <c r="H2" s="2"/>
      <c r="I2" s="2"/>
      <c r="J2" s="2"/>
      <c r="K2" s="2"/>
      <c r="L2" s="2"/>
      <c r="M2" s="2">
        <v>123465</v>
      </c>
      <c r="N2" s="2"/>
      <c r="O2" s="2"/>
      <c r="P2" s="2"/>
    </row>
    <row r="3" spans="1:16" x14ac:dyDescent="0.2">
      <c r="A3" s="2" t="s">
        <v>19</v>
      </c>
      <c r="E3" s="6"/>
      <c r="F3" s="2" t="s">
        <v>20</v>
      </c>
      <c r="G3" s="2" t="s">
        <v>21</v>
      </c>
      <c r="H3" s="2">
        <v>439176</v>
      </c>
      <c r="I3" s="2" t="s">
        <v>155</v>
      </c>
      <c r="J3" s="2" t="s">
        <v>22</v>
      </c>
      <c r="K3" s="2" t="s">
        <v>156</v>
      </c>
      <c r="L3" s="2"/>
      <c r="M3" s="2"/>
      <c r="N3" s="2">
        <v>3425</v>
      </c>
      <c r="O3" s="2"/>
      <c r="P3" s="2"/>
    </row>
    <row r="4" spans="1:16" x14ac:dyDescent="0.2">
      <c r="A4" s="2" t="s">
        <v>23</v>
      </c>
      <c r="F4" s="2" t="s">
        <v>24</v>
      </c>
      <c r="G4" s="2" t="s">
        <v>25</v>
      </c>
      <c r="H4" s="2">
        <v>6083</v>
      </c>
      <c r="I4" s="2" t="s">
        <v>157</v>
      </c>
      <c r="J4" s="2" t="s">
        <v>26</v>
      </c>
      <c r="K4" s="2" t="s">
        <v>158</v>
      </c>
      <c r="L4" s="2"/>
      <c r="M4" s="2"/>
      <c r="N4" s="2">
        <v>34478</v>
      </c>
      <c r="O4" s="2"/>
      <c r="P4" s="2"/>
    </row>
    <row r="5" spans="1:16" x14ac:dyDescent="0.2">
      <c r="A5" s="2" t="s">
        <v>27</v>
      </c>
      <c r="E5" s="6"/>
      <c r="F5" s="2" t="s">
        <v>28</v>
      </c>
      <c r="G5" s="2" t="s">
        <v>29</v>
      </c>
      <c r="H5" s="2"/>
      <c r="I5" s="2"/>
      <c r="J5" s="2" t="s">
        <v>30</v>
      </c>
      <c r="K5" s="2"/>
      <c r="L5" s="2"/>
      <c r="M5" s="2"/>
      <c r="N5" s="2"/>
      <c r="O5" s="2"/>
      <c r="P5" s="2"/>
    </row>
    <row r="6" spans="1:16" x14ac:dyDescent="0.2">
      <c r="A6" s="2" t="s">
        <v>31</v>
      </c>
      <c r="E6" s="6"/>
      <c r="F6" s="2" t="s">
        <v>32</v>
      </c>
      <c r="G6" s="2" t="s">
        <v>33</v>
      </c>
      <c r="H6" s="2"/>
      <c r="I6" s="2"/>
      <c r="J6" s="2" t="s">
        <v>34</v>
      </c>
      <c r="K6" s="2"/>
      <c r="L6" s="2"/>
      <c r="M6" s="2"/>
      <c r="N6" s="2"/>
      <c r="O6" s="2"/>
      <c r="P6" s="2"/>
    </row>
    <row r="7" spans="1:16" x14ac:dyDescent="0.2">
      <c r="A7" s="2" t="s">
        <v>35</v>
      </c>
      <c r="E7" s="6"/>
      <c r="F7" s="2" t="s">
        <v>32</v>
      </c>
      <c r="G7" s="2" t="s">
        <v>33</v>
      </c>
      <c r="H7" s="2"/>
      <c r="I7" s="2"/>
      <c r="J7" s="2" t="s">
        <v>34</v>
      </c>
      <c r="K7" s="2"/>
      <c r="L7" s="2"/>
      <c r="M7" s="2"/>
      <c r="N7" s="2"/>
      <c r="O7" s="2"/>
      <c r="P7" s="2"/>
    </row>
    <row r="8" spans="1:16" x14ac:dyDescent="0.2">
      <c r="A8" s="2" t="s">
        <v>36</v>
      </c>
      <c r="E8" s="6"/>
      <c r="F8" s="2" t="s">
        <v>37</v>
      </c>
      <c r="G8" s="2" t="s">
        <v>38</v>
      </c>
      <c r="H8" s="2"/>
      <c r="I8" s="2"/>
      <c r="J8" s="2"/>
      <c r="K8" s="2"/>
      <c r="L8" s="2"/>
      <c r="M8" s="2">
        <v>73353</v>
      </c>
      <c r="N8" s="2"/>
      <c r="O8" s="2"/>
      <c r="P8" s="2"/>
    </row>
    <row r="9" spans="1:16" x14ac:dyDescent="0.2">
      <c r="A9" s="2" t="s">
        <v>39</v>
      </c>
      <c r="E9" s="6"/>
      <c r="F9" s="2" t="s">
        <v>40</v>
      </c>
      <c r="G9" s="2" t="s">
        <v>41</v>
      </c>
      <c r="H9" s="2"/>
      <c r="I9" s="2"/>
      <c r="J9" s="2" t="s">
        <v>42</v>
      </c>
      <c r="K9" s="2"/>
      <c r="L9" s="2"/>
      <c r="M9" s="2"/>
      <c r="N9" s="2"/>
      <c r="O9" s="2"/>
      <c r="P9" s="2"/>
    </row>
    <row r="10" spans="1:16" x14ac:dyDescent="0.2">
      <c r="A10" s="2" t="s">
        <v>43</v>
      </c>
      <c r="E10" s="6"/>
      <c r="F10" s="2" t="s">
        <v>44</v>
      </c>
      <c r="G10" s="2" t="s">
        <v>45</v>
      </c>
      <c r="H10" s="2"/>
      <c r="I10" s="2"/>
      <c r="J10" s="2" t="s">
        <v>46</v>
      </c>
      <c r="K10" s="2"/>
      <c r="L10" s="2"/>
      <c r="M10" s="2"/>
      <c r="N10" s="2"/>
      <c r="O10" s="2"/>
      <c r="P10" s="2"/>
    </row>
    <row r="11" spans="1:16" x14ac:dyDescent="0.2">
      <c r="A11" s="2" t="s">
        <v>47</v>
      </c>
      <c r="E11" s="6"/>
      <c r="F11" s="2" t="s">
        <v>48</v>
      </c>
      <c r="G11" s="2" t="s">
        <v>49</v>
      </c>
      <c r="H11" s="2">
        <v>247</v>
      </c>
      <c r="I11" s="2" t="s">
        <v>159</v>
      </c>
      <c r="J11" s="2" t="s">
        <v>50</v>
      </c>
      <c r="K11" s="2" t="s">
        <v>161</v>
      </c>
      <c r="L11" s="2"/>
      <c r="M11" s="2"/>
      <c r="N11" s="2">
        <v>287</v>
      </c>
      <c r="O11" s="2"/>
      <c r="P11" s="2"/>
    </row>
    <row r="12" spans="1:16" x14ac:dyDescent="0.2">
      <c r="A12" s="2" t="s">
        <v>51</v>
      </c>
      <c r="E12" s="6"/>
      <c r="F12" s="2" t="s">
        <v>52</v>
      </c>
      <c r="G12" s="2" t="s">
        <v>53</v>
      </c>
      <c r="H12" s="2"/>
      <c r="I12" s="2" t="s">
        <v>162</v>
      </c>
      <c r="J12" s="2" t="s">
        <v>54</v>
      </c>
      <c r="K12" s="2" t="s">
        <v>163</v>
      </c>
      <c r="L12" s="2"/>
      <c r="M12" s="2"/>
      <c r="N12" s="2">
        <v>3351</v>
      </c>
      <c r="O12" s="2"/>
      <c r="P12" s="2"/>
    </row>
    <row r="13" spans="1:16" x14ac:dyDescent="0.2">
      <c r="A13" s="2" t="s">
        <v>55</v>
      </c>
      <c r="E13" s="6"/>
      <c r="F13" s="2" t="s">
        <v>56</v>
      </c>
      <c r="G13" s="2" t="s">
        <v>57</v>
      </c>
      <c r="H13" s="2"/>
      <c r="I13" s="2"/>
      <c r="J13" s="2" t="s">
        <v>58</v>
      </c>
      <c r="K13" s="2"/>
      <c r="L13" s="2"/>
      <c r="M13" s="2"/>
      <c r="N13" s="2"/>
      <c r="O13" s="2"/>
      <c r="P13" s="2"/>
    </row>
    <row r="14" spans="1:16" x14ac:dyDescent="0.2">
      <c r="A14" s="2" t="s">
        <v>59</v>
      </c>
      <c r="E14" s="6"/>
      <c r="F14" s="2" t="s">
        <v>56</v>
      </c>
      <c r="G14" s="2" t="s">
        <v>60</v>
      </c>
      <c r="H14" s="2"/>
      <c r="I14" s="2"/>
      <c r="J14" s="2" t="s">
        <v>61</v>
      </c>
      <c r="K14" s="2"/>
      <c r="L14" s="2"/>
      <c r="M14" s="2"/>
      <c r="N14" s="2"/>
      <c r="O14" s="2"/>
      <c r="P14" s="2"/>
    </row>
    <row r="15" spans="1:16" x14ac:dyDescent="0.2">
      <c r="A15" s="2" t="s">
        <v>62</v>
      </c>
      <c r="E15" s="6"/>
      <c r="F15" s="2" t="s">
        <v>63</v>
      </c>
      <c r="G15" s="2" t="s">
        <v>64</v>
      </c>
      <c r="H15" s="2"/>
      <c r="I15" s="2"/>
      <c r="J15" s="2" t="s">
        <v>65</v>
      </c>
      <c r="K15" s="2"/>
      <c r="L15" s="2"/>
      <c r="M15" s="2"/>
      <c r="N15" s="2"/>
      <c r="O15" s="2"/>
      <c r="P15" s="2"/>
    </row>
    <row r="16" spans="1:16" x14ac:dyDescent="0.2">
      <c r="A16" s="2" t="s">
        <v>66</v>
      </c>
      <c r="E16" s="6"/>
      <c r="F16" s="2" t="s">
        <v>67</v>
      </c>
      <c r="G16" s="2" t="s">
        <v>68</v>
      </c>
      <c r="H16" s="2"/>
      <c r="I16" s="2"/>
      <c r="J16" s="2" t="s">
        <v>69</v>
      </c>
      <c r="K16" s="2"/>
      <c r="L16" s="2"/>
      <c r="M16" s="2"/>
      <c r="N16" s="2"/>
      <c r="O16" s="2"/>
      <c r="P16" s="2"/>
    </row>
    <row r="17" spans="1:16" x14ac:dyDescent="0.2">
      <c r="A17" s="2" t="s">
        <v>70</v>
      </c>
      <c r="E17" s="6"/>
      <c r="F17" s="2" t="s">
        <v>71</v>
      </c>
      <c r="G17" s="2" t="s">
        <v>72</v>
      </c>
      <c r="H17" s="2"/>
      <c r="I17" s="2"/>
      <c r="J17" s="2" t="s">
        <v>73</v>
      </c>
      <c r="K17" s="2"/>
      <c r="L17" s="2"/>
      <c r="M17" s="2"/>
      <c r="N17" s="2"/>
      <c r="O17" s="2"/>
      <c r="P17" s="2"/>
    </row>
    <row r="18" spans="1:16" x14ac:dyDescent="0.2">
      <c r="A18" s="2" t="s">
        <v>74</v>
      </c>
      <c r="B18" s="9"/>
      <c r="C18" s="11"/>
      <c r="D18" s="8"/>
      <c r="F18" s="2" t="s">
        <v>75</v>
      </c>
      <c r="G18" s="2" t="s">
        <v>76</v>
      </c>
      <c r="H18" s="2">
        <v>6322</v>
      </c>
      <c r="I18" s="2" t="s">
        <v>164</v>
      </c>
      <c r="J18" s="2" t="s">
        <v>165</v>
      </c>
      <c r="K18" s="2" t="s">
        <v>166</v>
      </c>
      <c r="L18" s="2"/>
      <c r="M18" s="2"/>
      <c r="N18" s="2">
        <v>13</v>
      </c>
      <c r="O18" s="2"/>
      <c r="P18" s="2" t="s">
        <v>77</v>
      </c>
    </row>
    <row r="19" spans="1:16" x14ac:dyDescent="0.2">
      <c r="A19" s="2" t="s">
        <v>78</v>
      </c>
      <c r="B19">
        <v>175.12</v>
      </c>
      <c r="C19">
        <v>2.36</v>
      </c>
      <c r="D19" t="s">
        <v>203</v>
      </c>
      <c r="E19" t="s">
        <v>200</v>
      </c>
      <c r="F19" s="2" t="s">
        <v>75</v>
      </c>
      <c r="G19" s="2" t="s">
        <v>76</v>
      </c>
      <c r="H19" s="2"/>
      <c r="I19" s="2" t="s">
        <v>164</v>
      </c>
      <c r="J19" s="3" t="s">
        <v>165</v>
      </c>
      <c r="K19" s="2" t="s">
        <v>166</v>
      </c>
      <c r="L19" s="2"/>
      <c r="M19" s="2"/>
      <c r="N19" s="2">
        <v>13</v>
      </c>
      <c r="O19" s="2"/>
      <c r="P19" s="2" t="s">
        <v>77</v>
      </c>
    </row>
    <row r="20" spans="1:16" x14ac:dyDescent="0.2">
      <c r="A20" s="2" t="s">
        <v>206</v>
      </c>
      <c r="B20" s="5">
        <v>132.07</v>
      </c>
      <c r="C20" s="5">
        <v>19.09</v>
      </c>
      <c r="D20" s="5" t="s">
        <v>203</v>
      </c>
      <c r="E20" s="5" t="s">
        <v>200</v>
      </c>
      <c r="F20" s="2" t="s">
        <v>80</v>
      </c>
      <c r="G20" s="2" t="s">
        <v>81</v>
      </c>
      <c r="H20" s="2">
        <v>6306</v>
      </c>
      <c r="I20" s="2" t="s">
        <v>177</v>
      </c>
      <c r="J20" s="2" t="s">
        <v>82</v>
      </c>
      <c r="K20" s="2" t="s">
        <v>178</v>
      </c>
      <c r="L20" s="2"/>
      <c r="M20" s="2"/>
      <c r="N20" s="2">
        <v>23</v>
      </c>
      <c r="O20" s="2"/>
      <c r="P20" s="2"/>
    </row>
    <row r="21" spans="1:16" x14ac:dyDescent="0.2">
      <c r="A21" s="2" t="s">
        <v>83</v>
      </c>
      <c r="B21" s="9"/>
      <c r="C21" s="11"/>
      <c r="D21" s="8"/>
      <c r="F21" s="2" t="s">
        <v>84</v>
      </c>
      <c r="G21" s="2" t="s">
        <v>85</v>
      </c>
      <c r="H21" s="2"/>
      <c r="I21" s="2" t="s">
        <v>167</v>
      </c>
      <c r="J21" s="2" t="s">
        <v>86</v>
      </c>
      <c r="K21" s="2" t="s">
        <v>168</v>
      </c>
      <c r="L21" s="2"/>
      <c r="M21" s="2"/>
      <c r="N21" s="2">
        <v>25</v>
      </c>
      <c r="O21" s="2"/>
      <c r="P21" s="2"/>
    </row>
    <row r="22" spans="1:16" x14ac:dyDescent="0.2">
      <c r="A22" s="2" t="s">
        <v>87</v>
      </c>
      <c r="B22">
        <v>147.11000000000001</v>
      </c>
      <c r="C22">
        <v>2.11</v>
      </c>
      <c r="D22" t="s">
        <v>203</v>
      </c>
      <c r="E22" t="s">
        <v>200</v>
      </c>
      <c r="F22" s="2" t="s">
        <v>84</v>
      </c>
      <c r="G22" s="2" t="s">
        <v>85</v>
      </c>
      <c r="H22" s="2"/>
      <c r="I22" s="2" t="s">
        <v>167</v>
      </c>
      <c r="J22" s="2" t="s">
        <v>86</v>
      </c>
      <c r="K22" s="2" t="s">
        <v>168</v>
      </c>
      <c r="L22" s="2"/>
      <c r="M22" s="2"/>
      <c r="N22" s="2">
        <v>25</v>
      </c>
      <c r="O22" s="2"/>
      <c r="P22" s="2"/>
    </row>
    <row r="23" spans="1:16" x14ac:dyDescent="0.2">
      <c r="A23" s="2" t="s">
        <v>204</v>
      </c>
      <c r="B23">
        <v>166.09</v>
      </c>
      <c r="C23">
        <v>19.47</v>
      </c>
      <c r="D23" t="s">
        <v>203</v>
      </c>
      <c r="E23" t="s">
        <v>200</v>
      </c>
      <c r="F23" s="2" t="s">
        <v>89</v>
      </c>
      <c r="G23" s="2" t="s">
        <v>90</v>
      </c>
      <c r="H23" s="2">
        <v>6140</v>
      </c>
      <c r="I23" s="2" t="s">
        <v>169</v>
      </c>
      <c r="J23" s="2" t="s">
        <v>91</v>
      </c>
      <c r="K23" s="3" t="s">
        <v>170</v>
      </c>
      <c r="L23" s="2"/>
      <c r="M23" s="2"/>
      <c r="N23" s="2">
        <v>28</v>
      </c>
      <c r="O23" s="2"/>
      <c r="P23" s="2"/>
    </row>
    <row r="24" spans="1:16" x14ac:dyDescent="0.2">
      <c r="A24" s="2" t="s">
        <v>92</v>
      </c>
      <c r="B24" s="9"/>
      <c r="C24" s="11"/>
      <c r="D24" s="8"/>
      <c r="F24" s="2" t="s">
        <v>93</v>
      </c>
      <c r="G24" s="2" t="s">
        <v>94</v>
      </c>
      <c r="H24" s="2">
        <v>9060</v>
      </c>
      <c r="I24" s="2" t="s">
        <v>171</v>
      </c>
      <c r="J24" s="2" t="s">
        <v>95</v>
      </c>
      <c r="K24" s="2" t="s">
        <v>172</v>
      </c>
      <c r="L24" s="2"/>
      <c r="M24" s="2"/>
      <c r="N24" s="2">
        <v>65364</v>
      </c>
      <c r="O24" s="2"/>
      <c r="P24" s="2"/>
    </row>
    <row r="25" spans="1:16" x14ac:dyDescent="0.2">
      <c r="A25" s="2" t="s">
        <v>97</v>
      </c>
      <c r="B25">
        <v>205.09</v>
      </c>
      <c r="C25">
        <v>19.010000000000002</v>
      </c>
      <c r="D25" t="s">
        <v>203</v>
      </c>
      <c r="E25" t="s">
        <v>200</v>
      </c>
      <c r="F25" s="2" t="s">
        <v>93</v>
      </c>
      <c r="G25" s="2" t="s">
        <v>94</v>
      </c>
      <c r="H25" s="2">
        <v>9060</v>
      </c>
      <c r="I25" s="2" t="s">
        <v>171</v>
      </c>
      <c r="J25" s="2" t="s">
        <v>95</v>
      </c>
      <c r="K25" s="2" t="s">
        <v>172</v>
      </c>
      <c r="L25" s="2"/>
      <c r="M25" s="2"/>
      <c r="N25" s="2">
        <v>65364</v>
      </c>
      <c r="O25" s="2"/>
      <c r="P25" s="2"/>
    </row>
    <row r="26" spans="1:16" x14ac:dyDescent="0.2">
      <c r="A26" s="2" t="s">
        <v>98</v>
      </c>
      <c r="B26" s="9"/>
      <c r="C26" s="11"/>
      <c r="D26" s="8"/>
      <c r="F26" s="2" t="s">
        <v>99</v>
      </c>
      <c r="G26" s="2" t="s">
        <v>100</v>
      </c>
      <c r="H26" s="2">
        <v>6057</v>
      </c>
      <c r="I26" s="2" t="s">
        <v>173</v>
      </c>
      <c r="J26" s="2" t="s">
        <v>101</v>
      </c>
      <c r="K26" s="2" t="s">
        <v>174</v>
      </c>
      <c r="L26" s="2"/>
      <c r="M26" s="2"/>
      <c r="N26" s="2">
        <v>34</v>
      </c>
      <c r="O26" s="2"/>
      <c r="P26" s="2"/>
    </row>
    <row r="27" spans="1:16" x14ac:dyDescent="0.2">
      <c r="A27" s="2" t="s">
        <v>102</v>
      </c>
      <c r="F27" s="2" t="s">
        <v>103</v>
      </c>
      <c r="G27" s="2" t="s">
        <v>104</v>
      </c>
      <c r="H27" s="2"/>
      <c r="I27" s="2"/>
      <c r="J27" s="2"/>
      <c r="K27" s="2"/>
      <c r="L27" s="2"/>
      <c r="M27" s="2">
        <v>133094</v>
      </c>
      <c r="N27" s="2"/>
      <c r="O27" s="2"/>
      <c r="P27" s="2"/>
    </row>
    <row r="28" spans="1:16" x14ac:dyDescent="0.2">
      <c r="A28" s="2" t="s">
        <v>105</v>
      </c>
      <c r="F28" s="2" t="s">
        <v>106</v>
      </c>
      <c r="G28" s="2" t="s">
        <v>107</v>
      </c>
      <c r="H28" s="2"/>
      <c r="I28" s="2"/>
      <c r="J28" s="2"/>
      <c r="K28" s="2"/>
      <c r="L28" s="2"/>
      <c r="M28" s="2">
        <v>6414</v>
      </c>
      <c r="N28" s="2"/>
      <c r="O28" s="2"/>
      <c r="P28" s="2"/>
    </row>
    <row r="29" spans="1:16" x14ac:dyDescent="0.2">
      <c r="A29" s="2" t="s">
        <v>108</v>
      </c>
      <c r="F29" s="2" t="s">
        <v>109</v>
      </c>
      <c r="G29" s="2" t="s">
        <v>110</v>
      </c>
      <c r="H29" s="2"/>
      <c r="I29" s="2"/>
      <c r="J29" s="2" t="s">
        <v>111</v>
      </c>
      <c r="K29" s="2"/>
      <c r="L29" s="2"/>
      <c r="M29" s="2"/>
      <c r="N29" s="2"/>
      <c r="O29" s="2"/>
      <c r="P29" s="2"/>
    </row>
    <row r="30" spans="1:16" x14ac:dyDescent="0.2">
      <c r="A30" s="2" t="s">
        <v>112</v>
      </c>
      <c r="E30" s="6"/>
      <c r="F30" s="2" t="s">
        <v>113</v>
      </c>
      <c r="G30" s="2" t="s">
        <v>114</v>
      </c>
      <c r="H30" s="2"/>
      <c r="I30" s="2"/>
      <c r="J30" s="2" t="s">
        <v>115</v>
      </c>
      <c r="K30" s="2"/>
      <c r="L30" s="2"/>
      <c r="M30" s="2"/>
      <c r="N30" s="2"/>
      <c r="O30" s="2"/>
      <c r="P30" s="2"/>
    </row>
    <row r="31" spans="1:16" x14ac:dyDescent="0.2">
      <c r="A31" s="2" t="s">
        <v>116</v>
      </c>
      <c r="E31" s="6"/>
      <c r="F31" s="2" t="s">
        <v>113</v>
      </c>
      <c r="G31" s="2" t="s">
        <v>114</v>
      </c>
      <c r="H31" s="2"/>
      <c r="I31" s="2"/>
      <c r="J31" s="2" t="s">
        <v>115</v>
      </c>
      <c r="K31" s="2"/>
      <c r="L31" s="2"/>
      <c r="M31" s="2"/>
      <c r="N31" s="2"/>
      <c r="O31" s="2"/>
      <c r="P31" s="2"/>
    </row>
    <row r="32" spans="1:16" x14ac:dyDescent="0.2">
      <c r="A32" s="2" t="s">
        <v>117</v>
      </c>
      <c r="E32" s="6"/>
      <c r="F32" s="2" t="s">
        <v>118</v>
      </c>
      <c r="G32" s="2" t="s">
        <v>119</v>
      </c>
      <c r="H32" s="2"/>
      <c r="I32" s="2"/>
      <c r="J32" s="2"/>
      <c r="K32" s="2"/>
      <c r="L32" s="2"/>
      <c r="M32" s="2">
        <v>118610</v>
      </c>
      <c r="N32" s="2"/>
      <c r="O32" s="2"/>
      <c r="P32" s="2"/>
    </row>
    <row r="33" spans="1:16" x14ac:dyDescent="0.2">
      <c r="A33" s="2" t="s">
        <v>120</v>
      </c>
      <c r="E33" s="6"/>
      <c r="F33" s="2" t="s">
        <v>121</v>
      </c>
      <c r="G33" s="2" t="s">
        <v>122</v>
      </c>
      <c r="H33" s="2"/>
      <c r="I33" s="2"/>
      <c r="J33" s="2" t="s">
        <v>123</v>
      </c>
      <c r="K33" s="2"/>
      <c r="L33" s="2"/>
      <c r="M33" s="2"/>
      <c r="N33" s="2"/>
      <c r="O33" s="2"/>
      <c r="P33" s="2"/>
    </row>
    <row r="34" spans="1:16" x14ac:dyDescent="0.2">
      <c r="A34" s="2" t="s">
        <v>124</v>
      </c>
      <c r="E34" s="6"/>
      <c r="F34" s="2" t="s">
        <v>125</v>
      </c>
      <c r="G34" s="2" t="s">
        <v>126</v>
      </c>
      <c r="H34" s="2"/>
      <c r="I34" s="2"/>
      <c r="J34" s="2" t="s">
        <v>127</v>
      </c>
      <c r="K34" s="2"/>
      <c r="L34" s="2"/>
      <c r="M34" s="2"/>
      <c r="N34" s="2"/>
      <c r="O34" s="2"/>
      <c r="P34" s="2"/>
    </row>
    <row r="35" spans="1:16" x14ac:dyDescent="0.2">
      <c r="A35" s="2" t="s">
        <v>128</v>
      </c>
      <c r="C35" s="7"/>
      <c r="E35" s="6"/>
      <c r="F35" s="2" t="s">
        <v>129</v>
      </c>
      <c r="G35" s="2" t="s">
        <v>130</v>
      </c>
      <c r="H35" s="2"/>
      <c r="I35" s="2"/>
      <c r="J35" s="2" t="s">
        <v>131</v>
      </c>
      <c r="K35" s="2"/>
      <c r="L35" s="2"/>
      <c r="M35" s="2"/>
      <c r="N35" s="2"/>
      <c r="O35" s="2"/>
      <c r="P35" s="2"/>
    </row>
    <row r="36" spans="1:16" x14ac:dyDescent="0.2">
      <c r="A36" s="2" t="s">
        <v>132</v>
      </c>
      <c r="E36" s="6"/>
      <c r="F36" s="2" t="s">
        <v>133</v>
      </c>
      <c r="G36" s="2" t="s">
        <v>134</v>
      </c>
      <c r="H36" s="2"/>
      <c r="I36" s="2"/>
      <c r="J36" s="2" t="s">
        <v>135</v>
      </c>
      <c r="K36" s="2"/>
      <c r="L36" s="2"/>
      <c r="M36" s="2"/>
      <c r="N36" s="2"/>
      <c r="O36" s="2"/>
      <c r="P36" s="2"/>
    </row>
    <row r="37" spans="1:16" x14ac:dyDescent="0.2">
      <c r="A37" s="2" t="s">
        <v>136</v>
      </c>
      <c r="E37" s="6"/>
      <c r="F37" s="2" t="s">
        <v>137</v>
      </c>
      <c r="G37" s="2" t="s">
        <v>138</v>
      </c>
      <c r="H37" s="2"/>
      <c r="I37" s="2"/>
      <c r="J37" s="2" t="s">
        <v>139</v>
      </c>
      <c r="K37" s="2"/>
      <c r="L37" s="2"/>
      <c r="M37" s="2"/>
      <c r="N37" s="2"/>
      <c r="O37" s="2"/>
      <c r="P37" s="2"/>
    </row>
    <row r="38" spans="1:16" x14ac:dyDescent="0.2">
      <c r="A38" s="2" t="s">
        <v>140</v>
      </c>
      <c r="E38" s="6"/>
      <c r="F38" s="2" t="s">
        <v>141</v>
      </c>
      <c r="G38" s="2" t="s">
        <v>142</v>
      </c>
      <c r="H38" s="2">
        <v>6030</v>
      </c>
      <c r="I38" s="2" t="s">
        <v>179</v>
      </c>
      <c r="J38" s="3" t="s">
        <v>143</v>
      </c>
      <c r="K38" s="3" t="s">
        <v>180</v>
      </c>
      <c r="L38" s="2"/>
      <c r="M38" s="2"/>
      <c r="N38" s="3">
        <v>3453</v>
      </c>
      <c r="O38" s="2"/>
      <c r="P38" s="2"/>
    </row>
    <row r="39" spans="1:16" x14ac:dyDescent="0.2">
      <c r="A39" s="2" t="s">
        <v>144</v>
      </c>
      <c r="E39" s="6"/>
      <c r="F39" s="2" t="s">
        <v>145</v>
      </c>
      <c r="G39" s="2" t="s">
        <v>146</v>
      </c>
      <c r="H39" s="2"/>
      <c r="I39" s="2"/>
      <c r="J39" s="2" t="s">
        <v>147</v>
      </c>
      <c r="K39" s="2"/>
      <c r="L39" s="2"/>
      <c r="M39" s="2"/>
      <c r="N39" s="2"/>
      <c r="O39" s="2"/>
      <c r="P39" s="2"/>
    </row>
    <row r="40" spans="1:16" x14ac:dyDescent="0.2">
      <c r="A40" s="2" t="s">
        <v>148</v>
      </c>
      <c r="E40" s="6"/>
      <c r="F40" s="2" t="s">
        <v>145</v>
      </c>
      <c r="G40" s="2" t="s">
        <v>146</v>
      </c>
      <c r="H40" s="2"/>
      <c r="I40" s="2"/>
      <c r="J40" s="2" t="s">
        <v>147</v>
      </c>
      <c r="K40" s="2"/>
      <c r="L40" s="2"/>
      <c r="M40" s="2"/>
      <c r="N40" s="2"/>
      <c r="O40" s="2"/>
      <c r="P40" s="2"/>
    </row>
    <row r="41" spans="1:16" x14ac:dyDescent="0.2">
      <c r="A41" s="2" t="s">
        <v>149</v>
      </c>
      <c r="E41" s="6"/>
      <c r="F41" s="2" t="s">
        <v>150</v>
      </c>
      <c r="G41" s="2" t="s">
        <v>151</v>
      </c>
      <c r="H41" s="2"/>
      <c r="I41" s="2"/>
      <c r="J41" s="2" t="s">
        <v>152</v>
      </c>
      <c r="K41" s="2"/>
      <c r="L41" s="2"/>
      <c r="M41" s="2"/>
      <c r="N41" s="2"/>
      <c r="O41" s="2"/>
      <c r="P4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E2C7-ABD8-4E42-9468-F9AC580BA88D}">
  <dimension ref="A1:P41"/>
  <sheetViews>
    <sheetView workbookViewId="0">
      <pane ySplit="1" topLeftCell="A2" activePane="bottomLeft" state="frozen"/>
      <selection pane="bottomLeft" activeCell="A24" sqref="A24"/>
    </sheetView>
  </sheetViews>
  <sheetFormatPr baseColWidth="10" defaultRowHeight="16" x14ac:dyDescent="0.2"/>
  <cols>
    <col min="1" max="1" width="28.83203125" style="2" customWidth="1"/>
    <col min="2" max="16384" width="10.83203125" style="2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2" t="s">
        <v>16</v>
      </c>
      <c r="F2" s="2" t="s">
        <v>17</v>
      </c>
      <c r="G2" s="2" t="s">
        <v>18</v>
      </c>
      <c r="M2" s="2">
        <v>123465</v>
      </c>
    </row>
    <row r="3" spans="1:16" x14ac:dyDescent="0.2">
      <c r="A3" s="2" t="s">
        <v>19</v>
      </c>
      <c r="B3">
        <f>297.08956053+1.007276</f>
        <v>298.09683653000002</v>
      </c>
      <c r="C3">
        <v>8.84</v>
      </c>
      <c r="D3" t="s">
        <v>153</v>
      </c>
      <c r="E3" t="s">
        <v>200</v>
      </c>
      <c r="F3" s="2" t="s">
        <v>20</v>
      </c>
      <c r="G3" s="2" t="s">
        <v>21</v>
      </c>
      <c r="H3" s="2">
        <v>439176</v>
      </c>
      <c r="J3" s="2" t="s">
        <v>182</v>
      </c>
      <c r="K3" s="2" t="s">
        <v>156</v>
      </c>
      <c r="L3" s="2" t="s">
        <v>181</v>
      </c>
      <c r="M3" s="3">
        <v>17509</v>
      </c>
      <c r="N3" s="3">
        <v>3425</v>
      </c>
      <c r="O3" s="3">
        <v>388321</v>
      </c>
    </row>
    <row r="4" spans="1:16" x14ac:dyDescent="0.2">
      <c r="A4" s="2" t="s">
        <v>23</v>
      </c>
      <c r="B4">
        <f>347.0630848+1.007276</f>
        <v>348.0703608</v>
      </c>
      <c r="C4">
        <v>1.825</v>
      </c>
      <c r="D4" t="s">
        <v>153</v>
      </c>
      <c r="E4" t="s">
        <v>200</v>
      </c>
      <c r="F4" s="2" t="s">
        <v>24</v>
      </c>
      <c r="G4" s="2" t="s">
        <v>25</v>
      </c>
      <c r="H4" s="2">
        <v>6083</v>
      </c>
      <c r="J4" s="2" t="s">
        <v>26</v>
      </c>
      <c r="K4" s="2" t="s">
        <v>158</v>
      </c>
      <c r="L4" s="2" t="s">
        <v>183</v>
      </c>
      <c r="M4" s="3">
        <v>16027</v>
      </c>
      <c r="N4" s="3">
        <v>5111</v>
      </c>
      <c r="O4" s="3">
        <v>5858</v>
      </c>
    </row>
    <row r="5" spans="1:16" x14ac:dyDescent="0.2">
      <c r="A5" s="2" t="s">
        <v>27</v>
      </c>
      <c r="F5" s="2" t="s">
        <v>28</v>
      </c>
      <c r="G5" s="2" t="s">
        <v>29</v>
      </c>
      <c r="J5" s="2" t="s">
        <v>30</v>
      </c>
    </row>
    <row r="6" spans="1:16" x14ac:dyDescent="0.2">
      <c r="A6" s="2" t="s">
        <v>31</v>
      </c>
      <c r="F6" s="2" t="s">
        <v>32</v>
      </c>
      <c r="G6" s="2" t="s">
        <v>33</v>
      </c>
      <c r="J6" s="2" t="s">
        <v>34</v>
      </c>
    </row>
    <row r="7" spans="1:16" x14ac:dyDescent="0.2">
      <c r="A7" s="2" t="s">
        <v>35</v>
      </c>
      <c r="F7" s="2" t="s">
        <v>32</v>
      </c>
      <c r="G7" s="2" t="s">
        <v>33</v>
      </c>
      <c r="J7" s="2" t="s">
        <v>34</v>
      </c>
    </row>
    <row r="8" spans="1:16" x14ac:dyDescent="0.2">
      <c r="A8" s="2" t="s">
        <v>36</v>
      </c>
      <c r="F8" s="2" t="s">
        <v>37</v>
      </c>
      <c r="G8" s="2" t="s">
        <v>38</v>
      </c>
      <c r="M8" s="2">
        <v>73353</v>
      </c>
    </row>
    <row r="9" spans="1:16" x14ac:dyDescent="0.2">
      <c r="A9" s="2" t="s">
        <v>39</v>
      </c>
      <c r="F9" s="2" t="s">
        <v>40</v>
      </c>
      <c r="G9" s="2" t="s">
        <v>41</v>
      </c>
      <c r="J9" s="2" t="s">
        <v>42</v>
      </c>
    </row>
    <row r="10" spans="1:16" x14ac:dyDescent="0.2">
      <c r="A10" s="2" t="s">
        <v>43</v>
      </c>
      <c r="F10" s="2" t="s">
        <v>44</v>
      </c>
      <c r="G10" s="2" t="s">
        <v>45</v>
      </c>
      <c r="J10" s="2" t="s">
        <v>46</v>
      </c>
    </row>
    <row r="11" spans="1:16" x14ac:dyDescent="0.2">
      <c r="A11" s="2" t="s">
        <v>205</v>
      </c>
      <c r="B11" s="2">
        <f>117.078978594+1.007276</f>
        <v>118.08625459400001</v>
      </c>
      <c r="C11" s="3">
        <v>0.73899999999999999</v>
      </c>
      <c r="D11" s="2" t="s">
        <v>153</v>
      </c>
      <c r="E11" s="2" t="s">
        <v>200</v>
      </c>
      <c r="F11" s="2" t="s">
        <v>48</v>
      </c>
      <c r="G11" s="2" t="s">
        <v>49</v>
      </c>
      <c r="H11" s="2">
        <v>247</v>
      </c>
      <c r="J11" s="2" t="s">
        <v>50</v>
      </c>
      <c r="K11" s="2" t="s">
        <v>161</v>
      </c>
      <c r="L11" s="2" t="s">
        <v>184</v>
      </c>
      <c r="M11" s="2">
        <v>17750</v>
      </c>
      <c r="N11" s="2">
        <v>287</v>
      </c>
      <c r="O11" s="2">
        <v>242</v>
      </c>
    </row>
    <row r="12" spans="1:16" x14ac:dyDescent="0.2">
      <c r="A12" s="2" t="s">
        <v>51</v>
      </c>
      <c r="B12" s="2">
        <f>214.13174244+1.007276</f>
        <v>215.13901844</v>
      </c>
      <c r="C12">
        <v>11.342000000000001</v>
      </c>
      <c r="D12" t="s">
        <v>153</v>
      </c>
      <c r="E12" t="s">
        <v>200</v>
      </c>
      <c r="F12" s="2" t="s">
        <v>52</v>
      </c>
      <c r="G12" s="2" t="s">
        <v>53</v>
      </c>
      <c r="H12" s="2">
        <v>643</v>
      </c>
      <c r="J12" s="2" t="s">
        <v>54</v>
      </c>
    </row>
    <row r="13" spans="1:16" x14ac:dyDescent="0.2">
      <c r="A13" s="2" t="s">
        <v>55</v>
      </c>
      <c r="F13" s="2" t="s">
        <v>56</v>
      </c>
      <c r="G13" s="2" t="s">
        <v>57</v>
      </c>
      <c r="J13" s="2" t="s">
        <v>58</v>
      </c>
    </row>
    <row r="14" spans="1:16" x14ac:dyDescent="0.2">
      <c r="A14" s="2" t="s">
        <v>59</v>
      </c>
      <c r="F14" s="2" t="s">
        <v>56</v>
      </c>
      <c r="G14" s="2" t="s">
        <v>60</v>
      </c>
      <c r="J14" s="2" t="s">
        <v>61</v>
      </c>
    </row>
    <row r="15" spans="1:16" x14ac:dyDescent="0.2">
      <c r="A15" s="2" t="s">
        <v>62</v>
      </c>
      <c r="F15" s="2" t="s">
        <v>63</v>
      </c>
      <c r="G15" s="2" t="s">
        <v>64</v>
      </c>
      <c r="J15" s="2" t="s">
        <v>65</v>
      </c>
    </row>
    <row r="16" spans="1:16" x14ac:dyDescent="0.2">
      <c r="A16" s="2" t="s">
        <v>66</v>
      </c>
      <c r="F16" s="2" t="s">
        <v>67</v>
      </c>
      <c r="G16" s="2" t="s">
        <v>68</v>
      </c>
      <c r="J16" s="2" t="s">
        <v>69</v>
      </c>
    </row>
    <row r="17" spans="1:16" x14ac:dyDescent="0.2">
      <c r="A17" s="2" t="s">
        <v>70</v>
      </c>
      <c r="F17" s="2" t="s">
        <v>71</v>
      </c>
      <c r="G17" s="2" t="s">
        <v>72</v>
      </c>
      <c r="J17" s="2" t="s">
        <v>73</v>
      </c>
    </row>
    <row r="18" spans="1:16" x14ac:dyDescent="0.2">
      <c r="A18" s="2" t="s">
        <v>74</v>
      </c>
      <c r="B18">
        <f>174.1116757-1.007276</f>
        <v>173.10439970000002</v>
      </c>
      <c r="C18" s="13">
        <v>0.74299999999999999</v>
      </c>
      <c r="D18" t="s">
        <v>175</v>
      </c>
      <c r="E18" t="s">
        <v>202</v>
      </c>
      <c r="F18" s="2" t="s">
        <v>75</v>
      </c>
      <c r="G18" s="2" t="s">
        <v>76</v>
      </c>
      <c r="H18" s="2">
        <v>6322</v>
      </c>
      <c r="J18" s="2" t="s">
        <v>186</v>
      </c>
      <c r="K18" s="2" t="s">
        <v>166</v>
      </c>
      <c r="L18" s="2" t="s">
        <v>185</v>
      </c>
      <c r="M18" s="2">
        <v>16467</v>
      </c>
      <c r="N18" s="2">
        <v>5502</v>
      </c>
      <c r="O18" s="2">
        <v>6082</v>
      </c>
      <c r="P18" s="2" t="s">
        <v>77</v>
      </c>
    </row>
    <row r="19" spans="1:16" x14ac:dyDescent="0.2">
      <c r="A19" s="2" t="s">
        <v>78</v>
      </c>
      <c r="B19">
        <f>174.1116757+1.007276</f>
        <v>175.1189517</v>
      </c>
      <c r="C19" s="10">
        <v>0.72799999999999998</v>
      </c>
      <c r="D19" t="s">
        <v>153</v>
      </c>
      <c r="E19" t="s">
        <v>200</v>
      </c>
      <c r="F19" s="2" t="s">
        <v>75</v>
      </c>
      <c r="G19" s="2" t="s">
        <v>76</v>
      </c>
      <c r="H19" s="2">
        <v>6322</v>
      </c>
      <c r="J19" s="2" t="s">
        <v>186</v>
      </c>
      <c r="K19" s="2" t="s">
        <v>166</v>
      </c>
      <c r="L19" s="2" t="s">
        <v>185</v>
      </c>
      <c r="M19" s="2">
        <v>16467</v>
      </c>
      <c r="N19" s="2">
        <v>5502</v>
      </c>
      <c r="P19" s="2" t="s">
        <v>77</v>
      </c>
    </row>
    <row r="20" spans="1:16" x14ac:dyDescent="0.2">
      <c r="A20" s="2" t="s">
        <v>79</v>
      </c>
      <c r="B20">
        <f>131.094628657-1.007276</f>
        <v>130.087352657</v>
      </c>
      <c r="C20">
        <v>1.32</v>
      </c>
      <c r="D20" t="s">
        <v>175</v>
      </c>
      <c r="E20" t="s">
        <v>202</v>
      </c>
      <c r="F20" s="2" t="s">
        <v>80</v>
      </c>
      <c r="G20" s="2" t="s">
        <v>81</v>
      </c>
      <c r="H20" s="4">
        <v>6306</v>
      </c>
      <c r="J20" s="2" t="s">
        <v>82</v>
      </c>
      <c r="K20" s="2" t="s">
        <v>178</v>
      </c>
      <c r="L20" s="2" t="s">
        <v>187</v>
      </c>
      <c r="M20" s="2">
        <v>17191</v>
      </c>
      <c r="N20" s="2">
        <v>5193</v>
      </c>
      <c r="O20" s="2">
        <v>6067</v>
      </c>
    </row>
    <row r="21" spans="1:16" x14ac:dyDescent="0.2">
      <c r="A21" s="2" t="s">
        <v>83</v>
      </c>
      <c r="B21">
        <f>146.105527694-1.007276</f>
        <v>145.098251694</v>
      </c>
      <c r="C21" s="13">
        <v>0.70699999999999996</v>
      </c>
      <c r="D21" t="s">
        <v>175</v>
      </c>
      <c r="E21" t="s">
        <v>202</v>
      </c>
      <c r="F21" s="2" t="s">
        <v>84</v>
      </c>
      <c r="G21" s="2" t="s">
        <v>85</v>
      </c>
      <c r="H21" s="2">
        <v>5962</v>
      </c>
      <c r="J21" s="2" t="s">
        <v>86</v>
      </c>
      <c r="K21" s="2" t="s">
        <v>168</v>
      </c>
      <c r="L21" s="2" t="s">
        <v>188</v>
      </c>
      <c r="M21" s="2">
        <v>18019</v>
      </c>
      <c r="N21" s="2">
        <v>5200</v>
      </c>
      <c r="O21" s="2">
        <v>5747</v>
      </c>
    </row>
    <row r="22" spans="1:16" x14ac:dyDescent="0.2">
      <c r="A22" s="2" t="s">
        <v>87</v>
      </c>
      <c r="B22">
        <f>146.105527694+1.007276</f>
        <v>147.11280369399998</v>
      </c>
      <c r="C22" s="10">
        <v>0.66300000000000003</v>
      </c>
      <c r="D22" t="s">
        <v>153</v>
      </c>
      <c r="E22" t="s">
        <v>200</v>
      </c>
      <c r="F22" s="2" t="s">
        <v>84</v>
      </c>
      <c r="G22" s="2" t="s">
        <v>85</v>
      </c>
      <c r="H22" s="2">
        <v>5962</v>
      </c>
      <c r="J22" s="2" t="s">
        <v>86</v>
      </c>
      <c r="K22" s="2" t="s">
        <v>168</v>
      </c>
      <c r="L22" s="2" t="s">
        <v>188</v>
      </c>
      <c r="M22" s="2">
        <v>18019</v>
      </c>
      <c r="N22" s="2">
        <v>5200</v>
      </c>
    </row>
    <row r="23" spans="1:16" x14ac:dyDescent="0.2">
      <c r="A23" s="2" t="s">
        <v>204</v>
      </c>
      <c r="B23">
        <f>165.078978594+1.007276</f>
        <v>166.086254594</v>
      </c>
      <c r="C23" s="10">
        <v>6.09</v>
      </c>
      <c r="D23" t="s">
        <v>153</v>
      </c>
      <c r="E23" t="s">
        <v>200</v>
      </c>
      <c r="F23" s="2" t="s">
        <v>89</v>
      </c>
      <c r="G23" s="2" t="s">
        <v>90</v>
      </c>
      <c r="H23" s="2">
        <v>6140</v>
      </c>
      <c r="J23" s="2" t="s">
        <v>91</v>
      </c>
      <c r="K23" s="2" t="s">
        <v>170</v>
      </c>
      <c r="L23" s="2" t="s">
        <v>189</v>
      </c>
      <c r="M23" s="2">
        <v>17295</v>
      </c>
      <c r="N23" s="2">
        <v>28</v>
      </c>
      <c r="O23" s="2">
        <v>5910</v>
      </c>
    </row>
    <row r="24" spans="1:16" x14ac:dyDescent="0.2">
      <c r="A24" s="2" t="s">
        <v>92</v>
      </c>
      <c r="B24">
        <f>204.08987763-1.007276</f>
        <v>203.08260163</v>
      </c>
      <c r="C24" s="13">
        <v>3.2509999999999999</v>
      </c>
      <c r="D24" t="s">
        <v>175</v>
      </c>
      <c r="E24" t="s">
        <v>202</v>
      </c>
      <c r="F24" s="2" t="s">
        <v>93</v>
      </c>
      <c r="G24" s="2" t="s">
        <v>94</v>
      </c>
      <c r="H24" s="2">
        <v>6305</v>
      </c>
      <c r="J24" s="2" t="s">
        <v>95</v>
      </c>
      <c r="K24" s="2" t="s">
        <v>191</v>
      </c>
      <c r="L24" s="2" t="s">
        <v>190</v>
      </c>
      <c r="M24" s="2">
        <v>16828</v>
      </c>
      <c r="N24" s="2">
        <v>5879</v>
      </c>
      <c r="O24" s="2">
        <v>6066</v>
      </c>
    </row>
    <row r="25" spans="1:16" ht="17" customHeight="1" x14ac:dyDescent="0.2">
      <c r="A25" s="2" t="s">
        <v>97</v>
      </c>
      <c r="B25">
        <f>204.08987763+1.007276</f>
        <v>205.09715362999998</v>
      </c>
      <c r="C25">
        <v>8.77</v>
      </c>
      <c r="D25" t="s">
        <v>153</v>
      </c>
      <c r="E25" t="s">
        <v>200</v>
      </c>
      <c r="F25" s="2" t="s">
        <v>93</v>
      </c>
      <c r="G25" s="2" t="s">
        <v>94</v>
      </c>
      <c r="H25" s="2">
        <v>6305</v>
      </c>
      <c r="J25" s="2" t="s">
        <v>95</v>
      </c>
      <c r="K25" s="2" t="s">
        <v>191</v>
      </c>
      <c r="L25" s="2" t="s">
        <v>190</v>
      </c>
      <c r="M25" s="2">
        <v>16828</v>
      </c>
      <c r="N25" s="2">
        <v>5879</v>
      </c>
      <c r="O25" s="2">
        <v>6066</v>
      </c>
    </row>
    <row r="26" spans="1:16" x14ac:dyDescent="0.2">
      <c r="A26" s="2" t="s">
        <v>98</v>
      </c>
      <c r="B26" s="5">
        <f>181.07389321+1.007276</f>
        <v>182.08116920999998</v>
      </c>
      <c r="C26" s="14">
        <v>2.73</v>
      </c>
      <c r="D26" s="5" t="s">
        <v>153</v>
      </c>
      <c r="E26" s="5" t="s">
        <v>200</v>
      </c>
      <c r="F26" s="2" t="s">
        <v>99</v>
      </c>
      <c r="G26" s="2" t="s">
        <v>100</v>
      </c>
      <c r="H26" s="2">
        <v>6057</v>
      </c>
      <c r="J26" s="2" t="s">
        <v>101</v>
      </c>
      <c r="K26" s="2" t="s">
        <v>174</v>
      </c>
      <c r="L26" s="2" t="s">
        <v>192</v>
      </c>
      <c r="M26" s="3">
        <v>17895</v>
      </c>
      <c r="N26" s="3">
        <v>34</v>
      </c>
      <c r="O26" s="3">
        <v>5833</v>
      </c>
    </row>
    <row r="27" spans="1:16" x14ac:dyDescent="0.2">
      <c r="A27" s="2" t="s">
        <v>102</v>
      </c>
      <c r="F27" s="2" t="s">
        <v>103</v>
      </c>
      <c r="G27" s="2" t="s">
        <v>104</v>
      </c>
      <c r="M27" s="2">
        <v>133094</v>
      </c>
    </row>
    <row r="28" spans="1:16" x14ac:dyDescent="0.2">
      <c r="A28" s="2" t="s">
        <v>105</v>
      </c>
      <c r="F28" s="2" t="s">
        <v>106</v>
      </c>
      <c r="G28" s="2" t="s">
        <v>107</v>
      </c>
      <c r="M28" s="2">
        <v>6414</v>
      </c>
    </row>
    <row r="29" spans="1:16" x14ac:dyDescent="0.2">
      <c r="A29" s="2" t="s">
        <v>108</v>
      </c>
      <c r="F29" s="2" t="s">
        <v>109</v>
      </c>
      <c r="G29" s="2" t="s">
        <v>110</v>
      </c>
      <c r="J29" s="2" t="s">
        <v>111</v>
      </c>
    </row>
    <row r="30" spans="1:16" x14ac:dyDescent="0.2">
      <c r="A30" s="2" t="s">
        <v>112</v>
      </c>
      <c r="F30" s="2" t="s">
        <v>113</v>
      </c>
      <c r="G30" s="2" t="s">
        <v>114</v>
      </c>
      <c r="J30" s="2" t="s">
        <v>115</v>
      </c>
    </row>
    <row r="31" spans="1:16" x14ac:dyDescent="0.2">
      <c r="A31" s="2" t="s">
        <v>116</v>
      </c>
      <c r="F31" s="2" t="s">
        <v>113</v>
      </c>
      <c r="G31" s="2" t="s">
        <v>114</v>
      </c>
      <c r="J31" s="2" t="s">
        <v>115</v>
      </c>
    </row>
    <row r="32" spans="1:16" x14ac:dyDescent="0.2">
      <c r="A32" s="2" t="s">
        <v>117</v>
      </c>
      <c r="F32" s="2" t="s">
        <v>118</v>
      </c>
      <c r="G32" s="2" t="s">
        <v>119</v>
      </c>
      <c r="M32" s="2">
        <v>118610</v>
      </c>
    </row>
    <row r="33" spans="1:15" x14ac:dyDescent="0.2">
      <c r="A33" s="2" t="s">
        <v>120</v>
      </c>
      <c r="F33" s="2" t="s">
        <v>121</v>
      </c>
      <c r="G33" s="2" t="s">
        <v>122</v>
      </c>
      <c r="J33" s="2" t="s">
        <v>123</v>
      </c>
    </row>
    <row r="34" spans="1:15" x14ac:dyDescent="0.2">
      <c r="A34" s="2" t="s">
        <v>124</v>
      </c>
      <c r="F34" s="2" t="s">
        <v>125</v>
      </c>
      <c r="G34" s="2" t="s">
        <v>126</v>
      </c>
      <c r="J34" s="2" t="s">
        <v>127</v>
      </c>
    </row>
    <row r="35" spans="1:15" x14ac:dyDescent="0.2">
      <c r="A35" s="2" t="s">
        <v>128</v>
      </c>
      <c r="F35" s="2" t="s">
        <v>129</v>
      </c>
      <c r="G35" s="2" t="s">
        <v>130</v>
      </c>
      <c r="J35" s="2" t="s">
        <v>131</v>
      </c>
    </row>
    <row r="36" spans="1:15" x14ac:dyDescent="0.2">
      <c r="A36" s="2" t="s">
        <v>132</v>
      </c>
      <c r="F36" s="2" t="s">
        <v>133</v>
      </c>
      <c r="G36" s="2" t="s">
        <v>134</v>
      </c>
      <c r="J36" s="2" t="s">
        <v>135</v>
      </c>
    </row>
    <row r="37" spans="1:15" x14ac:dyDescent="0.2">
      <c r="A37" s="2" t="s">
        <v>136</v>
      </c>
      <c r="F37" s="2" t="s">
        <v>137</v>
      </c>
      <c r="G37" s="2" t="s">
        <v>138</v>
      </c>
      <c r="J37" s="2" t="s">
        <v>139</v>
      </c>
    </row>
    <row r="38" spans="1:15" x14ac:dyDescent="0.2">
      <c r="A38" s="2" t="s">
        <v>140</v>
      </c>
      <c r="B38" s="5">
        <f>324.03586699-1.007276</f>
        <v>323.02859099</v>
      </c>
      <c r="C38" s="5">
        <v>1.1679999999999999</v>
      </c>
      <c r="D38" s="5" t="s">
        <v>175</v>
      </c>
      <c r="E38" s="5" t="s">
        <v>202</v>
      </c>
      <c r="F38" s="2" t="s">
        <v>141</v>
      </c>
      <c r="G38" s="2" t="s">
        <v>142</v>
      </c>
      <c r="H38" s="3">
        <v>6030</v>
      </c>
      <c r="J38" s="2" t="s">
        <v>143</v>
      </c>
      <c r="K38" s="2" t="s">
        <v>180</v>
      </c>
      <c r="L38" s="2" t="s">
        <v>193</v>
      </c>
      <c r="M38" s="2">
        <v>16695</v>
      </c>
      <c r="O38" s="2">
        <v>5808</v>
      </c>
    </row>
    <row r="39" spans="1:15" x14ac:dyDescent="0.2">
      <c r="A39" s="2" t="s">
        <v>144</v>
      </c>
      <c r="F39" s="2" t="s">
        <v>145</v>
      </c>
      <c r="G39" s="2" t="s">
        <v>146</v>
      </c>
      <c r="J39" s="2" t="s">
        <v>147</v>
      </c>
    </row>
    <row r="40" spans="1:15" x14ac:dyDescent="0.2">
      <c r="A40" s="2" t="s">
        <v>148</v>
      </c>
      <c r="F40" s="2" t="s">
        <v>145</v>
      </c>
      <c r="G40" s="2" t="s">
        <v>146</v>
      </c>
      <c r="J40" s="2" t="s">
        <v>147</v>
      </c>
    </row>
    <row r="41" spans="1:15" x14ac:dyDescent="0.2">
      <c r="A41" s="2" t="s">
        <v>149</v>
      </c>
      <c r="F41" s="2" t="s">
        <v>150</v>
      </c>
      <c r="G41" s="2" t="s">
        <v>151</v>
      </c>
      <c r="J41" s="2" t="s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166D-8401-6C43-AEF9-E450265D1604}">
  <dimension ref="A1:P41"/>
  <sheetViews>
    <sheetView workbookViewId="0">
      <selection activeCell="A24" sqref="A24"/>
    </sheetView>
  </sheetViews>
  <sheetFormatPr baseColWidth="10" defaultRowHeight="16" x14ac:dyDescent="0.2"/>
  <cols>
    <col min="1" max="1" width="28.664062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2" t="s">
        <v>16</v>
      </c>
      <c r="B2" s="2"/>
      <c r="C2" s="2"/>
      <c r="D2" s="2"/>
      <c r="E2" s="2"/>
      <c r="F2" s="2" t="s">
        <v>17</v>
      </c>
      <c r="G2" s="2" t="s">
        <v>18</v>
      </c>
      <c r="H2" s="2"/>
      <c r="I2" s="2"/>
      <c r="J2" s="2"/>
      <c r="K2" s="2"/>
      <c r="L2" s="2"/>
      <c r="M2" s="2">
        <v>123465</v>
      </c>
      <c r="N2" s="2"/>
      <c r="O2" s="2"/>
      <c r="P2" s="2"/>
    </row>
    <row r="3" spans="1:16" x14ac:dyDescent="0.2">
      <c r="A3" s="2" t="s">
        <v>19</v>
      </c>
      <c r="B3" s="5">
        <v>298.09730000000002</v>
      </c>
      <c r="C3" s="5">
        <v>0.995</v>
      </c>
      <c r="D3" s="5" t="s">
        <v>194</v>
      </c>
      <c r="E3" s="5" t="s">
        <v>195</v>
      </c>
      <c r="F3" s="2" t="s">
        <v>20</v>
      </c>
      <c r="G3" s="2" t="s">
        <v>21</v>
      </c>
      <c r="H3" s="2">
        <v>439176</v>
      </c>
      <c r="I3" s="2"/>
      <c r="J3" s="2" t="s">
        <v>182</v>
      </c>
      <c r="K3" s="2" t="s">
        <v>156</v>
      </c>
      <c r="L3" s="2" t="s">
        <v>181</v>
      </c>
      <c r="M3" s="3">
        <v>17509</v>
      </c>
      <c r="N3" s="3">
        <v>3425</v>
      </c>
      <c r="O3" s="3">
        <v>388321</v>
      </c>
      <c r="P3" s="2"/>
    </row>
    <row r="4" spans="1:16" x14ac:dyDescent="0.2">
      <c r="A4" s="2" t="s">
        <v>23</v>
      </c>
      <c r="B4">
        <v>348.07089999999999</v>
      </c>
      <c r="C4">
        <v>0.77800000000000002</v>
      </c>
      <c r="D4" t="s">
        <v>194</v>
      </c>
      <c r="E4" t="s">
        <v>195</v>
      </c>
      <c r="F4" s="2" t="s">
        <v>24</v>
      </c>
      <c r="G4" s="2" t="s">
        <v>25</v>
      </c>
      <c r="H4" s="2">
        <v>6083</v>
      </c>
      <c r="I4" s="2"/>
      <c r="J4" s="2" t="s">
        <v>26</v>
      </c>
      <c r="K4" s="2" t="s">
        <v>158</v>
      </c>
      <c r="L4" s="2" t="s">
        <v>183</v>
      </c>
      <c r="M4" s="3">
        <v>16027</v>
      </c>
      <c r="N4" s="3">
        <v>5111</v>
      </c>
      <c r="O4" s="3">
        <v>5858</v>
      </c>
      <c r="P4" s="2"/>
    </row>
    <row r="5" spans="1:16" x14ac:dyDescent="0.2">
      <c r="A5" s="2" t="s">
        <v>27</v>
      </c>
      <c r="B5" s="2"/>
      <c r="C5" s="2"/>
      <c r="D5" s="2"/>
      <c r="E5" s="2"/>
      <c r="F5" s="2" t="s">
        <v>28</v>
      </c>
      <c r="G5" s="2" t="s">
        <v>29</v>
      </c>
      <c r="H5" s="2"/>
      <c r="I5" s="2"/>
      <c r="J5" s="2" t="s">
        <v>30</v>
      </c>
      <c r="K5" s="2"/>
      <c r="L5" s="2"/>
      <c r="M5" s="2"/>
      <c r="N5" s="2"/>
      <c r="O5" s="2"/>
      <c r="P5" s="2"/>
    </row>
    <row r="6" spans="1:16" x14ac:dyDescent="0.2">
      <c r="A6" s="2" t="s">
        <v>31</v>
      </c>
      <c r="B6" s="2"/>
      <c r="C6" s="2"/>
      <c r="D6" s="2"/>
      <c r="E6" s="2"/>
      <c r="F6" s="2" t="s">
        <v>32</v>
      </c>
      <c r="G6" s="2" t="s">
        <v>33</v>
      </c>
      <c r="H6" s="2"/>
      <c r="I6" s="2"/>
      <c r="J6" s="2" t="s">
        <v>34</v>
      </c>
      <c r="K6" s="2"/>
      <c r="L6" s="2"/>
      <c r="M6" s="2"/>
      <c r="N6" s="2"/>
      <c r="O6" s="2"/>
      <c r="P6" s="2"/>
    </row>
    <row r="7" spans="1:16" x14ac:dyDescent="0.2">
      <c r="A7" s="2" t="s">
        <v>35</v>
      </c>
      <c r="B7" s="2"/>
      <c r="C7" s="2"/>
      <c r="D7" s="2"/>
      <c r="E7" s="2"/>
      <c r="F7" s="2" t="s">
        <v>32</v>
      </c>
      <c r="G7" s="2" t="s">
        <v>33</v>
      </c>
      <c r="H7" s="2"/>
      <c r="I7" s="2"/>
      <c r="J7" s="2" t="s">
        <v>34</v>
      </c>
      <c r="K7" s="2"/>
      <c r="L7" s="2"/>
      <c r="M7" s="2"/>
      <c r="N7" s="2"/>
      <c r="O7" s="2"/>
      <c r="P7" s="2"/>
    </row>
    <row r="8" spans="1:16" x14ac:dyDescent="0.2">
      <c r="A8" s="2" t="s">
        <v>36</v>
      </c>
      <c r="B8" s="2"/>
      <c r="C8" s="2"/>
      <c r="D8" s="2"/>
      <c r="E8" s="2"/>
      <c r="F8" s="2" t="s">
        <v>37</v>
      </c>
      <c r="G8" s="2" t="s">
        <v>38</v>
      </c>
      <c r="H8" s="2"/>
      <c r="I8" s="2"/>
      <c r="J8" s="2"/>
      <c r="K8" s="2"/>
      <c r="L8" s="2"/>
      <c r="M8" s="2">
        <v>73353</v>
      </c>
      <c r="N8" s="2"/>
      <c r="O8" s="2"/>
      <c r="P8" s="2"/>
    </row>
    <row r="9" spans="1:16" x14ac:dyDescent="0.2">
      <c r="A9" s="2" t="s">
        <v>39</v>
      </c>
      <c r="B9" s="2"/>
      <c r="C9" s="2"/>
      <c r="D9" s="2"/>
      <c r="E9" s="2"/>
      <c r="F9" s="2" t="s">
        <v>40</v>
      </c>
      <c r="G9" s="2" t="s">
        <v>41</v>
      </c>
      <c r="H9" s="2"/>
      <c r="I9" s="2"/>
      <c r="J9" s="2" t="s">
        <v>42</v>
      </c>
      <c r="K9" s="2"/>
      <c r="L9" s="2"/>
      <c r="M9" s="2"/>
      <c r="N9" s="2"/>
      <c r="O9" s="2"/>
      <c r="P9" s="2"/>
    </row>
    <row r="10" spans="1:16" x14ac:dyDescent="0.2">
      <c r="A10" s="2" t="s">
        <v>43</v>
      </c>
      <c r="B10" s="2"/>
      <c r="C10" s="2"/>
      <c r="D10" s="2"/>
      <c r="E10" s="2"/>
      <c r="F10" s="2" t="s">
        <v>44</v>
      </c>
      <c r="G10" s="2" t="s">
        <v>45</v>
      </c>
      <c r="H10" s="2"/>
      <c r="I10" s="2"/>
      <c r="J10" s="2" t="s">
        <v>46</v>
      </c>
      <c r="K10" s="2"/>
      <c r="L10" s="2"/>
      <c r="M10" s="2"/>
      <c r="N10" s="2"/>
      <c r="O10" s="2"/>
      <c r="P10" s="2"/>
    </row>
    <row r="11" spans="1:16" x14ac:dyDescent="0.2">
      <c r="A11" s="2" t="s">
        <v>47</v>
      </c>
      <c r="B11" s="2"/>
      <c r="C11" s="3"/>
      <c r="D11" s="2"/>
      <c r="E11" s="2"/>
      <c r="F11" s="2" t="s">
        <v>48</v>
      </c>
      <c r="G11" s="2" t="s">
        <v>49</v>
      </c>
      <c r="H11" s="2">
        <v>247</v>
      </c>
      <c r="I11" s="2"/>
      <c r="J11" s="2" t="s">
        <v>50</v>
      </c>
      <c r="K11" s="2" t="s">
        <v>161</v>
      </c>
      <c r="L11" s="2" t="s">
        <v>184</v>
      </c>
      <c r="M11" s="2">
        <v>17750</v>
      </c>
      <c r="N11" s="2">
        <v>287</v>
      </c>
      <c r="O11" s="2">
        <v>242</v>
      </c>
      <c r="P11" s="2"/>
    </row>
    <row r="12" spans="1:16" x14ac:dyDescent="0.2">
      <c r="A12" s="2" t="s">
        <v>51</v>
      </c>
      <c r="B12">
        <v>215.1395</v>
      </c>
      <c r="C12">
        <v>3.44</v>
      </c>
      <c r="D12" t="s">
        <v>194</v>
      </c>
      <c r="E12" t="s">
        <v>195</v>
      </c>
      <c r="F12" s="2" t="s">
        <v>52</v>
      </c>
      <c r="G12" s="2" t="s">
        <v>53</v>
      </c>
      <c r="H12" s="2">
        <v>643</v>
      </c>
      <c r="I12" s="2"/>
      <c r="J12" s="2" t="s">
        <v>54</v>
      </c>
      <c r="K12" s="2"/>
      <c r="L12" s="2"/>
      <c r="M12" s="2"/>
      <c r="N12" s="2"/>
      <c r="O12" s="2"/>
      <c r="P12" s="2"/>
    </row>
    <row r="13" spans="1:16" x14ac:dyDescent="0.2">
      <c r="A13" s="2" t="s">
        <v>55</v>
      </c>
      <c r="B13" s="2"/>
      <c r="C13" s="2"/>
      <c r="D13" s="2"/>
      <c r="E13" s="2"/>
      <c r="F13" s="2" t="s">
        <v>56</v>
      </c>
      <c r="G13" s="2" t="s">
        <v>57</v>
      </c>
      <c r="H13" s="2"/>
      <c r="I13" s="2"/>
      <c r="J13" s="2" t="s">
        <v>58</v>
      </c>
      <c r="K13" s="2"/>
      <c r="L13" s="2"/>
      <c r="M13" s="2"/>
      <c r="N13" s="2"/>
      <c r="O13" s="2"/>
      <c r="P13" s="2"/>
    </row>
    <row r="14" spans="1:16" x14ac:dyDescent="0.2">
      <c r="A14" s="2" t="s">
        <v>59</v>
      </c>
      <c r="B14" s="2"/>
      <c r="C14" s="2"/>
      <c r="D14" s="2"/>
      <c r="E14" s="2"/>
      <c r="F14" s="2" t="s">
        <v>56</v>
      </c>
      <c r="G14" s="2" t="s">
        <v>60</v>
      </c>
      <c r="H14" s="2"/>
      <c r="I14" s="2"/>
      <c r="J14" s="2" t="s">
        <v>61</v>
      </c>
      <c r="K14" s="2"/>
      <c r="L14" s="2"/>
      <c r="M14" s="2"/>
      <c r="N14" s="2"/>
      <c r="O14" s="2"/>
      <c r="P14" s="2"/>
    </row>
    <row r="15" spans="1:16" x14ac:dyDescent="0.2">
      <c r="A15" s="2" t="s">
        <v>62</v>
      </c>
      <c r="B15" s="2"/>
      <c r="C15" s="2"/>
      <c r="D15" s="2"/>
      <c r="E15" s="2"/>
      <c r="F15" s="2" t="s">
        <v>63</v>
      </c>
      <c r="G15" s="2" t="s">
        <v>64</v>
      </c>
      <c r="H15" s="2"/>
      <c r="I15" s="2"/>
      <c r="J15" s="2" t="s">
        <v>65</v>
      </c>
      <c r="K15" s="2"/>
      <c r="L15" s="2"/>
      <c r="M15" s="2"/>
      <c r="N15" s="2"/>
      <c r="O15" s="2"/>
      <c r="P15" s="2"/>
    </row>
    <row r="16" spans="1:16" x14ac:dyDescent="0.2">
      <c r="A16" s="2" t="s">
        <v>66</v>
      </c>
      <c r="B16" s="2"/>
      <c r="C16" s="2"/>
      <c r="D16" s="2"/>
      <c r="E16" s="2"/>
      <c r="F16" s="2" t="s">
        <v>67</v>
      </c>
      <c r="G16" s="2" t="s">
        <v>68</v>
      </c>
      <c r="H16" s="2"/>
      <c r="I16" s="2"/>
      <c r="J16" s="2" t="s">
        <v>69</v>
      </c>
      <c r="K16" s="2"/>
      <c r="L16" s="2"/>
      <c r="M16" s="2"/>
      <c r="N16" s="2"/>
      <c r="O16" s="2"/>
      <c r="P16" s="2"/>
    </row>
    <row r="17" spans="1:16" x14ac:dyDescent="0.2">
      <c r="A17" s="2" t="s">
        <v>70</v>
      </c>
      <c r="B17" s="2"/>
      <c r="C17" s="2"/>
      <c r="D17" s="2"/>
      <c r="E17" s="2"/>
      <c r="F17" s="2" t="s">
        <v>71</v>
      </c>
      <c r="G17" s="2" t="s">
        <v>72</v>
      </c>
      <c r="H17" s="2"/>
      <c r="I17" s="2"/>
      <c r="J17" s="2" t="s">
        <v>73</v>
      </c>
      <c r="K17" s="2"/>
      <c r="L17" s="2"/>
      <c r="M17" s="2"/>
      <c r="N17" s="2"/>
      <c r="O17" s="2"/>
      <c r="P17" s="2"/>
    </row>
    <row r="18" spans="1:16" x14ac:dyDescent="0.2">
      <c r="A18" s="2" t="s">
        <v>74</v>
      </c>
      <c r="B18">
        <v>173.10380000000001</v>
      </c>
      <c r="C18">
        <v>0.49399999999999999</v>
      </c>
      <c r="D18" t="s">
        <v>196</v>
      </c>
      <c r="E18" t="s">
        <v>197</v>
      </c>
      <c r="F18" s="2" t="s">
        <v>75</v>
      </c>
      <c r="G18" s="2" t="s">
        <v>76</v>
      </c>
      <c r="H18" s="2">
        <v>6322</v>
      </c>
      <c r="I18" s="2"/>
      <c r="J18" s="2" t="s">
        <v>186</v>
      </c>
      <c r="K18" s="2" t="s">
        <v>166</v>
      </c>
      <c r="L18" s="2" t="s">
        <v>185</v>
      </c>
      <c r="M18" s="2">
        <v>16467</v>
      </c>
      <c r="N18" s="2">
        <v>5502</v>
      </c>
      <c r="O18" s="2">
        <v>6082</v>
      </c>
      <c r="P18" s="2" t="s">
        <v>77</v>
      </c>
    </row>
    <row r="19" spans="1:16" x14ac:dyDescent="0.2">
      <c r="A19" s="2" t="s">
        <v>78</v>
      </c>
      <c r="B19">
        <v>175.11949999999999</v>
      </c>
      <c r="C19">
        <v>0.49399999999999999</v>
      </c>
      <c r="D19" t="s">
        <v>194</v>
      </c>
      <c r="E19" t="s">
        <v>195</v>
      </c>
      <c r="F19" s="2" t="s">
        <v>75</v>
      </c>
      <c r="G19" s="2" t="s">
        <v>76</v>
      </c>
      <c r="H19" s="2">
        <v>6322</v>
      </c>
      <c r="I19" s="2"/>
      <c r="J19" s="2" t="s">
        <v>186</v>
      </c>
      <c r="K19" s="2" t="s">
        <v>166</v>
      </c>
      <c r="L19" s="2" t="s">
        <v>185</v>
      </c>
      <c r="M19" s="2">
        <v>16467</v>
      </c>
      <c r="N19" s="2">
        <v>5502</v>
      </c>
      <c r="O19" s="2"/>
      <c r="P19" s="2" t="s">
        <v>77</v>
      </c>
    </row>
    <row r="20" spans="1:16" x14ac:dyDescent="0.2">
      <c r="A20" s="2" t="s">
        <v>79</v>
      </c>
      <c r="B20">
        <v>130.08680000000001</v>
      </c>
      <c r="C20">
        <v>0.72799999999999998</v>
      </c>
      <c r="D20" t="s">
        <v>196</v>
      </c>
      <c r="E20" t="s">
        <v>197</v>
      </c>
      <c r="F20" s="2" t="s">
        <v>80</v>
      </c>
      <c r="G20" s="2" t="s">
        <v>81</v>
      </c>
      <c r="H20" s="4">
        <v>6306</v>
      </c>
      <c r="I20" s="2"/>
      <c r="J20" s="2" t="s">
        <v>82</v>
      </c>
      <c r="K20" s="2" t="s">
        <v>178</v>
      </c>
      <c r="L20" s="2" t="s">
        <v>187</v>
      </c>
      <c r="M20" s="2">
        <v>17191</v>
      </c>
      <c r="N20" s="2">
        <v>5193</v>
      </c>
      <c r="O20" s="2">
        <v>6067</v>
      </c>
      <c r="P20" s="2"/>
    </row>
    <row r="21" spans="1:16" x14ac:dyDescent="0.2">
      <c r="A21" s="2" t="s">
        <v>83</v>
      </c>
      <c r="B21">
        <v>145.0977</v>
      </c>
      <c r="C21">
        <v>0.49399999999999999</v>
      </c>
      <c r="D21" t="s">
        <v>196</v>
      </c>
      <c r="E21" t="s">
        <v>197</v>
      </c>
      <c r="F21" s="2" t="s">
        <v>84</v>
      </c>
      <c r="G21" s="2" t="s">
        <v>85</v>
      </c>
      <c r="H21" s="2">
        <v>5962</v>
      </c>
      <c r="I21" s="2"/>
      <c r="J21" s="2" t="s">
        <v>86</v>
      </c>
      <c r="K21" s="2" t="s">
        <v>168</v>
      </c>
      <c r="L21" s="2" t="s">
        <v>188</v>
      </c>
      <c r="M21" s="2">
        <v>18019</v>
      </c>
      <c r="N21" s="2">
        <v>5200</v>
      </c>
      <c r="O21" s="2">
        <v>5747</v>
      </c>
      <c r="P21" s="2"/>
    </row>
    <row r="22" spans="1:16" x14ac:dyDescent="0.2">
      <c r="A22" s="2" t="s">
        <v>87</v>
      </c>
      <c r="B22" s="5">
        <v>147.11330000000001</v>
      </c>
      <c r="C22" s="5">
        <v>0.49399999999999999</v>
      </c>
      <c r="D22" s="5" t="s">
        <v>194</v>
      </c>
      <c r="E22" s="5" t="s">
        <v>195</v>
      </c>
      <c r="F22" s="2" t="s">
        <v>84</v>
      </c>
      <c r="G22" s="2" t="s">
        <v>85</v>
      </c>
      <c r="H22" s="2">
        <v>5962</v>
      </c>
      <c r="I22" s="2"/>
      <c r="J22" s="2" t="s">
        <v>86</v>
      </c>
      <c r="K22" s="2" t="s">
        <v>168</v>
      </c>
      <c r="L22" s="2" t="s">
        <v>188</v>
      </c>
      <c r="M22" s="2">
        <v>18019</v>
      </c>
      <c r="N22" s="2">
        <v>5200</v>
      </c>
      <c r="O22" s="2"/>
      <c r="P22" s="2"/>
    </row>
    <row r="23" spans="1:16" x14ac:dyDescent="0.2">
      <c r="A23" s="2" t="s">
        <v>204</v>
      </c>
      <c r="B23">
        <v>166.08680000000001</v>
      </c>
      <c r="C23">
        <v>0.91100000000000003</v>
      </c>
      <c r="D23" t="s">
        <v>194</v>
      </c>
      <c r="E23" t="s">
        <v>195</v>
      </c>
      <c r="F23" s="2" t="s">
        <v>89</v>
      </c>
      <c r="G23" s="2" t="s">
        <v>90</v>
      </c>
      <c r="H23" s="2">
        <v>6140</v>
      </c>
      <c r="I23" s="2"/>
      <c r="J23" s="2" t="s">
        <v>91</v>
      </c>
      <c r="K23" s="2" t="s">
        <v>170</v>
      </c>
      <c r="L23" s="2" t="s">
        <v>189</v>
      </c>
      <c r="M23" s="2">
        <v>17295</v>
      </c>
      <c r="N23" s="2">
        <v>28</v>
      </c>
      <c r="O23" s="2">
        <v>5910</v>
      </c>
      <c r="P23" s="2"/>
    </row>
    <row r="24" spans="1:16" x14ac:dyDescent="0.2">
      <c r="A24" s="2" t="s">
        <v>92</v>
      </c>
      <c r="B24">
        <v>203.08199999999999</v>
      </c>
      <c r="C24">
        <v>1.095</v>
      </c>
      <c r="D24" t="s">
        <v>196</v>
      </c>
      <c r="E24" t="s">
        <v>197</v>
      </c>
      <c r="F24" s="2" t="s">
        <v>93</v>
      </c>
      <c r="G24" s="2" t="s">
        <v>94</v>
      </c>
      <c r="H24" s="2">
        <v>6305</v>
      </c>
      <c r="I24" s="2"/>
      <c r="J24" s="2" t="s">
        <v>95</v>
      </c>
      <c r="K24" s="2" t="s">
        <v>191</v>
      </c>
      <c r="L24" s="2" t="s">
        <v>190</v>
      </c>
      <c r="M24" s="2">
        <v>16828</v>
      </c>
      <c r="N24" s="2">
        <v>5879</v>
      </c>
      <c r="O24" s="2">
        <v>6066</v>
      </c>
      <c r="P24" s="2"/>
    </row>
    <row r="25" spans="1:16" x14ac:dyDescent="0.2">
      <c r="A25" s="2" t="s">
        <v>97</v>
      </c>
      <c r="B25">
        <v>205.0977</v>
      </c>
      <c r="C25">
        <v>1.095</v>
      </c>
      <c r="D25" t="s">
        <v>194</v>
      </c>
      <c r="E25" t="s">
        <v>195</v>
      </c>
      <c r="F25" s="2" t="s">
        <v>93</v>
      </c>
      <c r="G25" s="2" t="s">
        <v>94</v>
      </c>
      <c r="H25" s="2">
        <v>6305</v>
      </c>
      <c r="I25" s="2"/>
      <c r="J25" s="2" t="s">
        <v>95</v>
      </c>
      <c r="K25" s="2" t="s">
        <v>191</v>
      </c>
      <c r="L25" s="2" t="s">
        <v>190</v>
      </c>
      <c r="M25" s="2">
        <v>16828</v>
      </c>
      <c r="N25" s="2">
        <v>5879</v>
      </c>
      <c r="O25" s="2">
        <v>6066</v>
      </c>
      <c r="P25" s="2"/>
    </row>
    <row r="26" spans="1:16" x14ac:dyDescent="0.2">
      <c r="A26" s="2" t="s">
        <v>98</v>
      </c>
      <c r="B26">
        <v>182.08170000000001</v>
      </c>
      <c r="C26">
        <v>0.69499999999999995</v>
      </c>
      <c r="D26" t="s">
        <v>194</v>
      </c>
      <c r="E26" t="s">
        <v>195</v>
      </c>
      <c r="F26" s="2" t="s">
        <v>99</v>
      </c>
      <c r="G26" s="2" t="s">
        <v>100</v>
      </c>
      <c r="H26" s="2">
        <v>6057</v>
      </c>
      <c r="I26" s="2"/>
      <c r="J26" s="2" t="s">
        <v>101</v>
      </c>
      <c r="K26" s="2" t="s">
        <v>174</v>
      </c>
      <c r="L26" s="2" t="s">
        <v>192</v>
      </c>
      <c r="M26" s="3">
        <v>17895</v>
      </c>
      <c r="N26" s="3">
        <v>34</v>
      </c>
      <c r="O26" s="3">
        <v>5833</v>
      </c>
      <c r="P26" s="2"/>
    </row>
    <row r="27" spans="1:16" x14ac:dyDescent="0.2">
      <c r="A27" s="2" t="s">
        <v>102</v>
      </c>
      <c r="B27" s="2"/>
      <c r="C27" s="2"/>
      <c r="D27" s="2"/>
      <c r="E27" s="2"/>
      <c r="F27" s="2" t="s">
        <v>103</v>
      </c>
      <c r="G27" s="2" t="s">
        <v>104</v>
      </c>
      <c r="H27" s="2"/>
      <c r="I27" s="2"/>
      <c r="J27" s="2"/>
      <c r="K27" s="2"/>
      <c r="L27" s="2"/>
      <c r="M27" s="2">
        <v>133094</v>
      </c>
      <c r="N27" s="2"/>
      <c r="O27" s="2"/>
      <c r="P27" s="2"/>
    </row>
    <row r="28" spans="1:16" x14ac:dyDescent="0.2">
      <c r="A28" s="2" t="s">
        <v>105</v>
      </c>
      <c r="B28" s="2"/>
      <c r="C28" s="2"/>
      <c r="D28" s="2"/>
      <c r="E28" s="2"/>
      <c r="F28" s="2" t="s">
        <v>106</v>
      </c>
      <c r="G28" s="2" t="s">
        <v>107</v>
      </c>
      <c r="H28" s="2"/>
      <c r="I28" s="2"/>
      <c r="J28" s="2"/>
      <c r="K28" s="2"/>
      <c r="L28" s="2"/>
      <c r="M28" s="2">
        <v>6414</v>
      </c>
      <c r="N28" s="2"/>
      <c r="O28" s="2"/>
      <c r="P28" s="2"/>
    </row>
    <row r="29" spans="1:16" x14ac:dyDescent="0.2">
      <c r="A29" s="2" t="s">
        <v>108</v>
      </c>
      <c r="B29" s="2"/>
      <c r="C29" s="2"/>
      <c r="D29" s="2"/>
      <c r="E29" s="2"/>
      <c r="F29" s="2" t="s">
        <v>109</v>
      </c>
      <c r="G29" s="2" t="s">
        <v>110</v>
      </c>
      <c r="H29" s="2"/>
      <c r="I29" s="2"/>
      <c r="J29" s="2" t="s">
        <v>111</v>
      </c>
      <c r="K29" s="2"/>
      <c r="L29" s="2"/>
      <c r="M29" s="2"/>
      <c r="N29" s="2"/>
      <c r="O29" s="2"/>
      <c r="P29" s="2"/>
    </row>
    <row r="30" spans="1:16" x14ac:dyDescent="0.2">
      <c r="A30" s="2" t="s">
        <v>112</v>
      </c>
      <c r="B30" s="2"/>
      <c r="C30" s="2"/>
      <c r="D30" s="2"/>
      <c r="E30" s="2"/>
      <c r="F30" s="2" t="s">
        <v>113</v>
      </c>
      <c r="G30" s="2" t="s">
        <v>114</v>
      </c>
      <c r="H30" s="2"/>
      <c r="I30" s="2"/>
      <c r="J30" s="2" t="s">
        <v>115</v>
      </c>
      <c r="K30" s="2"/>
      <c r="L30" s="2"/>
      <c r="M30" s="2"/>
      <c r="N30" s="2"/>
      <c r="O30" s="2"/>
      <c r="P30" s="2"/>
    </row>
    <row r="31" spans="1:16" x14ac:dyDescent="0.2">
      <c r="A31" s="2" t="s">
        <v>116</v>
      </c>
      <c r="B31" s="2"/>
      <c r="C31" s="2"/>
      <c r="D31" s="2"/>
      <c r="E31" s="2"/>
      <c r="F31" s="2" t="s">
        <v>113</v>
      </c>
      <c r="G31" s="2" t="s">
        <v>114</v>
      </c>
      <c r="H31" s="2"/>
      <c r="I31" s="2"/>
      <c r="J31" s="2" t="s">
        <v>115</v>
      </c>
      <c r="K31" s="2"/>
      <c r="L31" s="2"/>
      <c r="M31" s="2"/>
      <c r="N31" s="2"/>
      <c r="O31" s="2"/>
      <c r="P31" s="2"/>
    </row>
    <row r="32" spans="1:16" x14ac:dyDescent="0.2">
      <c r="A32" s="2" t="s">
        <v>117</v>
      </c>
      <c r="B32" s="2"/>
      <c r="C32" s="2"/>
      <c r="D32" s="2"/>
      <c r="E32" s="2"/>
      <c r="F32" s="2" t="s">
        <v>118</v>
      </c>
      <c r="G32" s="2" t="s">
        <v>119</v>
      </c>
      <c r="H32" s="2"/>
      <c r="I32" s="2"/>
      <c r="J32" s="2"/>
      <c r="K32" s="2"/>
      <c r="L32" s="2"/>
      <c r="M32" s="2">
        <v>118610</v>
      </c>
      <c r="N32" s="2"/>
      <c r="O32" s="2"/>
      <c r="P32" s="2"/>
    </row>
    <row r="33" spans="1:16" x14ac:dyDescent="0.2">
      <c r="A33" s="2" t="s">
        <v>120</v>
      </c>
      <c r="B33">
        <v>187.10820000000001</v>
      </c>
      <c r="C33">
        <v>0.52</v>
      </c>
      <c r="D33" t="s">
        <v>196</v>
      </c>
      <c r="E33" t="s">
        <v>197</v>
      </c>
      <c r="F33" s="2" t="s">
        <v>121</v>
      </c>
      <c r="G33" s="2" t="s">
        <v>122</v>
      </c>
      <c r="H33" s="2"/>
      <c r="I33" s="2"/>
      <c r="J33" s="2" t="s">
        <v>123</v>
      </c>
      <c r="K33" s="2"/>
      <c r="L33" s="2"/>
      <c r="M33" s="2"/>
      <c r="N33" s="2"/>
      <c r="O33" s="2"/>
      <c r="P33" s="2"/>
    </row>
    <row r="34" spans="1:16" x14ac:dyDescent="0.2">
      <c r="A34" s="2" t="s">
        <v>124</v>
      </c>
      <c r="B34" s="2"/>
      <c r="C34" s="2"/>
      <c r="D34" s="2"/>
      <c r="E34" s="2"/>
      <c r="F34" s="2" t="s">
        <v>125</v>
      </c>
      <c r="G34" s="2" t="s">
        <v>126</v>
      </c>
      <c r="H34" s="2"/>
      <c r="I34" s="2"/>
      <c r="J34" s="2" t="s">
        <v>127</v>
      </c>
      <c r="K34" s="2"/>
      <c r="L34" s="2"/>
      <c r="M34" s="2"/>
      <c r="N34" s="2"/>
      <c r="O34" s="2"/>
      <c r="P34" s="2"/>
    </row>
    <row r="35" spans="1:16" x14ac:dyDescent="0.2">
      <c r="A35" s="2" t="s">
        <v>128</v>
      </c>
      <c r="B35" s="2"/>
      <c r="C35" s="2"/>
      <c r="D35" s="2"/>
      <c r="E35" s="2"/>
      <c r="F35" s="2" t="s">
        <v>129</v>
      </c>
      <c r="G35" s="2" t="s">
        <v>130</v>
      </c>
      <c r="H35" s="2"/>
      <c r="I35" s="2"/>
      <c r="J35" s="2" t="s">
        <v>131</v>
      </c>
      <c r="K35" s="2"/>
      <c r="L35" s="2"/>
      <c r="M35" s="2"/>
      <c r="N35" s="2"/>
      <c r="O35" s="2"/>
      <c r="P35" s="2"/>
    </row>
    <row r="36" spans="1:16" x14ac:dyDescent="0.2">
      <c r="A36" s="2" t="s">
        <v>132</v>
      </c>
      <c r="B36" s="2"/>
      <c r="C36" s="2"/>
      <c r="D36" s="2"/>
      <c r="E36" s="2"/>
      <c r="F36" s="2" t="s">
        <v>133</v>
      </c>
      <c r="G36" s="2" t="s">
        <v>134</v>
      </c>
      <c r="H36" s="2"/>
      <c r="I36" s="2"/>
      <c r="J36" s="2" t="s">
        <v>135</v>
      </c>
      <c r="K36" s="2"/>
      <c r="L36" s="2"/>
      <c r="M36" s="2"/>
      <c r="N36" s="2"/>
      <c r="O36" s="2"/>
      <c r="P36" s="2"/>
    </row>
    <row r="37" spans="1:16" x14ac:dyDescent="0.2">
      <c r="A37" s="2" t="s">
        <v>136</v>
      </c>
      <c r="B37" s="2"/>
      <c r="C37" s="2"/>
      <c r="D37" s="2"/>
      <c r="E37" s="2"/>
      <c r="F37" s="2" t="s">
        <v>137</v>
      </c>
      <c r="G37" s="2" t="s">
        <v>138</v>
      </c>
      <c r="H37" s="2"/>
      <c r="I37" s="2"/>
      <c r="J37" s="2" t="s">
        <v>139</v>
      </c>
      <c r="K37" s="2"/>
      <c r="L37" s="2"/>
      <c r="M37" s="2"/>
      <c r="N37" s="2"/>
      <c r="O37" s="2"/>
      <c r="P37" s="2"/>
    </row>
    <row r="38" spans="1:16" x14ac:dyDescent="0.2">
      <c r="A38" s="2" t="s">
        <v>140</v>
      </c>
      <c r="B38">
        <v>323.02800000000002</v>
      </c>
      <c r="C38">
        <v>1.32</v>
      </c>
      <c r="D38" t="s">
        <v>196</v>
      </c>
      <c r="E38" t="s">
        <v>197</v>
      </c>
      <c r="F38" s="2" t="s">
        <v>141</v>
      </c>
      <c r="G38" s="2" t="s">
        <v>142</v>
      </c>
      <c r="H38" s="3">
        <v>6030</v>
      </c>
      <c r="I38" s="2"/>
      <c r="J38" s="2" t="s">
        <v>143</v>
      </c>
      <c r="K38" s="2" t="s">
        <v>180</v>
      </c>
      <c r="L38" s="2" t="s">
        <v>193</v>
      </c>
      <c r="M38" s="2">
        <v>16695</v>
      </c>
      <c r="N38" s="2"/>
      <c r="O38" s="2">
        <v>5808</v>
      </c>
      <c r="P38" s="2"/>
    </row>
    <row r="39" spans="1:16" x14ac:dyDescent="0.2">
      <c r="A39" s="2" t="s">
        <v>144</v>
      </c>
      <c r="B39" s="2"/>
      <c r="C39" s="2"/>
      <c r="D39" s="2"/>
      <c r="E39" s="2"/>
      <c r="F39" s="2" t="s">
        <v>145</v>
      </c>
      <c r="G39" s="2" t="s">
        <v>146</v>
      </c>
      <c r="H39" s="2"/>
      <c r="I39" s="2"/>
      <c r="J39" s="2" t="s">
        <v>147</v>
      </c>
      <c r="K39" s="2"/>
      <c r="L39" s="2"/>
      <c r="M39" s="2"/>
      <c r="N39" s="2"/>
      <c r="O39" s="2"/>
      <c r="P39" s="2"/>
    </row>
    <row r="40" spans="1:16" x14ac:dyDescent="0.2">
      <c r="A40" s="2" t="s">
        <v>148</v>
      </c>
      <c r="B40" s="2"/>
      <c r="C40" s="2"/>
      <c r="D40" s="2"/>
      <c r="E40" s="2"/>
      <c r="F40" s="2" t="s">
        <v>145</v>
      </c>
      <c r="G40" s="2" t="s">
        <v>146</v>
      </c>
      <c r="H40" s="2"/>
      <c r="I40" s="2"/>
      <c r="J40" s="2" t="s">
        <v>147</v>
      </c>
      <c r="K40" s="2"/>
      <c r="L40" s="2"/>
      <c r="M40" s="2"/>
      <c r="N40" s="2"/>
      <c r="O40" s="2"/>
      <c r="P40" s="2"/>
    </row>
    <row r="41" spans="1:16" x14ac:dyDescent="0.2">
      <c r="A41" s="2" t="s">
        <v>149</v>
      </c>
      <c r="B41" s="2"/>
      <c r="C41" s="2"/>
      <c r="D41" s="2"/>
      <c r="E41" s="2"/>
      <c r="F41" s="2" t="s">
        <v>150</v>
      </c>
      <c r="G41" s="2" t="s">
        <v>151</v>
      </c>
      <c r="H41" s="2"/>
      <c r="I41" s="2"/>
      <c r="J41" s="2" t="s">
        <v>152</v>
      </c>
      <c r="K41" s="2"/>
      <c r="L41" s="2"/>
      <c r="M41" s="2"/>
      <c r="N41" s="2"/>
      <c r="O41" s="2"/>
      <c r="P41" s="2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Lab1</vt:lpstr>
      <vt:lpstr>Lab2</vt:lpstr>
      <vt:lpstr>Lab3</vt:lpstr>
      <vt:lpstr>Lab4</vt:lpstr>
      <vt:lpstr>Lab5</vt:lpstr>
      <vt:lpstr>Lab6</vt:lpstr>
      <vt:lpstr>Lab7</vt:lpstr>
      <vt:lpstr>Lab8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Chatelaine, Haley (NIH/NCATS) [F]</dc:creator>
  <cp:lastModifiedBy>Chatelaine, Haley (NIH/NCATS) [F]</cp:lastModifiedBy>
  <dcterms:created xsi:type="dcterms:W3CDTF">2024-06-03T13:02:04Z</dcterms:created>
  <dcterms:modified xsi:type="dcterms:W3CDTF">2025-07-08T13:41:27Z</dcterms:modified>
</cp:coreProperties>
</file>