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/Users/haleyoleynik/Documents/GitHub/salmon-prize_2024/"/>
    </mc:Choice>
  </mc:AlternateContent>
  <xr:revisionPtr revIDLastSave="0" documentId="13_ncr:1_{B5CAD571-4DE4-9742-9894-8152EFF880EA}" xr6:coauthVersionLast="47" xr6:coauthVersionMax="47" xr10:uidLastSave="{00000000-0000-0000-0000-000000000000}"/>
  <bookViews>
    <workbookView xWindow="0" yWindow="500" windowWidth="28800" windowHeight="17500" xr2:uid="{C2EC95EC-148F-7744-AB79-46FDDB69F021}"/>
  </bookViews>
  <sheets>
    <sheet name="Sheet1" sheetId="1" r:id="rId1"/>
  </sheets>
  <definedNames>
    <definedName name="rickera">Sheet1!$L$1</definedName>
    <definedName name="rickerb">Sheet1!$L$2</definedName>
  </definedNames>
  <calcPr calcId="191029"/>
  <pivotCaches>
    <pivotCache cacheId="5" r:id="rId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2" i="1" l="1"/>
  <c r="J4" i="1"/>
  <c r="J14" i="1"/>
  <c r="J13" i="1"/>
  <c r="L2" i="1"/>
  <c r="L1" i="1"/>
  <c r="I73" i="1"/>
  <c r="I74" i="1"/>
  <c r="I75" i="1"/>
  <c r="I76" i="1"/>
  <c r="I77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4" i="1"/>
  <c r="J74" i="1" l="1"/>
  <c r="J73" i="1"/>
  <c r="J75" i="1"/>
  <c r="J41" i="1" a="1"/>
  <c r="J41" i="1" s="1"/>
  <c r="J72" i="1"/>
  <c r="J62" i="1" a="1"/>
  <c r="J62" i="1" s="1"/>
  <c r="J35" i="1" a="1"/>
  <c r="J35" i="1" s="1"/>
  <c r="J40" i="1" a="1"/>
  <c r="J40" i="1" s="1"/>
  <c r="J68" i="1" a="1"/>
  <c r="J68" i="1" s="1"/>
  <c r="J32" i="1" a="1"/>
  <c r="J32" i="1" s="1"/>
  <c r="J43" i="1" a="1"/>
  <c r="J43" i="1" s="1"/>
  <c r="J45" i="1" a="1"/>
  <c r="J45" i="1" s="1"/>
  <c r="J17" i="1" a="1"/>
  <c r="J17" i="1" s="1"/>
  <c r="J59" i="1" a="1"/>
  <c r="J59" i="1" s="1"/>
  <c r="J28" i="1" a="1"/>
  <c r="J28" i="1" s="1"/>
  <c r="J70" i="1" a="1"/>
  <c r="J70" i="1" s="1"/>
  <c r="J65" i="1" a="1"/>
  <c r="J65" i="1" s="1"/>
  <c r="J58" i="1" a="1"/>
  <c r="J58" i="1" s="1"/>
  <c r="J53" i="1" a="1"/>
  <c r="J53" i="1" s="1"/>
  <c r="J33" i="1" a="1"/>
  <c r="J33" i="1" s="1"/>
  <c r="J57" i="1" a="1"/>
  <c r="J57" i="1" s="1"/>
  <c r="J18" i="1" a="1"/>
  <c r="J18" i="1" s="1"/>
  <c r="J10" i="1" a="1"/>
  <c r="J10" i="1" s="1"/>
  <c r="J38" i="1" a="1"/>
  <c r="J38" i="1" s="1"/>
  <c r="J42" i="1" a="1"/>
  <c r="J42" i="1" s="1"/>
  <c r="J34" i="1" a="1"/>
  <c r="J34" i="1" s="1"/>
  <c r="J49" i="1" a="1"/>
  <c r="J49" i="1" s="1"/>
  <c r="J15" i="1" a="1"/>
  <c r="J15" i="1" s="1"/>
  <c r="J50" i="1" a="1"/>
  <c r="J50" i="1" s="1"/>
  <c r="J5" i="1" a="1"/>
  <c r="J5" i="1" s="1"/>
  <c r="J25" i="1" a="1"/>
  <c r="J25" i="1" s="1"/>
  <c r="J23" i="1" a="1"/>
  <c r="J23" i="1" s="1"/>
  <c r="J21" i="1" a="1"/>
  <c r="J21" i="1" s="1"/>
  <c r="J29" i="1" a="1"/>
  <c r="J29" i="1" s="1"/>
  <c r="J63" i="1" a="1"/>
  <c r="J63" i="1" s="1"/>
  <c r="J46" i="1" a="1"/>
  <c r="J46" i="1" s="1"/>
  <c r="J7" i="1" a="1"/>
  <c r="J7" i="1" s="1"/>
  <c r="J66" i="1" a="1"/>
  <c r="J66" i="1" s="1"/>
  <c r="J64" i="1" a="1"/>
  <c r="J64" i="1" s="1"/>
  <c r="J9" i="1" a="1"/>
  <c r="J9" i="1" s="1"/>
  <c r="J51" i="1" a="1"/>
  <c r="J51" i="1" s="1"/>
  <c r="J31" i="1" a="1"/>
  <c r="J31" i="1" s="1"/>
  <c r="J16" i="1" a="1"/>
  <c r="J16" i="1" s="1"/>
  <c r="J39" i="1" a="1"/>
  <c r="J39" i="1" s="1"/>
  <c r="J44" i="1" a="1"/>
  <c r="J44" i="1" s="1"/>
  <c r="J60" i="1" a="1"/>
  <c r="J60" i="1" s="1"/>
  <c r="J56" i="1" a="1"/>
  <c r="J56" i="1" s="1"/>
  <c r="J36" i="1" a="1"/>
  <c r="J36" i="1" s="1"/>
  <c r="J27" i="1" a="1"/>
  <c r="J27" i="1" s="1"/>
  <c r="J55" i="1" a="1"/>
  <c r="J55" i="1" s="1"/>
  <c r="J71" i="1" a="1"/>
  <c r="J71" i="1" s="1"/>
  <c r="J8" i="1" a="1"/>
  <c r="J8" i="1" s="1"/>
  <c r="J26" i="1" a="1"/>
  <c r="J26" i="1" s="1"/>
  <c r="J22" i="1" a="1"/>
  <c r="J22" i="1" s="1"/>
  <c r="J19" i="1" a="1"/>
  <c r="J19" i="1" s="1"/>
  <c r="J61" i="1" a="1"/>
  <c r="J61" i="1" s="1"/>
  <c r="J47" i="1" a="1"/>
  <c r="J47" i="1" s="1"/>
  <c r="J37" i="1" a="1"/>
  <c r="J37" i="1" s="1"/>
  <c r="J6" i="1" a="1"/>
  <c r="J6" i="1" s="1"/>
  <c r="J11" i="1" a="1"/>
  <c r="J11" i="1" s="1"/>
  <c r="J54" i="1" a="1"/>
  <c r="J54" i="1" s="1"/>
  <c r="J24" i="1" a="1"/>
  <c r="J24" i="1" s="1"/>
  <c r="J67" i="1" a="1"/>
  <c r="J67" i="1" s="1"/>
  <c r="J52" i="1" a="1"/>
  <c r="J52" i="1" s="1"/>
  <c r="J48" i="1" a="1"/>
  <c r="J48" i="1" s="1"/>
  <c r="J69" i="1" a="1"/>
  <c r="J69" i="1" s="1"/>
  <c r="J30" i="1" a="1"/>
  <c r="J30" i="1" s="1"/>
  <c r="J20" i="1" a="1"/>
  <c r="J20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<sst xmlns="http://schemas.openxmlformats.org/spreadsheetml/2006/main" count="1196" uniqueCount="31">
  <si>
    <t>Stock</t>
  </si>
  <si>
    <t>BroodYear</t>
  </si>
  <si>
    <t>Escapement</t>
  </si>
  <si>
    <t>Recruits</t>
  </si>
  <si>
    <t>Alagnak</t>
  </si>
  <si>
    <t>NA</t>
  </si>
  <si>
    <t>Egegik</t>
  </si>
  <si>
    <t>Igushik</t>
  </si>
  <si>
    <t>Kvichak</t>
  </si>
  <si>
    <t>Nushagak</t>
  </si>
  <si>
    <t>Naknek</t>
  </si>
  <si>
    <t>Ugashik</t>
  </si>
  <si>
    <t>Wood</t>
  </si>
  <si>
    <t>Bonneville</t>
  </si>
  <si>
    <t>Chilko</t>
  </si>
  <si>
    <t>Late Stuart</t>
  </si>
  <si>
    <t>Quesnel</t>
  </si>
  <si>
    <t>Raft</t>
  </si>
  <si>
    <t>Stellako</t>
  </si>
  <si>
    <t>Row Labels</t>
  </si>
  <si>
    <t>Grand Total</t>
  </si>
  <si>
    <t>Sum of Escapement</t>
  </si>
  <si>
    <t>Sum of Recruits</t>
  </si>
  <si>
    <t xml:space="preserve">lnrs </t>
  </si>
  <si>
    <t>rickera</t>
  </si>
  <si>
    <t>rickerb</t>
  </si>
  <si>
    <t>wt</t>
  </si>
  <si>
    <t>Year</t>
  </si>
  <si>
    <t>a</t>
  </si>
  <si>
    <t>b</t>
  </si>
  <si>
    <t>Late Stuart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</si>
</sst>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color rgb="FF333333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1" fillId="0" borderId="0" xfId="0" applyFont="1"/>
    <xf numFmtId="11" fontId="1" fillId="0" borderId="0" xfId="0" applyNumberFormat="1" applyFont="1"/>
    <xf numFmtId="2" fontId="1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Sheet1!$J$3</c:f>
              <c:strCache>
                <c:ptCount val="1"/>
                <c:pt idx="0">
                  <c:v>wt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Sheet1!$E$4:$E$72</c:f>
              <c:numCache>
                <c:formatCode>General</c:formatCode>
                <c:ptCount val="69"/>
                <c:pt idx="0">
                  <c:v>1955</c:v>
                </c:pt>
                <c:pt idx="1">
                  <c:v>1956</c:v>
                </c:pt>
                <c:pt idx="2">
                  <c:v>1957</c:v>
                </c:pt>
                <c:pt idx="3">
                  <c:v>1958</c:v>
                </c:pt>
                <c:pt idx="4">
                  <c:v>1959</c:v>
                </c:pt>
                <c:pt idx="5">
                  <c:v>1960</c:v>
                </c:pt>
                <c:pt idx="6">
                  <c:v>1961</c:v>
                </c:pt>
                <c:pt idx="7">
                  <c:v>1962</c:v>
                </c:pt>
                <c:pt idx="8">
                  <c:v>1963</c:v>
                </c:pt>
                <c:pt idx="9">
                  <c:v>1964</c:v>
                </c:pt>
                <c:pt idx="10">
                  <c:v>1965</c:v>
                </c:pt>
                <c:pt idx="11">
                  <c:v>1966</c:v>
                </c:pt>
                <c:pt idx="12">
                  <c:v>1967</c:v>
                </c:pt>
                <c:pt idx="13">
                  <c:v>1968</c:v>
                </c:pt>
                <c:pt idx="14">
                  <c:v>1969</c:v>
                </c:pt>
                <c:pt idx="15">
                  <c:v>1970</c:v>
                </c:pt>
                <c:pt idx="16">
                  <c:v>1971</c:v>
                </c:pt>
                <c:pt idx="17">
                  <c:v>1972</c:v>
                </c:pt>
                <c:pt idx="18">
                  <c:v>1973</c:v>
                </c:pt>
                <c:pt idx="19">
                  <c:v>1974</c:v>
                </c:pt>
                <c:pt idx="20">
                  <c:v>1975</c:v>
                </c:pt>
                <c:pt idx="21">
                  <c:v>1976</c:v>
                </c:pt>
                <c:pt idx="22">
                  <c:v>1977</c:v>
                </c:pt>
                <c:pt idx="23">
                  <c:v>1978</c:v>
                </c:pt>
                <c:pt idx="24">
                  <c:v>1979</c:v>
                </c:pt>
                <c:pt idx="25">
                  <c:v>1980</c:v>
                </c:pt>
                <c:pt idx="26">
                  <c:v>1981</c:v>
                </c:pt>
                <c:pt idx="27">
                  <c:v>1982</c:v>
                </c:pt>
                <c:pt idx="28">
                  <c:v>1983</c:v>
                </c:pt>
                <c:pt idx="29">
                  <c:v>1984</c:v>
                </c:pt>
                <c:pt idx="30">
                  <c:v>1985</c:v>
                </c:pt>
                <c:pt idx="31">
                  <c:v>1986</c:v>
                </c:pt>
                <c:pt idx="32">
                  <c:v>1987</c:v>
                </c:pt>
                <c:pt idx="33">
                  <c:v>1988</c:v>
                </c:pt>
                <c:pt idx="34">
                  <c:v>1989</c:v>
                </c:pt>
                <c:pt idx="35">
                  <c:v>1990</c:v>
                </c:pt>
                <c:pt idx="36">
                  <c:v>1991</c:v>
                </c:pt>
                <c:pt idx="37">
                  <c:v>1992</c:v>
                </c:pt>
                <c:pt idx="38">
                  <c:v>1993</c:v>
                </c:pt>
                <c:pt idx="39">
                  <c:v>1994</c:v>
                </c:pt>
                <c:pt idx="40">
                  <c:v>1995</c:v>
                </c:pt>
                <c:pt idx="41">
                  <c:v>1996</c:v>
                </c:pt>
                <c:pt idx="42">
                  <c:v>1997</c:v>
                </c:pt>
                <c:pt idx="43">
                  <c:v>1998</c:v>
                </c:pt>
                <c:pt idx="44">
                  <c:v>1999</c:v>
                </c:pt>
                <c:pt idx="45">
                  <c:v>2000</c:v>
                </c:pt>
                <c:pt idx="46">
                  <c:v>2001</c:v>
                </c:pt>
                <c:pt idx="47">
                  <c:v>2002</c:v>
                </c:pt>
                <c:pt idx="48">
                  <c:v>2003</c:v>
                </c:pt>
                <c:pt idx="49">
                  <c:v>2004</c:v>
                </c:pt>
                <c:pt idx="50">
                  <c:v>2005</c:v>
                </c:pt>
                <c:pt idx="51">
                  <c:v>2006</c:v>
                </c:pt>
                <c:pt idx="52">
                  <c:v>2007</c:v>
                </c:pt>
                <c:pt idx="53">
                  <c:v>2008</c:v>
                </c:pt>
                <c:pt idx="54">
                  <c:v>2009</c:v>
                </c:pt>
                <c:pt idx="55">
                  <c:v>2010</c:v>
                </c:pt>
                <c:pt idx="56">
                  <c:v>2011</c:v>
                </c:pt>
                <c:pt idx="57">
                  <c:v>2012</c:v>
                </c:pt>
                <c:pt idx="58">
                  <c:v>2013</c:v>
                </c:pt>
                <c:pt idx="59">
                  <c:v>2014</c:v>
                </c:pt>
                <c:pt idx="60">
                  <c:v>2015</c:v>
                </c:pt>
                <c:pt idx="61">
                  <c:v>2016</c:v>
                </c:pt>
                <c:pt idx="62">
                  <c:v>2017</c:v>
                </c:pt>
                <c:pt idx="63">
                  <c:v>2018</c:v>
                </c:pt>
                <c:pt idx="64">
                  <c:v>2019</c:v>
                </c:pt>
                <c:pt idx="65">
                  <c:v>2020</c:v>
                </c:pt>
                <c:pt idx="66">
                  <c:v>2021</c:v>
                </c:pt>
                <c:pt idx="67">
                  <c:v>2022</c:v>
                </c:pt>
                <c:pt idx="68">
                  <c:v>2023</c:v>
                </c:pt>
              </c:numCache>
            </c:numRef>
          </c:xVal>
          <c:yVal>
            <c:numRef>
              <c:f>Sheet1!$J$4:$J$72</c:f>
              <c:numCache>
                <c:formatCode>0.00</c:formatCode>
                <c:ptCount val="69"/>
                <c:pt idx="0">
                  <c:v>-0.21799792107755489</c:v>
                </c:pt>
                <c:pt idx="1">
                  <c:v>-0.21799792107755489</c:v>
                </c:pt>
                <c:pt idx="2">
                  <c:v>-0.21799792107755489</c:v>
                </c:pt>
                <c:pt idx="3">
                  <c:v>-0.21799792107755489</c:v>
                </c:pt>
                <c:pt idx="4">
                  <c:v>-0.21799792107755489</c:v>
                </c:pt>
                <c:pt idx="5">
                  <c:v>-0.21799792107755489</c:v>
                </c:pt>
                <c:pt idx="6">
                  <c:v>-0.21799792107755489</c:v>
                </c:pt>
                <c:pt idx="7">
                  <c:v>-0.21799792107755489</c:v>
                </c:pt>
                <c:pt idx="8">
                  <c:v>-0.44077053672224109</c:v>
                </c:pt>
                <c:pt idx="9">
                  <c:v>-0.71084925751960037</c:v>
                </c:pt>
                <c:pt idx="10">
                  <c:v>-0.76820095164207813</c:v>
                </c:pt>
                <c:pt idx="11">
                  <c:v>1.3719816327911305E-2</c:v>
                </c:pt>
                <c:pt idx="12">
                  <c:v>-0.50114106845537543</c:v>
                </c:pt>
                <c:pt idx="13">
                  <c:v>-0.90598267313736092</c:v>
                </c:pt>
                <c:pt idx="14">
                  <c:v>-1.173302530722333</c:v>
                </c:pt>
                <c:pt idx="15">
                  <c:v>-1.3576361569661715</c:v>
                </c:pt>
                <c:pt idx="16">
                  <c:v>-0.60873436193916464</c:v>
                </c:pt>
                <c:pt idx="17">
                  <c:v>-1.3673285110014683</c:v>
                </c:pt>
                <c:pt idx="18">
                  <c:v>1.4699427831291958</c:v>
                </c:pt>
                <c:pt idx="19">
                  <c:v>1.2163631889790525</c:v>
                </c:pt>
                <c:pt idx="20">
                  <c:v>1.1334378126438904</c:v>
                </c:pt>
                <c:pt idx="21">
                  <c:v>0.24589545907156651</c:v>
                </c:pt>
                <c:pt idx="22">
                  <c:v>1.0361481951713958</c:v>
                </c:pt>
                <c:pt idx="23">
                  <c:v>0.27951722860317196</c:v>
                </c:pt>
                <c:pt idx="24">
                  <c:v>5.1380535714276587E-2</c:v>
                </c:pt>
                <c:pt idx="25">
                  <c:v>-1.1455832014938787</c:v>
                </c:pt>
                <c:pt idx="26">
                  <c:v>0.57814059569731402</c:v>
                </c:pt>
                <c:pt idx="27">
                  <c:v>-0.78893417624584805</c:v>
                </c:pt>
                <c:pt idx="28">
                  <c:v>-0.51972439585215124</c:v>
                </c:pt>
                <c:pt idx="29">
                  <c:v>0.45746154953072704</c:v>
                </c:pt>
                <c:pt idx="30">
                  <c:v>0.57538716715416971</c:v>
                </c:pt>
                <c:pt idx="31">
                  <c:v>0.20862498066116708</c:v>
                </c:pt>
                <c:pt idx="32">
                  <c:v>-0.42177872474526779</c:v>
                </c:pt>
                <c:pt idx="33">
                  <c:v>-0.11928443304290748</c:v>
                </c:pt>
                <c:pt idx="34">
                  <c:v>0.638142657796954</c:v>
                </c:pt>
                <c:pt idx="35">
                  <c:v>1.0283629973505626E-2</c:v>
                </c:pt>
                <c:pt idx="36">
                  <c:v>0.58400082309340318</c:v>
                </c:pt>
                <c:pt idx="37">
                  <c:v>-2.1653804840152699</c:v>
                </c:pt>
                <c:pt idx="38">
                  <c:v>-0.40921786468110277</c:v>
                </c:pt>
                <c:pt idx="39">
                  <c:v>-9.5776785397467479E-2</c:v>
                </c:pt>
                <c:pt idx="40">
                  <c:v>0.91279871973022364</c:v>
                </c:pt>
                <c:pt idx="41">
                  <c:v>-0.37450234644631197</c:v>
                </c:pt>
                <c:pt idx="42">
                  <c:v>-0.12630408114526215</c:v>
                </c:pt>
                <c:pt idx="43">
                  <c:v>0.44740691351487749</c:v>
                </c:pt>
                <c:pt idx="44">
                  <c:v>0.30201075588767234</c:v>
                </c:pt>
                <c:pt idx="45">
                  <c:v>1.2809658406054445</c:v>
                </c:pt>
                <c:pt idx="46">
                  <c:v>-0.10228298459427354</c:v>
                </c:pt>
                <c:pt idx="47">
                  <c:v>0.6043298287341049</c:v>
                </c:pt>
                <c:pt idx="48">
                  <c:v>0.53892381685722002</c:v>
                </c:pt>
                <c:pt idx="49">
                  <c:v>-0.28401683472319239</c:v>
                </c:pt>
                <c:pt idx="50">
                  <c:v>-0.28643850538981669</c:v>
                </c:pt>
                <c:pt idx="51">
                  <c:v>-0.34118575520199124</c:v>
                </c:pt>
                <c:pt idx="52">
                  <c:v>-0.55201684735423373</c:v>
                </c:pt>
                <c:pt idx="53">
                  <c:v>-0.65681489536343418</c:v>
                </c:pt>
                <c:pt idx="54">
                  <c:v>-0.54282053346647929</c:v>
                </c:pt>
                <c:pt idx="55">
                  <c:v>0.85525962353476603</c:v>
                </c:pt>
                <c:pt idx="56">
                  <c:v>1.0029349162926713</c:v>
                </c:pt>
                <c:pt idx="57">
                  <c:v>0.24156666922267545</c:v>
                </c:pt>
                <c:pt idx="58">
                  <c:v>0.40335483240128767</c:v>
                </c:pt>
                <c:pt idx="59">
                  <c:v>1.3312774625465345</c:v>
                </c:pt>
                <c:pt idx="60">
                  <c:v>0.3467330943895055</c:v>
                </c:pt>
                <c:pt idx="61">
                  <c:v>0.30980428532393622</c:v>
                </c:pt>
                <c:pt idx="62">
                  <c:v>0.42433079776485927</c:v>
                </c:pt>
                <c:pt idx="63">
                  <c:v>0.2794961511461449</c:v>
                </c:pt>
                <c:pt idx="64">
                  <c:v>4.0106467941287693E-2</c:v>
                </c:pt>
                <c:pt idx="65">
                  <c:v>0.53276661564762828</c:v>
                </c:pt>
                <c:pt idx="66">
                  <c:v>0.80028592676431876</c:v>
                </c:pt>
                <c:pt idx="67">
                  <c:v>0.30680093524146657</c:v>
                </c:pt>
                <c:pt idx="68">
                  <c:v>0.12774753908147707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C13-E148-BF2D-4C6B1693EE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00353552"/>
        <c:axId val="1600389184"/>
      </c:scatterChart>
      <c:valAx>
        <c:axId val="16003535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0389184"/>
        <c:crossesAt val="-2.5"/>
        <c:crossBetween val="midCat"/>
      </c:valAx>
      <c:valAx>
        <c:axId val="1600389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03535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260350</xdr:colOff>
      <xdr:row>11</xdr:row>
      <xdr:rowOff>196850</xdr:rowOff>
    </xdr:from>
    <xdr:to>
      <xdr:col>16</xdr:col>
      <xdr:colOff>603250</xdr:colOff>
      <xdr:row>25</xdr:row>
      <xdr:rowOff>95250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245DFCC-0150-4A2E-DC3C-102C2903BE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aley" refreshedDate="45458.503954861109" createdVersion="8" refreshedVersion="8" minRefreshableVersion="3" recordCount="961" xr:uid="{EE123960-3816-A143-92C2-05EA8C6A5593}">
  <cacheSource type="worksheet">
    <worksheetSource ref="A1:D962" sheet="Sheet1"/>
  </cacheSource>
  <cacheFields count="4">
    <cacheField name="Stock" numFmtId="0">
      <sharedItems count="14">
        <s v="Alagnak"/>
        <s v="Egegik"/>
        <s v="Igushik"/>
        <s v="Kvichak"/>
        <s v="Nushagak"/>
        <s v="Naknek"/>
        <s v="Ugashik"/>
        <s v="Wood"/>
        <s v="Bonneville"/>
        <s v="Chilko"/>
        <s v="Late Stuart"/>
        <s v="Quesnel"/>
        <s v="Raft"/>
        <s v="Stellako"/>
      </sharedItems>
    </cacheField>
    <cacheField name="BroodYear" numFmtId="0">
      <sharedItems containsSemiMixedTypes="0" containsString="0" containsNumber="1" containsInteger="1" minValue="1948" maxValue="2023" count="76">
        <n v="1955"/>
        <n v="1956"/>
        <n v="1957"/>
        <n v="1958"/>
        <n v="1959"/>
        <n v="1960"/>
        <n v="1961"/>
        <n v="1962"/>
        <n v="1963"/>
        <n v="1964"/>
        <n v="1965"/>
        <n v="1966"/>
        <n v="1967"/>
        <n v="1968"/>
        <n v="1969"/>
        <n v="1970"/>
        <n v="1971"/>
        <n v="1972"/>
        <n v="1973"/>
        <n v="1974"/>
        <n v="1975"/>
        <n v="1976"/>
        <n v="1977"/>
        <n v="1978"/>
        <n v="1979"/>
        <n v="1980"/>
        <n v="1981"/>
        <n v="1982"/>
        <n v="1983"/>
        <n v="1984"/>
        <n v="1985"/>
        <n v="1986"/>
        <n v="1987"/>
        <n v="1988"/>
        <n v="1989"/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n v="2019"/>
        <n v="2020"/>
        <n v="2021"/>
        <n v="2022"/>
        <n v="2023"/>
        <n v="1948"/>
        <n v="1949"/>
        <n v="1950"/>
        <n v="1951"/>
        <n v="1952"/>
        <n v="1953"/>
        <n v="1954"/>
      </sharedItems>
    </cacheField>
    <cacheField name="Escapement" numFmtId="0">
      <sharedItems containsMixedTypes="1" containsNumber="1" minValue="49" maxValue="24325926"/>
    </cacheField>
    <cacheField name="Recruits" numFmtId="0">
      <sharedItems containsMixedTypes="1" containsNumber="1" minValue="0" maxValue="45820688.65999999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61">
  <r>
    <x v="0"/>
    <x v="0"/>
    <s v="NA"/>
    <s v="NA"/>
  </r>
  <r>
    <x v="0"/>
    <x v="1"/>
    <s v="NA"/>
    <s v="NA"/>
  </r>
  <r>
    <x v="0"/>
    <x v="2"/>
    <s v="NA"/>
    <s v="NA"/>
  </r>
  <r>
    <x v="0"/>
    <x v="3"/>
    <s v="NA"/>
    <s v="NA"/>
  </r>
  <r>
    <x v="0"/>
    <x v="4"/>
    <s v="NA"/>
    <s v="NA"/>
  </r>
  <r>
    <x v="0"/>
    <x v="5"/>
    <s v="NA"/>
    <s v="NA"/>
  </r>
  <r>
    <x v="0"/>
    <x v="6"/>
    <s v="NA"/>
    <s v="NA"/>
  </r>
  <r>
    <x v="0"/>
    <x v="7"/>
    <s v="NA"/>
    <s v="NA"/>
  </r>
  <r>
    <x v="0"/>
    <x v="8"/>
    <n v="203304"/>
    <n v="414873.32819999999"/>
  </r>
  <r>
    <x v="0"/>
    <x v="9"/>
    <n v="248700"/>
    <n v="381899.90299999999"/>
  </r>
  <r>
    <x v="0"/>
    <x v="10"/>
    <n v="175020"/>
    <n v="259728.9081"/>
  </r>
  <r>
    <x v="0"/>
    <x v="11"/>
    <n v="174336"/>
    <n v="565583.86620000005"/>
  </r>
  <r>
    <x v="0"/>
    <x v="12"/>
    <n v="202626"/>
    <n v="389348.76779999997"/>
  </r>
  <r>
    <x v="0"/>
    <x v="13"/>
    <n v="193872"/>
    <n v="249192.08590000001"/>
  </r>
  <r>
    <x v="0"/>
    <x v="14"/>
    <n v="182490"/>
    <n v="180184.62419999999"/>
  </r>
  <r>
    <x v="0"/>
    <x v="15"/>
    <n v="177060"/>
    <n v="145641.75459999999"/>
  </r>
  <r>
    <x v="0"/>
    <x v="16"/>
    <n v="187302"/>
    <n v="324752.48509999999"/>
  </r>
  <r>
    <x v="0"/>
    <x v="17"/>
    <n v="151188"/>
    <n v="124167.5566"/>
  </r>
  <r>
    <x v="0"/>
    <x v="18"/>
    <n v="35280"/>
    <n v="512939.72869999998"/>
  </r>
  <r>
    <x v="0"/>
    <x v="19"/>
    <n v="214848"/>
    <n v="2290908.6170000001"/>
  </r>
  <r>
    <x v="0"/>
    <x v="20"/>
    <n v="100480"/>
    <n v="1022274.025"/>
  </r>
  <r>
    <x v="0"/>
    <x v="21"/>
    <n v="81822"/>
    <n v="344708.62729999999"/>
  </r>
  <r>
    <x v="0"/>
    <x v="22"/>
    <n v="108910.5"/>
    <n v="1002659.12"/>
  </r>
  <r>
    <x v="0"/>
    <x v="23"/>
    <n v="584970"/>
    <n v="2175584.1710000001"/>
  </r>
  <r>
    <x v="0"/>
    <x v="24"/>
    <n v="750210"/>
    <n v="2108487.7310000001"/>
  </r>
  <r>
    <x v="0"/>
    <x v="25"/>
    <n v="759645"/>
    <n v="643094.99609999999"/>
  </r>
  <r>
    <x v="0"/>
    <x v="26"/>
    <n v="209635.5"/>
    <n v="1182706.2050000001"/>
  </r>
  <r>
    <x v="0"/>
    <x v="27"/>
    <n v="610215"/>
    <n v="773488.00320000004"/>
  </r>
  <r>
    <x v="0"/>
    <x v="28"/>
    <n v="245361"/>
    <n v="456604.25290000002"/>
  </r>
  <r>
    <x v="0"/>
    <x v="29"/>
    <n v="549193.5"/>
    <n v="2467946.8870000001"/>
  </r>
  <r>
    <x v="0"/>
    <x v="30"/>
    <n v="300976.5"/>
    <n v="1645392.7050000001"/>
  </r>
  <r>
    <x v="0"/>
    <x v="31"/>
    <n v="586959"/>
    <n v="2032311.186"/>
  </r>
  <r>
    <x v="0"/>
    <x v="32"/>
    <n v="393235.5"/>
    <n v="770409.03159999999"/>
  </r>
  <r>
    <x v="0"/>
    <x v="33"/>
    <n v="496306.5"/>
    <n v="1273820.8659999999"/>
  </r>
  <r>
    <x v="0"/>
    <x v="34"/>
    <n v="501738"/>
    <n v="2741824.98"/>
  </r>
  <r>
    <x v="0"/>
    <x v="35"/>
    <n v="430338"/>
    <n v="1283664.6810000001"/>
  </r>
  <r>
    <x v="0"/>
    <x v="36"/>
    <n v="707851.95"/>
    <n v="3434249.088"/>
  </r>
  <r>
    <x v="0"/>
    <x v="37"/>
    <n v="577939.65"/>
    <n v="186844.23740000001"/>
  </r>
  <r>
    <x v="0"/>
    <x v="38"/>
    <n v="887336.25"/>
    <n v="1506976.675"/>
  </r>
  <r>
    <x v="0"/>
    <x v="39"/>
    <n v="618464.25"/>
    <n v="1563841.3689999999"/>
  </r>
  <r>
    <x v="0"/>
    <x v="40"/>
    <n v="550068.15"/>
    <n v="3896348.9350000001"/>
  </r>
  <r>
    <x v="0"/>
    <x v="41"/>
    <n v="782212.5"/>
    <n v="1421615.4110000001"/>
  </r>
  <r>
    <x v="0"/>
    <x v="42"/>
    <n v="556193.25"/>
    <n v="1391084.8359999999"/>
  </r>
  <r>
    <x v="0"/>
    <x v="43"/>
    <n v="643110"/>
    <n v="2777780.15"/>
  </r>
  <r>
    <x v="0"/>
    <x v="44"/>
    <n v="1182180"/>
    <n v="3726509.094"/>
  </r>
  <r>
    <x v="0"/>
    <x v="45"/>
    <n v="1150815"/>
    <n v="9751334.5989999995"/>
  </r>
  <r>
    <x v="0"/>
    <x v="46"/>
    <n v="680850"/>
    <n v="1677183.6240000001"/>
  </r>
  <r>
    <x v="0"/>
    <x v="47"/>
    <n v="766962"/>
    <n v="3727487.5109999999"/>
  </r>
  <r>
    <x v="0"/>
    <x v="48"/>
    <n v="3676146"/>
    <n v="6701447.449"/>
  </r>
  <r>
    <x v="0"/>
    <x v="49"/>
    <n v="5396592"/>
    <n v="2514459.3969999999"/>
  </r>
  <r>
    <x v="0"/>
    <x v="50"/>
    <n v="4218990"/>
    <n v="2840332.3709999998"/>
  </r>
  <r>
    <x v="0"/>
    <x v="51"/>
    <n v="1773966"/>
    <n v="2439920.5389999999"/>
  </r>
  <r>
    <x v="0"/>
    <x v="52"/>
    <n v="2466414"/>
    <n v="2209679.9109999998"/>
  </r>
  <r>
    <x v="0"/>
    <x v="53"/>
    <n v="2180502"/>
    <n v="1924725.405"/>
  </r>
  <r>
    <x v="0"/>
    <x v="54"/>
    <n v="970818"/>
    <n v="1405166.2490000001"/>
  </r>
  <r>
    <x v="0"/>
    <x v="55"/>
    <n v="1187730"/>
    <n v="6499066.4479999999"/>
  </r>
  <r>
    <x v="0"/>
    <x v="56"/>
    <n v="883794"/>
    <n v="6167987.2589999996"/>
  </r>
  <r>
    <x v="0"/>
    <x v="57"/>
    <n v="861747"/>
    <n v="2828305.3489999999"/>
  </r>
  <r>
    <x v="0"/>
    <x v="58"/>
    <n v="1095950"/>
    <n v="3928289.4479999999"/>
  </r>
  <r>
    <x v="0"/>
    <x v="59"/>
    <n v="189452"/>
    <n v="2284293.7620000001"/>
  </r>
  <r>
    <x v="0"/>
    <x v="60"/>
    <n v="5452026"/>
    <n v="4690732.0209999997"/>
  </r>
  <r>
    <x v="0"/>
    <x v="61"/>
    <n v="1677769"/>
    <s v="NA"/>
  </r>
  <r>
    <x v="0"/>
    <x v="62"/>
    <n v="2041824"/>
    <s v="NA"/>
  </r>
  <r>
    <x v="0"/>
    <x v="63"/>
    <n v="1581426"/>
    <s v="NA"/>
  </r>
  <r>
    <x v="0"/>
    <x v="64"/>
    <n v="820458"/>
    <s v="NA"/>
  </r>
  <r>
    <x v="0"/>
    <x v="65"/>
    <n v="2386518"/>
    <s v="NA"/>
  </r>
  <r>
    <x v="0"/>
    <x v="66"/>
    <n v="3236904"/>
    <s v="NA"/>
  </r>
  <r>
    <x v="0"/>
    <x v="67"/>
    <n v="1668222"/>
    <s v="NA"/>
  </r>
  <r>
    <x v="0"/>
    <x v="68"/>
    <n v="1099050"/>
    <s v="NA"/>
  </r>
  <r>
    <x v="1"/>
    <x v="0"/>
    <s v="NA"/>
    <s v="NA"/>
  </r>
  <r>
    <x v="1"/>
    <x v="1"/>
    <s v="NA"/>
    <s v="NA"/>
  </r>
  <r>
    <x v="1"/>
    <x v="2"/>
    <s v="NA"/>
    <s v="NA"/>
  </r>
  <r>
    <x v="1"/>
    <x v="3"/>
    <s v="NA"/>
    <s v="NA"/>
  </r>
  <r>
    <x v="1"/>
    <x v="4"/>
    <s v="NA"/>
    <s v="NA"/>
  </r>
  <r>
    <x v="1"/>
    <x v="5"/>
    <s v="NA"/>
    <s v="NA"/>
  </r>
  <r>
    <x v="1"/>
    <x v="6"/>
    <s v="NA"/>
    <s v="NA"/>
  </r>
  <r>
    <x v="1"/>
    <x v="7"/>
    <s v="NA"/>
    <s v="NA"/>
  </r>
  <r>
    <x v="1"/>
    <x v="8"/>
    <n v="997602"/>
    <n v="993872.33499999996"/>
  </r>
  <r>
    <x v="1"/>
    <x v="9"/>
    <n v="849576"/>
    <n v="1937882.2069999999"/>
  </r>
  <r>
    <x v="1"/>
    <x v="10"/>
    <n v="1444608"/>
    <n v="2388485.247"/>
  </r>
  <r>
    <x v="1"/>
    <x v="11"/>
    <n v="804246"/>
    <n v="2058270.997"/>
  </r>
  <r>
    <x v="1"/>
    <x v="12"/>
    <n v="636864"/>
    <n v="1631431.112"/>
  </r>
  <r>
    <x v="1"/>
    <x v="13"/>
    <n v="338654"/>
    <n v="377056.07870000001"/>
  </r>
  <r>
    <x v="1"/>
    <x v="14"/>
    <n v="1015554"/>
    <n v="2755727.7080000001"/>
  </r>
  <r>
    <x v="1"/>
    <x v="15"/>
    <n v="919734"/>
    <n v="1202584.358"/>
  </r>
  <r>
    <x v="1"/>
    <x v="16"/>
    <n v="634014"/>
    <n v="2700676.4279999998"/>
  </r>
  <r>
    <x v="1"/>
    <x v="17"/>
    <n v="546402"/>
    <n v="2909902.04"/>
  </r>
  <r>
    <x v="1"/>
    <x v="18"/>
    <n v="328842"/>
    <n v="1451686.2120000001"/>
  </r>
  <r>
    <x v="1"/>
    <x v="19"/>
    <n v="1275630"/>
    <n v="2441308.4500000002"/>
  </r>
  <r>
    <x v="1"/>
    <x v="20"/>
    <n v="1173840"/>
    <n v="3040168.767"/>
  </r>
  <r>
    <x v="1"/>
    <x v="21"/>
    <n v="509160"/>
    <n v="4480474.6900000004"/>
  </r>
  <r>
    <x v="1"/>
    <x v="22"/>
    <n v="692514"/>
    <n v="4167610.04"/>
  </r>
  <r>
    <x v="1"/>
    <x v="23"/>
    <n v="895698"/>
    <n v="9914902.398"/>
  </r>
  <r>
    <x v="1"/>
    <x v="24"/>
    <n v="1032042"/>
    <n v="4039741.2790000001"/>
  </r>
  <r>
    <x v="1"/>
    <x v="25"/>
    <n v="1060860"/>
    <n v="8222418.1610000003"/>
  </r>
  <r>
    <x v="1"/>
    <x v="26"/>
    <n v="694680"/>
    <n v="5441585.875"/>
  </r>
  <r>
    <x v="1"/>
    <x v="27"/>
    <n v="1034628"/>
    <n v="6435075.21"/>
  </r>
  <r>
    <x v="1"/>
    <x v="28"/>
    <n v="792282"/>
    <n v="10811632.57"/>
  </r>
  <r>
    <x v="1"/>
    <x v="29"/>
    <n v="1165345"/>
    <n v="11766356.15"/>
  </r>
  <r>
    <x v="1"/>
    <x v="30"/>
    <n v="1095192"/>
    <n v="6382682.8480000002"/>
  </r>
  <r>
    <x v="1"/>
    <x v="31"/>
    <n v="1152180"/>
    <n v="14207133.529999999"/>
  </r>
  <r>
    <x v="1"/>
    <x v="32"/>
    <n v="1273553"/>
    <n v="25731443.100000001"/>
  </r>
  <r>
    <x v="1"/>
    <x v="33"/>
    <n v="1612745"/>
    <n v="19465141.84"/>
  </r>
  <r>
    <x v="1"/>
    <x v="34"/>
    <n v="1611566"/>
    <n v="10134483.310000001"/>
  </r>
  <r>
    <x v="1"/>
    <x v="35"/>
    <n v="2191582"/>
    <n v="16060318.359999999"/>
  </r>
  <r>
    <x v="1"/>
    <x v="36"/>
    <n v="2786925"/>
    <n v="9948962.3239999991"/>
  </r>
  <r>
    <x v="1"/>
    <x v="37"/>
    <n v="1945632"/>
    <n v="8668646.6740000006"/>
  </r>
  <r>
    <x v="1"/>
    <x v="38"/>
    <n v="1517000"/>
    <n v="1936033.9939999999"/>
  </r>
  <r>
    <x v="1"/>
    <x v="39"/>
    <n v="1897977"/>
    <n v="7979478.9139999999"/>
  </r>
  <r>
    <x v="1"/>
    <x v="40"/>
    <n v="1266692"/>
    <n v="7522880.9560000002"/>
  </r>
  <r>
    <x v="1"/>
    <x v="41"/>
    <n v="1076460"/>
    <n v="4161327.8289999999"/>
  </r>
  <r>
    <x v="1"/>
    <x v="42"/>
    <n v="1104004"/>
    <n v="6063053.1560000004"/>
  </r>
  <r>
    <x v="1"/>
    <x v="43"/>
    <n v="1110938"/>
    <n v="1270513.828"/>
  </r>
  <r>
    <x v="1"/>
    <x v="44"/>
    <n v="1728397"/>
    <n v="13004573.65"/>
  </r>
  <r>
    <x v="1"/>
    <x v="45"/>
    <n v="1032138"/>
    <n v="12037969.49"/>
  </r>
  <r>
    <x v="1"/>
    <x v="46"/>
    <n v="968872"/>
    <n v="4786179.9330000002"/>
  </r>
  <r>
    <x v="1"/>
    <x v="47"/>
    <n v="1036092"/>
    <n v="5292215.4309999999"/>
  </r>
  <r>
    <x v="1"/>
    <x v="48"/>
    <n v="1152120"/>
    <n v="8801515.9780000001"/>
  </r>
  <r>
    <x v="1"/>
    <x v="49"/>
    <n v="1290144"/>
    <n v="14139681.119999999"/>
  </r>
  <r>
    <x v="1"/>
    <x v="50"/>
    <n v="1621734"/>
    <n v="6185027.1220000004"/>
  </r>
  <r>
    <x v="1"/>
    <x v="51"/>
    <n v="1465158"/>
    <n v="3573976.3169999998"/>
  </r>
  <r>
    <x v="1"/>
    <x v="52"/>
    <n v="1432500"/>
    <n v="6442429.2439999999"/>
  </r>
  <r>
    <x v="1"/>
    <x v="53"/>
    <n v="1259568"/>
    <n v="3831435.6540000001"/>
  </r>
  <r>
    <x v="1"/>
    <x v="54"/>
    <n v="1146276"/>
    <n v="4507820.608"/>
  </r>
  <r>
    <x v="1"/>
    <x v="55"/>
    <n v="927054"/>
    <n v="9911386.7750000004"/>
  </r>
  <r>
    <x v="1"/>
    <x v="56"/>
    <n v="961200"/>
    <n v="9363508.6490000002"/>
  </r>
  <r>
    <x v="1"/>
    <x v="57"/>
    <n v="1233900"/>
    <n v="9571848.7170000002"/>
  </r>
  <r>
    <x v="1"/>
    <x v="58"/>
    <n v="1113630"/>
    <n v="6020572.1100000003"/>
  </r>
  <r>
    <x v="1"/>
    <x v="59"/>
    <n v="1382466"/>
    <n v="5818459.2980000004"/>
  </r>
  <r>
    <x v="1"/>
    <x v="60"/>
    <n v="2160792"/>
    <n v="25468839.219999999"/>
  </r>
  <r>
    <x v="1"/>
    <x v="61"/>
    <n v="1837260"/>
    <s v="NA"/>
  </r>
  <r>
    <x v="1"/>
    <x v="62"/>
    <n v="2600982"/>
    <s v="NA"/>
  </r>
  <r>
    <x v="1"/>
    <x v="63"/>
    <n v="1608354"/>
    <s v="NA"/>
  </r>
  <r>
    <x v="1"/>
    <x v="64"/>
    <n v="2340210"/>
    <s v="NA"/>
  </r>
  <r>
    <x v="1"/>
    <x v="65"/>
    <n v="2389728"/>
    <s v="NA"/>
  </r>
  <r>
    <x v="1"/>
    <x v="66"/>
    <n v="1832196"/>
    <s v="NA"/>
  </r>
  <r>
    <x v="1"/>
    <x v="67"/>
    <n v="1786152"/>
    <s v="NA"/>
  </r>
  <r>
    <x v="1"/>
    <x v="68"/>
    <n v="1562700"/>
    <s v="NA"/>
  </r>
  <r>
    <x v="2"/>
    <x v="0"/>
    <s v="NA"/>
    <s v="NA"/>
  </r>
  <r>
    <x v="2"/>
    <x v="1"/>
    <s v="NA"/>
    <s v="NA"/>
  </r>
  <r>
    <x v="2"/>
    <x v="2"/>
    <s v="NA"/>
    <s v="NA"/>
  </r>
  <r>
    <x v="2"/>
    <x v="3"/>
    <s v="NA"/>
    <s v="NA"/>
  </r>
  <r>
    <x v="2"/>
    <x v="4"/>
    <s v="NA"/>
    <s v="NA"/>
  </r>
  <r>
    <x v="2"/>
    <x v="5"/>
    <s v="NA"/>
    <s v="NA"/>
  </r>
  <r>
    <x v="2"/>
    <x v="6"/>
    <s v="NA"/>
    <s v="NA"/>
  </r>
  <r>
    <x v="2"/>
    <x v="7"/>
    <s v="NA"/>
    <s v="NA"/>
  </r>
  <r>
    <x v="2"/>
    <x v="8"/>
    <n v="92184"/>
    <n v="368205.12209999998"/>
  </r>
  <r>
    <x v="2"/>
    <x v="9"/>
    <n v="128532"/>
    <n v="583059.50020000001"/>
  </r>
  <r>
    <x v="2"/>
    <x v="10"/>
    <n v="180840"/>
    <n v="810919.52760000003"/>
  </r>
  <r>
    <x v="2"/>
    <x v="11"/>
    <n v="206360"/>
    <n v="301093.43060000002"/>
  </r>
  <r>
    <x v="2"/>
    <x v="12"/>
    <n v="281772"/>
    <n v="125744.84940000001"/>
  </r>
  <r>
    <x v="2"/>
    <x v="13"/>
    <n v="194508"/>
    <n v="158922.7193"/>
  </r>
  <r>
    <x v="2"/>
    <x v="14"/>
    <n v="512328"/>
    <n v="476722.22690000001"/>
  </r>
  <r>
    <x v="2"/>
    <x v="15"/>
    <n v="370920"/>
    <n v="287435.69510000001"/>
  </r>
  <r>
    <x v="2"/>
    <x v="16"/>
    <n v="210960"/>
    <n v="259415.09330000001"/>
  </r>
  <r>
    <x v="2"/>
    <x v="17"/>
    <n v="60018"/>
    <n v="232049.4675"/>
  </r>
  <r>
    <x v="2"/>
    <x v="18"/>
    <n v="59508"/>
    <n v="451999.76659999997"/>
  </r>
  <r>
    <x v="2"/>
    <x v="19"/>
    <n v="358752"/>
    <n v="1267129.888"/>
  </r>
  <r>
    <x v="2"/>
    <x v="20"/>
    <n v="241086"/>
    <n v="2810903.35"/>
  </r>
  <r>
    <x v="2"/>
    <x v="21"/>
    <n v="186120"/>
    <n v="1354666.6529999999"/>
  </r>
  <r>
    <x v="2"/>
    <x v="22"/>
    <n v="95970"/>
    <n v="830426.15780000004"/>
  </r>
  <r>
    <x v="2"/>
    <x v="23"/>
    <n v="536154"/>
    <n v="562274.9216"/>
  </r>
  <r>
    <x v="2"/>
    <x v="24"/>
    <n v="859560"/>
    <n v="896475.79559999995"/>
  </r>
  <r>
    <x v="2"/>
    <x v="25"/>
    <n v="1987530"/>
    <n v="443803.1667"/>
  </r>
  <r>
    <x v="2"/>
    <x v="26"/>
    <n v="591144"/>
    <n v="838645.24560000002"/>
  </r>
  <r>
    <x v="2"/>
    <x v="27"/>
    <n v="423768"/>
    <n v="346608.03860000003"/>
  </r>
  <r>
    <x v="2"/>
    <x v="28"/>
    <n v="180438"/>
    <n v="391104.40230000002"/>
  </r>
  <r>
    <x v="2"/>
    <x v="29"/>
    <n v="184872"/>
    <n v="522953.3884"/>
  </r>
  <r>
    <x v="2"/>
    <x v="30"/>
    <n v="212454"/>
    <n v="1138950.754"/>
  </r>
  <r>
    <x v="2"/>
    <x v="31"/>
    <n v="307728"/>
    <n v="1700596.588"/>
  </r>
  <r>
    <x v="2"/>
    <x v="32"/>
    <n v="169236"/>
    <n v="445514.67019999999"/>
  </r>
  <r>
    <x v="2"/>
    <x v="33"/>
    <n v="170454"/>
    <n v="614897.81770000001"/>
  </r>
  <r>
    <x v="2"/>
    <x v="34"/>
    <n v="461610"/>
    <n v="991783.6825"/>
  </r>
  <r>
    <x v="2"/>
    <x v="35"/>
    <n v="365802"/>
    <n v="1229497.5530000001"/>
  </r>
  <r>
    <x v="2"/>
    <x v="36"/>
    <n v="756126"/>
    <n v="983938.79260000004"/>
  </r>
  <r>
    <x v="2"/>
    <x v="37"/>
    <n v="304920"/>
    <n v="139561.23869999999"/>
  </r>
  <r>
    <x v="2"/>
    <x v="38"/>
    <n v="405564"/>
    <n v="358174.41879999998"/>
  </r>
  <r>
    <x v="2"/>
    <x v="39"/>
    <n v="445920"/>
    <n v="659952.73400000005"/>
  </r>
  <r>
    <x v="2"/>
    <x v="40"/>
    <n v="473382"/>
    <n v="1278256.1540000001"/>
  </r>
  <r>
    <x v="2"/>
    <x v="41"/>
    <n v="400746"/>
    <n v="886426.23679999996"/>
  </r>
  <r>
    <x v="2"/>
    <x v="42"/>
    <n v="127704"/>
    <n v="99344.944080000001"/>
  </r>
  <r>
    <x v="2"/>
    <x v="43"/>
    <n v="215904"/>
    <n v="536354.15449999995"/>
  </r>
  <r>
    <x v="2"/>
    <x v="44"/>
    <n v="445536"/>
    <n v="362489.53769999999"/>
  </r>
  <r>
    <x v="2"/>
    <x v="45"/>
    <n v="413316"/>
    <n v="767785.54150000005"/>
  </r>
  <r>
    <x v="2"/>
    <x v="46"/>
    <n v="409596"/>
    <n v="490103.45069999999"/>
  </r>
  <r>
    <x v="2"/>
    <x v="47"/>
    <n v="123156"/>
    <n v="495205.00829999999"/>
  </r>
  <r>
    <x v="2"/>
    <x v="48"/>
    <n v="194088"/>
    <n v="2088078.2649999999"/>
  </r>
  <r>
    <x v="2"/>
    <x v="49"/>
    <n v="109650"/>
    <n v="1835420.362"/>
  </r>
  <r>
    <x v="2"/>
    <x v="50"/>
    <n v="365712"/>
    <n v="1579838.1810000001"/>
  </r>
  <r>
    <x v="2"/>
    <x v="51"/>
    <n v="305268"/>
    <n v="1005266.372"/>
  </r>
  <r>
    <x v="2"/>
    <x v="52"/>
    <n v="415452"/>
    <n v="608981.01760000002"/>
  </r>
  <r>
    <x v="2"/>
    <x v="53"/>
    <n v="1054704"/>
    <n v="663845.71979999996"/>
  </r>
  <r>
    <x v="2"/>
    <x v="54"/>
    <n v="514188"/>
    <n v="942097.30090000003"/>
  </r>
  <r>
    <x v="2"/>
    <x v="55"/>
    <n v="518040"/>
    <n v="1714570.3629999999"/>
  </r>
  <r>
    <x v="2"/>
    <x v="56"/>
    <n v="421380"/>
    <n v="1985101.227"/>
  </r>
  <r>
    <x v="2"/>
    <x v="57"/>
    <n v="193326"/>
    <n v="686078.80559999996"/>
  </r>
  <r>
    <x v="2"/>
    <x v="58"/>
    <n v="387036"/>
    <n v="2092761.8870000001"/>
  </r>
  <r>
    <x v="2"/>
    <x v="59"/>
    <n v="340590"/>
    <n v="1857204.2749999999"/>
  </r>
  <r>
    <x v="2"/>
    <x v="60"/>
    <n v="651172"/>
    <n v="953949.53480000002"/>
  </r>
  <r>
    <x v="2"/>
    <x v="61"/>
    <n v="469230"/>
    <s v="NA"/>
  </r>
  <r>
    <x v="2"/>
    <x v="62"/>
    <n v="578700"/>
    <s v="NA"/>
  </r>
  <r>
    <x v="2"/>
    <x v="63"/>
    <n v="770772"/>
    <s v="NA"/>
  </r>
  <r>
    <x v="2"/>
    <x v="64"/>
    <n v="256074"/>
    <s v="NA"/>
  </r>
  <r>
    <x v="2"/>
    <x v="65"/>
    <n v="323814"/>
    <s v="NA"/>
  </r>
  <r>
    <x v="2"/>
    <x v="66"/>
    <n v="878952"/>
    <s v="NA"/>
  </r>
  <r>
    <x v="2"/>
    <x v="67"/>
    <n v="378768"/>
    <s v="NA"/>
  </r>
  <r>
    <x v="2"/>
    <x v="68"/>
    <n v="542496"/>
    <s v="NA"/>
  </r>
  <r>
    <x v="3"/>
    <x v="0"/>
    <s v="NA"/>
    <s v="NA"/>
  </r>
  <r>
    <x v="3"/>
    <x v="1"/>
    <s v="NA"/>
    <s v="NA"/>
  </r>
  <r>
    <x v="3"/>
    <x v="2"/>
    <s v="NA"/>
    <s v="NA"/>
  </r>
  <r>
    <x v="3"/>
    <x v="3"/>
    <s v="NA"/>
    <s v="NA"/>
  </r>
  <r>
    <x v="3"/>
    <x v="4"/>
    <s v="NA"/>
    <s v="NA"/>
  </r>
  <r>
    <x v="3"/>
    <x v="5"/>
    <s v="NA"/>
    <s v="NA"/>
  </r>
  <r>
    <x v="3"/>
    <x v="6"/>
    <s v="NA"/>
    <s v="NA"/>
  </r>
  <r>
    <x v="3"/>
    <x v="7"/>
    <s v="NA"/>
    <s v="NA"/>
  </r>
  <r>
    <x v="3"/>
    <x v="8"/>
    <n v="338760"/>
    <n v="1388215.862"/>
  </r>
  <r>
    <x v="3"/>
    <x v="9"/>
    <n v="957120"/>
    <n v="5763514.8080000002"/>
  </r>
  <r>
    <x v="3"/>
    <x v="10"/>
    <n v="24325926"/>
    <n v="45820688.659999996"/>
  </r>
  <r>
    <x v="3"/>
    <x v="11"/>
    <n v="3755185"/>
    <n v="6522061.7379999999"/>
  </r>
  <r>
    <x v="3"/>
    <x v="12"/>
    <n v="3216208"/>
    <n v="1784047.97"/>
  </r>
  <r>
    <x v="3"/>
    <x v="13"/>
    <n v="2557440"/>
    <n v="635324.08810000005"/>
  </r>
  <r>
    <x v="3"/>
    <x v="14"/>
    <n v="8394204"/>
    <n v="5513626.3799999999"/>
  </r>
  <r>
    <x v="3"/>
    <x v="15"/>
    <n v="13935306"/>
    <n v="15363871.76"/>
  </r>
  <r>
    <x v="3"/>
    <x v="16"/>
    <n v="2387392"/>
    <n v="2036285.1270000001"/>
  </r>
  <r>
    <x v="3"/>
    <x v="17"/>
    <n v="1009962"/>
    <n v="3248671.1770000001"/>
  </r>
  <r>
    <x v="3"/>
    <x v="18"/>
    <n v="226554"/>
    <n v="2203241.2009999999"/>
  </r>
  <r>
    <x v="3"/>
    <x v="19"/>
    <n v="4433844"/>
    <n v="25784407.300000001"/>
  </r>
  <r>
    <x v="3"/>
    <x v="20"/>
    <n v="13140450"/>
    <n v="37439011.07"/>
  </r>
  <r>
    <x v="3"/>
    <x v="21"/>
    <n v="1965282"/>
    <n v="10716322.99"/>
  </r>
  <r>
    <x v="3"/>
    <x v="22"/>
    <n v="1341144"/>
    <n v="3089502.3840000001"/>
  </r>
  <r>
    <x v="3"/>
    <x v="23"/>
    <n v="4149288"/>
    <n v="5055228.0839999998"/>
  </r>
  <r>
    <x v="3"/>
    <x v="24"/>
    <n v="11218434"/>
    <n v="43049769.850000001"/>
  </r>
  <r>
    <x v="3"/>
    <x v="25"/>
    <n v="22505268"/>
    <n v="12597312.73"/>
  </r>
  <r>
    <x v="3"/>
    <x v="26"/>
    <n v="1754358"/>
    <n v="2048788.6329999999"/>
  </r>
  <r>
    <x v="3"/>
    <x v="27"/>
    <n v="1134840"/>
    <n v="1509245.581"/>
  </r>
  <r>
    <x v="3"/>
    <x v="28"/>
    <n v="3569982"/>
    <n v="13775450.619999999"/>
  </r>
  <r>
    <x v="3"/>
    <x v="29"/>
    <n v="10490670"/>
    <n v="23287184.539999999"/>
  </r>
  <r>
    <x v="3"/>
    <x v="30"/>
    <n v="7211046"/>
    <n v="18314832.780000001"/>
  </r>
  <r>
    <x v="3"/>
    <x v="31"/>
    <n v="1179322"/>
    <n v="4114460.4279999998"/>
  </r>
  <r>
    <x v="3"/>
    <x v="32"/>
    <n v="6065880"/>
    <n v="11648130.470000001"/>
  </r>
  <r>
    <x v="3"/>
    <x v="33"/>
    <n v="4065216"/>
    <n v="9205714.4690000005"/>
  </r>
  <r>
    <x v="3"/>
    <x v="34"/>
    <n v="8317500"/>
    <n v="24800932.66"/>
  </r>
  <r>
    <x v="3"/>
    <x v="35"/>
    <n v="6970020"/>
    <n v="26298686.41"/>
  </r>
  <r>
    <x v="3"/>
    <x v="36"/>
    <n v="4222788"/>
    <n v="4637249.7039999999"/>
  </r>
  <r>
    <x v="3"/>
    <x v="37"/>
    <n v="4725864"/>
    <n v="1875602.784"/>
  </r>
  <r>
    <x v="3"/>
    <x v="38"/>
    <n v="4025166"/>
    <n v="3130469.7590000001"/>
  </r>
  <r>
    <x v="3"/>
    <x v="39"/>
    <n v="8355936"/>
    <n v="7303050.4850000003"/>
  </r>
  <r>
    <x v="3"/>
    <x v="40"/>
    <n v="10038720"/>
    <n v="10636781.67"/>
  </r>
  <r>
    <x v="3"/>
    <x v="41"/>
    <n v="1450578"/>
    <n v="2260607.4019999998"/>
  </r>
  <r>
    <x v="3"/>
    <x v="42"/>
    <n v="1503732"/>
    <n v="816242.33849999995"/>
  </r>
  <r>
    <x v="3"/>
    <x v="43"/>
    <n v="2296074"/>
    <n v="1254499.875"/>
  </r>
  <r>
    <x v="3"/>
    <x v="44"/>
    <n v="6196914"/>
    <n v="7378835.0899999999"/>
  </r>
  <r>
    <x v="3"/>
    <x v="45"/>
    <n v="1827780"/>
    <n v="4261674.6140000001"/>
  </r>
  <r>
    <x v="3"/>
    <x v="46"/>
    <n v="1095348"/>
    <n v="4421264.7029999997"/>
  </r>
  <r>
    <x v="3"/>
    <x v="47"/>
    <n v="703884"/>
    <n v="3881254.32"/>
  </r>
  <r>
    <x v="3"/>
    <x v="48"/>
    <n v="1686804"/>
    <n v="4966630.4060000004"/>
  </r>
  <r>
    <x v="3"/>
    <x v="49"/>
    <n v="5500134"/>
    <n v="10919651.859999999"/>
  </r>
  <r>
    <x v="3"/>
    <x v="50"/>
    <n v="2320332"/>
    <n v="9582841.0329999998"/>
  </r>
  <r>
    <x v="3"/>
    <x v="51"/>
    <n v="3068226"/>
    <n v="8319504.7340000002"/>
  </r>
  <r>
    <x v="3"/>
    <x v="52"/>
    <n v="2810208"/>
    <n v="12799401.51"/>
  </r>
  <r>
    <x v="3"/>
    <x v="53"/>
    <n v="2757912"/>
    <n v="6579393.1739999996"/>
  </r>
  <r>
    <x v="3"/>
    <x v="54"/>
    <n v="2266140"/>
    <n v="12895286.84"/>
  </r>
  <r>
    <x v="3"/>
    <x v="55"/>
    <n v="4207410"/>
    <n v="25777817.780000001"/>
  </r>
  <r>
    <x v="3"/>
    <x v="56"/>
    <n v="2264352"/>
    <n v="8130508.4100000001"/>
  </r>
  <r>
    <x v="3"/>
    <x v="57"/>
    <n v="4164444"/>
    <n v="11800940.27"/>
  </r>
  <r>
    <x v="3"/>
    <x v="58"/>
    <n v="2088576"/>
    <n v="6591646.7819999997"/>
  </r>
  <r>
    <x v="3"/>
    <x v="59"/>
    <n v="4458540"/>
    <n v="6661126.0769999996"/>
  </r>
  <r>
    <x v="3"/>
    <x v="60"/>
    <n v="7348572"/>
    <n v="13183329.23"/>
  </r>
  <r>
    <x v="3"/>
    <x v="61"/>
    <n v="4462728"/>
    <s v="NA"/>
  </r>
  <r>
    <x v="3"/>
    <x v="62"/>
    <n v="3163404"/>
    <s v="NA"/>
  </r>
  <r>
    <x v="3"/>
    <x v="63"/>
    <n v="4398708"/>
    <s v="NA"/>
  </r>
  <r>
    <x v="3"/>
    <x v="64"/>
    <n v="2371242"/>
    <s v="NA"/>
  </r>
  <r>
    <x v="3"/>
    <x v="65"/>
    <n v="4030968"/>
    <s v="NA"/>
  </r>
  <r>
    <x v="3"/>
    <x v="66"/>
    <n v="4703520"/>
    <s v="NA"/>
  </r>
  <r>
    <x v="3"/>
    <x v="67"/>
    <n v="4224882"/>
    <s v="NA"/>
  </r>
  <r>
    <x v="3"/>
    <x v="68"/>
    <n v="3751686"/>
    <s v="NA"/>
  </r>
  <r>
    <x v="4"/>
    <x v="0"/>
    <s v="NA"/>
    <s v="NA"/>
  </r>
  <r>
    <x v="4"/>
    <x v="1"/>
    <s v="NA"/>
    <s v="NA"/>
  </r>
  <r>
    <x v="4"/>
    <x v="2"/>
    <s v="NA"/>
    <s v="NA"/>
  </r>
  <r>
    <x v="4"/>
    <x v="3"/>
    <s v="NA"/>
    <s v="NA"/>
  </r>
  <r>
    <x v="4"/>
    <x v="4"/>
    <s v="NA"/>
    <s v="NA"/>
  </r>
  <r>
    <x v="4"/>
    <x v="5"/>
    <s v="NA"/>
    <s v="NA"/>
  </r>
  <r>
    <x v="4"/>
    <x v="6"/>
    <s v="NA"/>
    <s v="NA"/>
  </r>
  <r>
    <x v="4"/>
    <x v="7"/>
    <s v="NA"/>
    <s v="NA"/>
  </r>
  <r>
    <x v="4"/>
    <x v="8"/>
    <n v="234820.80179999999"/>
    <n v="214840.5802"/>
  </r>
  <r>
    <x v="4"/>
    <x v="9"/>
    <n v="134852.62659999999"/>
    <n v="93342.346210000003"/>
  </r>
  <r>
    <x v="4"/>
    <x v="10"/>
    <n v="255793.50210000001"/>
    <n v="779753.69169999997"/>
  </r>
  <r>
    <x v="4"/>
    <x v="11"/>
    <n v="233577.61470000001"/>
    <n v="701565.67870000005"/>
  </r>
  <r>
    <x v="4"/>
    <x v="12"/>
    <n v="74002.817649999997"/>
    <n v="227033.0846"/>
  </r>
  <r>
    <x v="4"/>
    <x v="13"/>
    <n v="142360.41529999999"/>
    <n v="344179.47159999999"/>
  </r>
  <r>
    <x v="4"/>
    <x v="14"/>
    <n v="95805.046700000006"/>
    <n v="493692.39059999998"/>
  </r>
  <r>
    <x v="4"/>
    <x v="15"/>
    <n v="452891.75809999998"/>
    <n v="988763.62769999995"/>
  </r>
  <r>
    <x v="4"/>
    <x v="16"/>
    <n v="312699.17810000002"/>
    <n v="1010998.912"/>
  </r>
  <r>
    <x v="4"/>
    <x v="17"/>
    <n v="39850.563759999997"/>
    <n v="1147979.909"/>
  </r>
  <r>
    <x v="4"/>
    <x v="18"/>
    <n v="210600.77280000001"/>
    <n v="1380189.1839999999"/>
  </r>
  <r>
    <x v="4"/>
    <x v="19"/>
    <n v="204190.17420000001"/>
    <n v="383622.79320000001"/>
  </r>
  <r>
    <x v="4"/>
    <x v="20"/>
    <n v="832092.60129999998"/>
    <n v="5995148.8339999998"/>
  </r>
  <r>
    <x v="4"/>
    <x v="21"/>
    <n v="520302.58679999999"/>
    <n v="4351923.9730000002"/>
  </r>
  <r>
    <x v="4"/>
    <x v="22"/>
    <n v="611588.36060000001"/>
    <n v="3236088.5660000001"/>
  </r>
  <r>
    <x v="4"/>
    <x v="23"/>
    <n v="734040.0845"/>
    <n v="1513724.7109999999"/>
  </r>
  <r>
    <x v="4"/>
    <x v="24"/>
    <n v="551271.66220000002"/>
    <n v="1846152.6229999999"/>
  </r>
  <r>
    <x v="4"/>
    <x v="25"/>
    <n v="3669136.4139999999"/>
    <n v="1210265.699"/>
  </r>
  <r>
    <x v="4"/>
    <x v="26"/>
    <n v="1118872.875"/>
    <n v="1976756.7050000001"/>
  </r>
  <r>
    <x v="4"/>
    <x v="27"/>
    <n v="664579.76659999997"/>
    <n v="1335148.5"/>
  </r>
  <r>
    <x v="4"/>
    <x v="28"/>
    <n v="446845.04609999998"/>
    <n v="1548737.9169999999"/>
  </r>
  <r>
    <x v="4"/>
    <x v="29"/>
    <n v="655739.20169999998"/>
    <n v="761247.35089999996"/>
  </r>
  <r>
    <x v="4"/>
    <x v="30"/>
    <n v="551319.22180000006"/>
    <n v="1416869.926"/>
  </r>
  <r>
    <x v="4"/>
    <x v="31"/>
    <n v="1095241.2590000001"/>
    <n v="2092573.5970000001"/>
  </r>
  <r>
    <x v="4"/>
    <x v="32"/>
    <n v="429181.6128"/>
    <n v="1905456.274"/>
  </r>
  <r>
    <x v="4"/>
    <x v="33"/>
    <n v="534459.87840000005"/>
    <n v="2557338.6239999998"/>
  </r>
  <r>
    <x v="4"/>
    <x v="34"/>
    <n v="567863.3443"/>
    <n v="1398722.07"/>
  </r>
  <r>
    <x v="4"/>
    <x v="35"/>
    <n v="752513.13800000004"/>
    <n v="1189247.1869999999"/>
  </r>
  <r>
    <x v="4"/>
    <x v="36"/>
    <n v="544748.2476"/>
    <n v="1491481.6459999999"/>
  </r>
  <r>
    <x v="4"/>
    <x v="37"/>
    <n v="768816.14410000003"/>
    <n v="1212574.098"/>
  </r>
  <r>
    <x v="4"/>
    <x v="38"/>
    <n v="790926.95790000004"/>
    <n v="1074278.186"/>
  </r>
  <r>
    <x v="4"/>
    <x v="39"/>
    <n v="563334.11699999997"/>
    <n v="425915.19400000002"/>
  </r>
  <r>
    <x v="4"/>
    <x v="40"/>
    <n v="311136.34580000001"/>
    <n v="1198477.047"/>
  </r>
  <r>
    <x v="4"/>
    <x v="41"/>
    <n v="557057.34909999999"/>
    <n v="2335512.4339999999"/>
  </r>
  <r>
    <x v="4"/>
    <x v="42"/>
    <n v="412591.0367"/>
    <n v="544301.91319999995"/>
  </r>
  <r>
    <x v="4"/>
    <x v="43"/>
    <n v="507532.26740000001"/>
    <n v="2665498.3420000002"/>
  </r>
  <r>
    <x v="4"/>
    <x v="44"/>
    <n v="344972.27269999997"/>
    <n v="1753729.5519999999"/>
  </r>
  <r>
    <x v="4"/>
    <x v="45"/>
    <n v="446286.49670000002"/>
    <n v="3938657.2510000002"/>
  </r>
  <r>
    <x v="4"/>
    <x v="46"/>
    <n v="897112.17500000005"/>
    <n v="2662843.4989999998"/>
  </r>
  <r>
    <x v="4"/>
    <x v="47"/>
    <n v="349155.30989999999"/>
    <n v="2083235.2990000001"/>
  </r>
  <r>
    <x v="4"/>
    <x v="48"/>
    <n v="642092.89980000001"/>
    <n v="2197158.503"/>
  </r>
  <r>
    <x v="4"/>
    <x v="49"/>
    <n v="543872.26520000002"/>
    <n v="1836175.6669999999"/>
  </r>
  <r>
    <x v="4"/>
    <x v="50"/>
    <n v="1106703"/>
    <n v="1418241.4029999999"/>
  </r>
  <r>
    <x v="4"/>
    <x v="51"/>
    <n v="548410"/>
    <n v="1237592.933"/>
  </r>
  <r>
    <x v="4"/>
    <x v="52"/>
    <n v="518041"/>
    <n v="912135.89789999998"/>
  </r>
  <r>
    <x v="4"/>
    <x v="53"/>
    <n v="492546"/>
    <n v="2169869.7790000001"/>
  </r>
  <r>
    <x v="4"/>
    <x v="54"/>
    <n v="484149"/>
    <n v="1285173.298"/>
  </r>
  <r>
    <x v="4"/>
    <x v="55"/>
    <n v="468696"/>
    <n v="2452553.9079999998"/>
  </r>
  <r>
    <x v="4"/>
    <x v="56"/>
    <n v="428191"/>
    <n v="2428916.7289999998"/>
  </r>
  <r>
    <x v="4"/>
    <x v="57"/>
    <n v="432438"/>
    <n v="5114328.8449999997"/>
  </r>
  <r>
    <x v="4"/>
    <x v="58"/>
    <n v="894148"/>
    <n v="11990241.58"/>
  </r>
  <r>
    <x v="4"/>
    <x v="59"/>
    <n v="618477"/>
    <n v="4879284.1399999997"/>
  </r>
  <r>
    <x v="4"/>
    <x v="60"/>
    <n v="796684"/>
    <n v="2469476.27"/>
  </r>
  <r>
    <x v="4"/>
    <x v="61"/>
    <n v="680512"/>
    <s v="NA"/>
  </r>
  <r>
    <x v="4"/>
    <x v="62"/>
    <n v="2852308"/>
    <s v="NA"/>
  </r>
  <r>
    <x v="4"/>
    <x v="63"/>
    <n v="1247460"/>
    <s v="NA"/>
  </r>
  <r>
    <x v="4"/>
    <x v="64"/>
    <n v="709431"/>
    <s v="NA"/>
  </r>
  <r>
    <x v="4"/>
    <x v="65"/>
    <n v="1228059"/>
    <s v="NA"/>
  </r>
  <r>
    <x v="4"/>
    <x v="66"/>
    <n v="4697299"/>
    <s v="NA"/>
  </r>
  <r>
    <x v="4"/>
    <x v="67"/>
    <n v="3455272"/>
    <s v="NA"/>
  </r>
  <r>
    <x v="4"/>
    <x v="68"/>
    <n v="1772676"/>
    <s v="NA"/>
  </r>
  <r>
    <x v="5"/>
    <x v="0"/>
    <s v="NA"/>
    <s v="NA"/>
  </r>
  <r>
    <x v="5"/>
    <x v="1"/>
    <s v="NA"/>
    <s v="NA"/>
  </r>
  <r>
    <x v="5"/>
    <x v="2"/>
    <s v="NA"/>
    <s v="NA"/>
  </r>
  <r>
    <x v="5"/>
    <x v="3"/>
    <s v="NA"/>
    <s v="NA"/>
  </r>
  <r>
    <x v="5"/>
    <x v="4"/>
    <s v="NA"/>
    <s v="NA"/>
  </r>
  <r>
    <x v="5"/>
    <x v="5"/>
    <s v="NA"/>
    <s v="NA"/>
  </r>
  <r>
    <x v="5"/>
    <x v="6"/>
    <s v="NA"/>
    <s v="NA"/>
  </r>
  <r>
    <x v="5"/>
    <x v="7"/>
    <s v="NA"/>
    <s v="NA"/>
  </r>
  <r>
    <x v="5"/>
    <x v="8"/>
    <n v="905358"/>
    <n v="1706836.1040000001"/>
  </r>
  <r>
    <x v="5"/>
    <x v="9"/>
    <n v="1349604"/>
    <n v="2223530.8190000001"/>
  </r>
  <r>
    <x v="5"/>
    <x v="10"/>
    <n v="717798"/>
    <n v="2654768.4500000002"/>
  </r>
  <r>
    <x v="5"/>
    <x v="11"/>
    <n v="1016445"/>
    <n v="4205622.4029999999"/>
  </r>
  <r>
    <x v="5"/>
    <x v="12"/>
    <n v="755640"/>
    <n v="1552168.449"/>
  </r>
  <r>
    <x v="5"/>
    <x v="13"/>
    <n v="1023222"/>
    <n v="638312.09459999995"/>
  </r>
  <r>
    <x v="5"/>
    <x v="14"/>
    <n v="1331202"/>
    <n v="2143778.1069999998"/>
  </r>
  <r>
    <x v="5"/>
    <x v="15"/>
    <n v="732502"/>
    <n v="2535305.6349999998"/>
  </r>
  <r>
    <x v="5"/>
    <x v="16"/>
    <n v="935754"/>
    <n v="4350422.01"/>
  </r>
  <r>
    <x v="5"/>
    <x v="17"/>
    <n v="586518"/>
    <n v="1715207.2320000001"/>
  </r>
  <r>
    <x v="5"/>
    <x v="18"/>
    <n v="356676"/>
    <n v="2742668.6609999998"/>
  </r>
  <r>
    <x v="5"/>
    <x v="19"/>
    <n v="1241058"/>
    <n v="2642513.165"/>
  </r>
  <r>
    <x v="5"/>
    <x v="20"/>
    <n v="2026686"/>
    <n v="5195705.443"/>
  </r>
  <r>
    <x v="5"/>
    <x v="21"/>
    <n v="1320750"/>
    <n v="8991731.9279999994"/>
  </r>
  <r>
    <x v="5"/>
    <x v="22"/>
    <n v="1085856"/>
    <n v="3721058.7680000002"/>
  </r>
  <r>
    <x v="5"/>
    <x v="23"/>
    <n v="813378"/>
    <n v="2788295.3689999999"/>
  </r>
  <r>
    <x v="5"/>
    <x v="24"/>
    <n v="925362"/>
    <n v="3965088.091"/>
  </r>
  <r>
    <x v="5"/>
    <x v="25"/>
    <n v="2644698"/>
    <n v="4930475.7189999996"/>
  </r>
  <r>
    <x v="5"/>
    <x v="26"/>
    <n v="1796220"/>
    <n v="4703787.4280000003"/>
  </r>
  <r>
    <x v="5"/>
    <x v="27"/>
    <n v="1155552"/>
    <n v="1849206.0989999999"/>
  </r>
  <r>
    <x v="5"/>
    <x v="28"/>
    <n v="888294"/>
    <n v="1482525.7439999999"/>
  </r>
  <r>
    <x v="5"/>
    <x v="29"/>
    <n v="1242474"/>
    <n v="4489759.9819999998"/>
  </r>
  <r>
    <x v="5"/>
    <x v="30"/>
    <n v="1849938"/>
    <n v="7264391.0530000003"/>
  </r>
  <r>
    <x v="5"/>
    <x v="31"/>
    <n v="1977645"/>
    <n v="12744733.85"/>
  </r>
  <r>
    <x v="5"/>
    <x v="32"/>
    <n v="1061806"/>
    <n v="5533715.9639999997"/>
  </r>
  <r>
    <x v="5"/>
    <x v="33"/>
    <n v="1037862"/>
    <n v="3025870.9440000001"/>
  </r>
  <r>
    <x v="5"/>
    <x v="34"/>
    <n v="1161984"/>
    <n v="3133263.1159999999"/>
  </r>
  <r>
    <x v="5"/>
    <x v="35"/>
    <n v="2092578"/>
    <n v="3997626.3509999998"/>
  </r>
  <r>
    <x v="5"/>
    <x v="36"/>
    <n v="3578508"/>
    <n v="4629239.3600000003"/>
  </r>
  <r>
    <x v="5"/>
    <x v="37"/>
    <n v="1606650"/>
    <n v="1481552.8060000001"/>
  </r>
  <r>
    <x v="5"/>
    <x v="38"/>
    <n v="1535658"/>
    <n v="2704804.139"/>
  </r>
  <r>
    <x v="5"/>
    <x v="39"/>
    <n v="990810"/>
    <n v="2396222.1889999998"/>
  </r>
  <r>
    <x v="5"/>
    <x v="40"/>
    <n v="1111140"/>
    <n v="5927765.909"/>
  </r>
  <r>
    <x v="5"/>
    <x v="41"/>
    <n v="1078098"/>
    <n v="6473143.8499999996"/>
  </r>
  <r>
    <x v="5"/>
    <x v="42"/>
    <n v="1025664"/>
    <n v="3457635.5630000001"/>
  </r>
  <r>
    <x v="5"/>
    <x v="43"/>
    <n v="1202172"/>
    <n v="3869576.77"/>
  </r>
  <r>
    <x v="5"/>
    <x v="44"/>
    <n v="1625364"/>
    <n v="3762453.6940000001"/>
  </r>
  <r>
    <x v="5"/>
    <x v="45"/>
    <n v="1375488"/>
    <n v="9024558.2709999997"/>
  </r>
  <r>
    <x v="5"/>
    <x v="46"/>
    <n v="1830360"/>
    <n v="4633413.8310000002"/>
  </r>
  <r>
    <x v="5"/>
    <x v="47"/>
    <n v="1263918"/>
    <n v="5780281.2120000003"/>
  </r>
  <r>
    <x v="5"/>
    <x v="48"/>
    <n v="1831170"/>
    <n v="12398892.09"/>
  </r>
  <r>
    <x v="5"/>
    <x v="49"/>
    <n v="1939674"/>
    <n v="4303986.665"/>
  </r>
  <r>
    <x v="5"/>
    <x v="50"/>
    <n v="2744622"/>
    <n v="5386609.8930000002"/>
  </r>
  <r>
    <x v="5"/>
    <x v="51"/>
    <n v="1953228"/>
    <n v="4907392.6140000001"/>
  </r>
  <r>
    <x v="5"/>
    <x v="52"/>
    <n v="2945304"/>
    <n v="4635096.7220000001"/>
  </r>
  <r>
    <x v="5"/>
    <x v="53"/>
    <n v="2472690"/>
    <n v="3267803.3569999998"/>
  </r>
  <r>
    <x v="5"/>
    <x v="54"/>
    <n v="1169466"/>
    <n v="1915297.665"/>
  </r>
  <r>
    <x v="5"/>
    <x v="55"/>
    <n v="1463928"/>
    <n v="7421320.6390000004"/>
  </r>
  <r>
    <x v="5"/>
    <x v="56"/>
    <n v="1177074"/>
    <n v="5088588.2439999999"/>
  </r>
  <r>
    <x v="5"/>
    <x v="57"/>
    <n v="900312"/>
    <n v="5422204.5549999997"/>
  </r>
  <r>
    <x v="5"/>
    <x v="58"/>
    <n v="938160"/>
    <n v="6508686.7810000004"/>
  </r>
  <r>
    <x v="5"/>
    <x v="59"/>
    <n v="1474428"/>
    <n v="6519491.7850000001"/>
  </r>
  <r>
    <x v="5"/>
    <x v="60"/>
    <n v="1920954"/>
    <n v="13143024.470000001"/>
  </r>
  <r>
    <x v="5"/>
    <x v="61"/>
    <n v="1691910"/>
    <s v="NA"/>
  </r>
  <r>
    <x v="5"/>
    <x v="62"/>
    <n v="1899972"/>
    <s v="NA"/>
  </r>
  <r>
    <x v="5"/>
    <x v="63"/>
    <n v="2221152"/>
    <s v="NA"/>
  </r>
  <r>
    <x v="5"/>
    <x v="64"/>
    <n v="2911470"/>
    <s v="NA"/>
  </r>
  <r>
    <x v="5"/>
    <x v="65"/>
    <n v="4112160"/>
    <s v="NA"/>
  </r>
  <r>
    <x v="5"/>
    <x v="66"/>
    <n v="2796534"/>
    <s v="NA"/>
  </r>
  <r>
    <x v="5"/>
    <x v="67"/>
    <n v="1921296"/>
    <s v="NA"/>
  </r>
  <r>
    <x v="5"/>
    <x v="68"/>
    <n v="1156206"/>
    <s v="NA"/>
  </r>
  <r>
    <x v="6"/>
    <x v="0"/>
    <s v="NA"/>
    <s v="NA"/>
  </r>
  <r>
    <x v="6"/>
    <x v="1"/>
    <s v="NA"/>
    <s v="NA"/>
  </r>
  <r>
    <x v="6"/>
    <x v="2"/>
    <s v="NA"/>
    <s v="NA"/>
  </r>
  <r>
    <x v="6"/>
    <x v="3"/>
    <s v="NA"/>
    <s v="NA"/>
  </r>
  <r>
    <x v="6"/>
    <x v="4"/>
    <s v="NA"/>
    <s v="NA"/>
  </r>
  <r>
    <x v="6"/>
    <x v="5"/>
    <s v="NA"/>
    <s v="NA"/>
  </r>
  <r>
    <x v="6"/>
    <x v="6"/>
    <s v="NA"/>
    <s v="NA"/>
  </r>
  <r>
    <x v="6"/>
    <x v="7"/>
    <s v="NA"/>
    <s v="NA"/>
  </r>
  <r>
    <x v="6"/>
    <x v="8"/>
    <n v="388254"/>
    <n v="132741.12160000001"/>
  </r>
  <r>
    <x v="6"/>
    <x v="9"/>
    <n v="472770"/>
    <n v="274732.51409999997"/>
  </r>
  <r>
    <x v="6"/>
    <x v="10"/>
    <n v="996612"/>
    <n v="392954.45400000003"/>
  </r>
  <r>
    <x v="6"/>
    <x v="11"/>
    <n v="704436"/>
    <n v="2388187.3489999999"/>
  </r>
  <r>
    <x v="6"/>
    <x v="12"/>
    <n v="238830"/>
    <n v="230350.87590000001"/>
  </r>
  <r>
    <x v="6"/>
    <x v="13"/>
    <n v="70896"/>
    <n v="45087.790090000002"/>
  </r>
  <r>
    <x v="6"/>
    <x v="14"/>
    <n v="160380"/>
    <n v="89242.789430000004"/>
  </r>
  <r>
    <x v="6"/>
    <x v="15"/>
    <n v="735024"/>
    <n v="355709.05869999999"/>
  </r>
  <r>
    <x v="6"/>
    <x v="16"/>
    <n v="529752"/>
    <n v="935802.30519999994"/>
  </r>
  <r>
    <x v="6"/>
    <x v="17"/>
    <n v="79428"/>
    <n v="276169.90610000002"/>
  </r>
  <r>
    <x v="6"/>
    <x v="18"/>
    <n v="38988"/>
    <n v="102308.2307"/>
  </r>
  <r>
    <x v="6"/>
    <x v="19"/>
    <n v="61854"/>
    <n v="757906.58050000004"/>
  </r>
  <r>
    <x v="6"/>
    <x v="20"/>
    <n v="429336"/>
    <n v="4125833.6329999999"/>
  </r>
  <r>
    <x v="6"/>
    <x v="21"/>
    <n v="356308"/>
    <n v="5801028.784"/>
  </r>
  <r>
    <x v="6"/>
    <x v="22"/>
    <n v="201520"/>
    <n v="2853150.9879999999"/>
  </r>
  <r>
    <x v="6"/>
    <x v="23"/>
    <n v="82435"/>
    <n v="1194447.8689999999"/>
  </r>
  <r>
    <x v="6"/>
    <x v="24"/>
    <n v="1706904"/>
    <n v="6480880.1100000003"/>
  </r>
  <r>
    <x v="6"/>
    <x v="25"/>
    <n v="3335284"/>
    <n v="8062936.5420000004"/>
  </r>
  <r>
    <x v="6"/>
    <x v="26"/>
    <n v="1327699"/>
    <n v="7976426.0020000003"/>
  </r>
  <r>
    <x v="6"/>
    <x v="27"/>
    <n v="1185551"/>
    <n v="2359984.7650000001"/>
  </r>
  <r>
    <x v="6"/>
    <x v="28"/>
    <n v="1001364"/>
    <n v="1789219.7860000001"/>
  </r>
  <r>
    <x v="6"/>
    <x v="29"/>
    <n v="1270318"/>
    <n v="5529833.7929999996"/>
  </r>
  <r>
    <x v="6"/>
    <x v="30"/>
    <n v="1006407"/>
    <n v="2823866.1060000001"/>
  </r>
  <r>
    <x v="6"/>
    <x v="31"/>
    <n v="1015582"/>
    <n v="7142617.0549999997"/>
  </r>
  <r>
    <x v="6"/>
    <x v="32"/>
    <n v="686894"/>
    <n v="7164346.8799999999"/>
  </r>
  <r>
    <x v="6"/>
    <x v="33"/>
    <n v="654412"/>
    <n v="5544645.824"/>
  </r>
  <r>
    <x v="6"/>
    <x v="34"/>
    <n v="1713287"/>
    <n v="4913113.7060000002"/>
  </r>
  <r>
    <x v="6"/>
    <x v="35"/>
    <n v="749478"/>
    <n v="3858558.5060000001"/>
  </r>
  <r>
    <x v="6"/>
    <x v="36"/>
    <n v="2482016"/>
    <n v="6680927.4519999996"/>
  </r>
  <r>
    <x v="6"/>
    <x v="37"/>
    <n v="2194927"/>
    <n v="3149040.841"/>
  </r>
  <r>
    <x v="6"/>
    <x v="38"/>
    <n v="1413454"/>
    <n v="1357579.561"/>
  </r>
  <r>
    <x v="6"/>
    <x v="39"/>
    <n v="1095068"/>
    <n v="1586318.3049999999"/>
  </r>
  <r>
    <x v="6"/>
    <x v="40"/>
    <n v="1321108"/>
    <n v="5773749.79"/>
  </r>
  <r>
    <x v="6"/>
    <x v="41"/>
    <n v="692167"/>
    <n v="1353867.0090000001"/>
  </r>
  <r>
    <x v="6"/>
    <x v="42"/>
    <n v="656641"/>
    <n v="3025122.915"/>
  </r>
  <r>
    <x v="6"/>
    <x v="43"/>
    <n v="924853"/>
    <n v="1247106.6170000001"/>
  </r>
  <r>
    <x v="6"/>
    <x v="44"/>
    <n v="1662042"/>
    <n v="3674159.1359999999"/>
  </r>
  <r>
    <x v="6"/>
    <x v="45"/>
    <n v="638420"/>
    <n v="4355277.8550000004"/>
  </r>
  <r>
    <x v="6"/>
    <x v="46"/>
    <n v="866368"/>
    <n v="2184180.0440000002"/>
  </r>
  <r>
    <x v="6"/>
    <x v="47"/>
    <n v="905584"/>
    <n v="4599328.4309999999"/>
  </r>
  <r>
    <x v="6"/>
    <x v="48"/>
    <n v="790202"/>
    <n v="6373081.602"/>
  </r>
  <r>
    <x v="6"/>
    <x v="49"/>
    <n v="815104"/>
    <n v="4531615.8640000001"/>
  </r>
  <r>
    <x v="6"/>
    <x v="50"/>
    <n v="799612"/>
    <n v="5265097.6160000004"/>
  </r>
  <r>
    <x v="6"/>
    <x v="51"/>
    <n v="1003158"/>
    <n v="3402249.6809999999"/>
  </r>
  <r>
    <x v="6"/>
    <x v="52"/>
    <n v="2599186"/>
    <n v="3140558.611"/>
  </r>
  <r>
    <x v="6"/>
    <x v="53"/>
    <n v="596332"/>
    <n v="3163445.3050000002"/>
  </r>
  <r>
    <x v="6"/>
    <x v="54"/>
    <n v="1364338"/>
    <n v="982891.15670000005"/>
  </r>
  <r>
    <x v="6"/>
    <x v="55"/>
    <n v="830886"/>
    <n v="2113277.8730000001"/>
  </r>
  <r>
    <x v="6"/>
    <x v="56"/>
    <n v="1029853"/>
    <n v="6745930.9720000001"/>
  </r>
  <r>
    <x v="6"/>
    <x v="57"/>
    <n v="670578"/>
    <n v="5917714.6040000003"/>
  </r>
  <r>
    <x v="6"/>
    <x v="58"/>
    <n v="898110"/>
    <n v="5990615.9929999998"/>
  </r>
  <r>
    <x v="6"/>
    <x v="59"/>
    <n v="640158"/>
    <n v="4326726.1770000001"/>
  </r>
  <r>
    <x v="6"/>
    <x v="60"/>
    <n v="1564638"/>
    <n v="4144727.5449999999"/>
  </r>
  <r>
    <x v="6"/>
    <x v="61"/>
    <n v="1635270"/>
    <s v="NA"/>
  </r>
  <r>
    <x v="6"/>
    <x v="62"/>
    <n v="1186446"/>
    <s v="NA"/>
  </r>
  <r>
    <x v="6"/>
    <x v="63"/>
    <n v="1167792"/>
    <s v="NA"/>
  </r>
  <r>
    <x v="6"/>
    <x v="64"/>
    <n v="1547748"/>
    <s v="NA"/>
  </r>
  <r>
    <x v="6"/>
    <x v="65"/>
    <n v="1745940"/>
    <s v="NA"/>
  </r>
  <r>
    <x v="6"/>
    <x v="66"/>
    <n v="2859930"/>
    <s v="NA"/>
  </r>
  <r>
    <x v="6"/>
    <x v="67"/>
    <n v="1436784"/>
    <s v="NA"/>
  </r>
  <r>
    <x v="6"/>
    <x v="68"/>
    <n v="1128896"/>
    <s v="NA"/>
  </r>
  <r>
    <x v="7"/>
    <x v="0"/>
    <s v="NA"/>
    <s v="NA"/>
  </r>
  <r>
    <x v="7"/>
    <x v="1"/>
    <s v="NA"/>
    <s v="NA"/>
  </r>
  <r>
    <x v="7"/>
    <x v="2"/>
    <s v="NA"/>
    <s v="NA"/>
  </r>
  <r>
    <x v="7"/>
    <x v="3"/>
    <s v="NA"/>
    <s v="NA"/>
  </r>
  <r>
    <x v="7"/>
    <x v="4"/>
    <s v="NA"/>
    <s v="NA"/>
  </r>
  <r>
    <x v="7"/>
    <x v="5"/>
    <s v="NA"/>
    <s v="NA"/>
  </r>
  <r>
    <x v="7"/>
    <x v="6"/>
    <s v="NA"/>
    <s v="NA"/>
  </r>
  <r>
    <x v="7"/>
    <x v="7"/>
    <s v="NA"/>
    <s v="NA"/>
  </r>
  <r>
    <x v="7"/>
    <x v="8"/>
    <n v="721404"/>
    <n v="1632835.69"/>
  </r>
  <r>
    <x v="7"/>
    <x v="9"/>
    <n v="1076112"/>
    <n v="1286902.777"/>
  </r>
  <r>
    <x v="7"/>
    <x v="10"/>
    <n v="675156"/>
    <n v="2021718.743"/>
  </r>
  <r>
    <x v="7"/>
    <x v="11"/>
    <n v="1208682"/>
    <n v="2290779.787"/>
  </r>
  <r>
    <x v="7"/>
    <x v="12"/>
    <n v="515772"/>
    <n v="1054263.5020000001"/>
  </r>
  <r>
    <x v="7"/>
    <x v="13"/>
    <n v="649344"/>
    <n v="1154367.1540000001"/>
  </r>
  <r>
    <x v="7"/>
    <x v="14"/>
    <n v="604338"/>
    <n v="989847.97120000003"/>
  </r>
  <r>
    <x v="7"/>
    <x v="15"/>
    <n v="1161964"/>
    <n v="2648101.6349999998"/>
  </r>
  <r>
    <x v="7"/>
    <x v="16"/>
    <n v="851202"/>
    <n v="1425140.379"/>
  </r>
  <r>
    <x v="7"/>
    <x v="17"/>
    <n v="430602"/>
    <n v="1338679.253"/>
  </r>
  <r>
    <x v="7"/>
    <x v="18"/>
    <n v="330474"/>
    <n v="1460260.4850000001"/>
  </r>
  <r>
    <x v="7"/>
    <x v="19"/>
    <n v="1708836"/>
    <n v="5893430.3099999996"/>
  </r>
  <r>
    <x v="7"/>
    <x v="20"/>
    <n v="1270116"/>
    <n v="6290687.4119999995"/>
  </r>
  <r>
    <x v="7"/>
    <x v="21"/>
    <n v="817008"/>
    <n v="6590536.1469999999"/>
  </r>
  <r>
    <x v="7"/>
    <x v="22"/>
    <n v="561828"/>
    <n v="3824312.5980000002"/>
  </r>
  <r>
    <x v="7"/>
    <x v="23"/>
    <n v="2267238"/>
    <n v="3117206.8110000002"/>
  </r>
  <r>
    <x v="7"/>
    <x v="24"/>
    <n v="1706352"/>
    <n v="4154668.58"/>
  </r>
  <r>
    <x v="7"/>
    <x v="25"/>
    <n v="2969040"/>
    <n v="1471792.118"/>
  </r>
  <r>
    <x v="7"/>
    <x v="26"/>
    <n v="1233318"/>
    <n v="2231913.4810000001"/>
  </r>
  <r>
    <x v="7"/>
    <x v="27"/>
    <n v="976470"/>
    <n v="2085370.568"/>
  </r>
  <r>
    <x v="7"/>
    <x v="28"/>
    <n v="1360968"/>
    <n v="3326753.3870000001"/>
  </r>
  <r>
    <x v="7"/>
    <x v="29"/>
    <n v="1002792"/>
    <n v="2218822.1919999998"/>
  </r>
  <r>
    <x v="7"/>
    <x v="30"/>
    <n v="939000"/>
    <n v="3304166.6540000001"/>
  </r>
  <r>
    <x v="7"/>
    <x v="31"/>
    <n v="818652"/>
    <n v="4176304.838"/>
  </r>
  <r>
    <x v="7"/>
    <x v="32"/>
    <n v="1337172"/>
    <n v="2897914.162"/>
  </r>
  <r>
    <x v="7"/>
    <x v="33"/>
    <n v="866778"/>
    <n v="3978870.057"/>
  </r>
  <r>
    <x v="7"/>
    <x v="34"/>
    <n v="1186410"/>
    <n v="5106290.7719999999"/>
  </r>
  <r>
    <x v="7"/>
    <x v="35"/>
    <n v="1069440"/>
    <n v="3555677.99"/>
  </r>
  <r>
    <x v="7"/>
    <x v="36"/>
    <n v="1159920"/>
    <n v="6110265.1600000001"/>
  </r>
  <r>
    <x v="7"/>
    <x v="37"/>
    <n v="1286250"/>
    <n v="4539122.8380000005"/>
  </r>
  <r>
    <x v="7"/>
    <x v="38"/>
    <n v="1176126"/>
    <n v="3267338.9550000001"/>
  </r>
  <r>
    <x v="7"/>
    <x v="39"/>
    <n v="1471890"/>
    <n v="5887327.8700000001"/>
  </r>
  <r>
    <x v="7"/>
    <x v="40"/>
    <n v="1482162"/>
    <n v="7844735.6639999999"/>
  </r>
  <r>
    <x v="7"/>
    <x v="41"/>
    <n v="1649598"/>
    <n v="7529945.0310000004"/>
  </r>
  <r>
    <x v="7"/>
    <x v="42"/>
    <n v="1512396"/>
    <n v="1237316.773"/>
  </r>
  <r>
    <x v="7"/>
    <x v="43"/>
    <n v="1755768"/>
    <n v="6866962.9100000001"/>
  </r>
  <r>
    <x v="7"/>
    <x v="44"/>
    <n v="1512426"/>
    <n v="5621105.3279999997"/>
  </r>
  <r>
    <x v="7"/>
    <x v="45"/>
    <n v="1300026"/>
    <n v="7238919.4519999996"/>
  </r>
  <r>
    <x v="7"/>
    <x v="46"/>
    <n v="1458732"/>
    <n v="8311690.3329999996"/>
  </r>
  <r>
    <x v="7"/>
    <x v="47"/>
    <n v="1283682"/>
    <n v="8408982.3870000001"/>
  </r>
  <r>
    <x v="7"/>
    <x v="48"/>
    <n v="1459782"/>
    <n v="8340090.1189999999"/>
  </r>
  <r>
    <x v="7"/>
    <x v="49"/>
    <n v="1543392"/>
    <n v="8066084.2989999996"/>
  </r>
  <r>
    <x v="7"/>
    <x v="50"/>
    <n v="1496550"/>
    <n v="6718864.0990000004"/>
  </r>
  <r>
    <x v="7"/>
    <x v="51"/>
    <n v="4008102"/>
    <n v="8034985.3739999998"/>
  </r>
  <r>
    <x v="7"/>
    <x v="52"/>
    <n v="1528086"/>
    <n v="2826070.952"/>
  </r>
  <r>
    <x v="7"/>
    <x v="53"/>
    <n v="1724676"/>
    <n v="3221128.96"/>
  </r>
  <r>
    <x v="7"/>
    <x v="54"/>
    <n v="1319232"/>
    <n v="3721140.4939999999"/>
  </r>
  <r>
    <x v="7"/>
    <x v="55"/>
    <n v="1804344"/>
    <n v="7127173.3660000004"/>
  </r>
  <r>
    <x v="7"/>
    <x v="56"/>
    <n v="1098006"/>
    <n v="5649575.9000000004"/>
  </r>
  <r>
    <x v="7"/>
    <x v="57"/>
    <n v="764211"/>
    <n v="4655414.54"/>
  </r>
  <r>
    <x v="7"/>
    <x v="58"/>
    <n v="1183348"/>
    <n v="12363437.52"/>
  </r>
  <r>
    <x v="7"/>
    <x v="59"/>
    <n v="2764614"/>
    <n v="24560850.02"/>
  </r>
  <r>
    <x v="7"/>
    <x v="60"/>
    <n v="1941474"/>
    <n v="10377011.710000001"/>
  </r>
  <r>
    <x v="7"/>
    <x v="61"/>
    <n v="1309707"/>
    <s v="NA"/>
  </r>
  <r>
    <x v="7"/>
    <x v="62"/>
    <n v="4274224"/>
    <s v="NA"/>
  </r>
  <r>
    <x v="7"/>
    <x v="63"/>
    <n v="7507254"/>
    <s v="NA"/>
  </r>
  <r>
    <x v="7"/>
    <x v="64"/>
    <n v="2073276"/>
    <s v="NA"/>
  </r>
  <r>
    <x v="7"/>
    <x v="65"/>
    <n v="2243886"/>
    <s v="NA"/>
  </r>
  <r>
    <x v="7"/>
    <x v="66"/>
    <n v="4410156"/>
    <s v="NA"/>
  </r>
  <r>
    <x v="7"/>
    <x v="67"/>
    <n v="3747612"/>
    <s v="NA"/>
  </r>
  <r>
    <x v="7"/>
    <x v="68"/>
    <n v="2648616"/>
    <s v="NA"/>
  </r>
  <r>
    <x v="8"/>
    <x v="30"/>
    <n v="90540.23126"/>
    <n v="166340"/>
  </r>
  <r>
    <x v="8"/>
    <x v="32"/>
    <n v="47820.754430000001"/>
    <n v="58123"/>
  </r>
  <r>
    <x v="8"/>
    <x v="32"/>
    <n v="43800.725319999998"/>
    <n v="116993"/>
  </r>
  <r>
    <x v="8"/>
    <x v="33"/>
    <n v="87440.319359999994"/>
    <n v="79714"/>
  </r>
  <r>
    <x v="8"/>
    <x v="34"/>
    <n v="76841.347039999993"/>
    <n v="41884"/>
  </r>
  <r>
    <x v="8"/>
    <x v="35"/>
    <n v="80861.591880000007"/>
    <n v="49581"/>
  </r>
  <r>
    <x v="8"/>
    <x v="36"/>
    <n v="2607.3460850000001"/>
    <n v="76481"/>
  </r>
  <r>
    <x v="8"/>
    <x v="37"/>
    <n v="9610.5058690000005"/>
    <n v="84992"/>
  </r>
  <r>
    <x v="8"/>
    <x v="38"/>
    <n v="33689.415240000002"/>
    <n v="80178"/>
  </r>
  <r>
    <x v="8"/>
    <x v="39"/>
    <n v="50983.733350000002"/>
    <n v="12678"/>
  </r>
  <r>
    <x v="8"/>
    <x v="40"/>
    <n v="3318.7236349999998"/>
    <n v="8774"/>
  </r>
  <r>
    <x v="8"/>
    <x v="41"/>
    <n v="19021.208600000002"/>
    <n v="30232"/>
  </r>
  <r>
    <x v="8"/>
    <x v="42"/>
    <n v="113163.11719999999"/>
    <n v="47008"/>
  </r>
  <r>
    <x v="8"/>
    <x v="43"/>
    <n v="126825.0852"/>
    <n v="13218"/>
  </r>
  <r>
    <x v="8"/>
    <x v="44"/>
    <n v="32803.883580000002"/>
    <n v="17877"/>
  </r>
  <r>
    <x v="8"/>
    <x v="45"/>
    <n v="16963.184639999999"/>
    <n v="93398"/>
  </r>
  <r>
    <x v="8"/>
    <x v="46"/>
    <n v="136514.53539999999"/>
    <n v="114934"/>
  </r>
  <r>
    <x v="8"/>
    <x v="47"/>
    <n v="80051.434080000006"/>
    <n v="49610"/>
  </r>
  <r>
    <x v="8"/>
    <x v="48"/>
    <n v="30478.417440000001"/>
    <n v="39291"/>
  </r>
  <r>
    <x v="8"/>
    <x v="49"/>
    <n v="16643.540519999999"/>
    <n v="123291"/>
  </r>
  <r>
    <x v="8"/>
    <x v="50"/>
    <n v="217244.12669999999"/>
    <n v="72971"/>
  </r>
  <r>
    <x v="8"/>
    <x v="51"/>
    <n v="179140.24979999999"/>
    <n v="37066"/>
  </r>
  <r>
    <x v="8"/>
    <x v="52"/>
    <n v="405877.25799999997"/>
    <n v="24376"/>
  </r>
  <r>
    <x v="8"/>
    <x v="53"/>
    <n v="142250.66329999999"/>
    <n v="213607"/>
  </r>
  <r>
    <x v="8"/>
    <x v="54"/>
    <n v="565792.97679999995"/>
    <n v="177823"/>
  </r>
  <r>
    <x v="8"/>
    <x v="55"/>
    <n v="132064.2273"/>
    <n v="386525"/>
  </r>
  <r>
    <x v="8"/>
    <x v="56"/>
    <n v="580958.00439999998"/>
    <n v="185796"/>
  </r>
  <r>
    <x v="8"/>
    <x v="57"/>
    <n v="605785.00230000005"/>
    <n v="515673"/>
  </r>
  <r>
    <x v="8"/>
    <x v="58"/>
    <n v="335075.63270000002"/>
    <n v="185505"/>
  </r>
  <r>
    <x v="8"/>
    <x v="59"/>
    <n v="51655.412089999998"/>
    <n v="614179"/>
  </r>
  <r>
    <x v="8"/>
    <x v="60"/>
    <n v="202563.63740000001"/>
    <n v="510706"/>
  </r>
  <r>
    <x v="8"/>
    <x v="61"/>
    <n v="26940.222529999999"/>
    <n v="342498"/>
  </r>
  <r>
    <x v="8"/>
    <x v="62"/>
    <n v="393689.2415"/>
    <n v="87693"/>
  </r>
  <r>
    <x v="8"/>
    <x v="63"/>
    <s v="NA"/>
    <n v="193816"/>
  </r>
  <r>
    <x v="8"/>
    <x v="64"/>
    <s v="NA"/>
    <n v="63046"/>
  </r>
  <r>
    <x v="8"/>
    <x v="65"/>
    <s v="NA"/>
    <n v="341739"/>
  </r>
  <r>
    <x v="8"/>
    <x v="66"/>
    <s v="NA"/>
    <n v="151765"/>
  </r>
  <r>
    <x v="8"/>
    <x v="67"/>
    <s v="NA"/>
    <n v="663253"/>
  </r>
  <r>
    <x v="8"/>
    <x v="68"/>
    <s v="NA"/>
    <n v="327600"/>
  </r>
  <r>
    <x v="9"/>
    <x v="69"/>
    <n v="671025"/>
    <n v="1941842"/>
  </r>
  <r>
    <x v="9"/>
    <x v="70"/>
    <n v="58310"/>
    <n v="622517"/>
  </r>
  <r>
    <x v="9"/>
    <x v="71"/>
    <n v="26447"/>
    <n v="204921"/>
  </r>
  <r>
    <x v="9"/>
    <x v="72"/>
    <n v="118110"/>
    <n v="747323"/>
  </r>
  <r>
    <x v="9"/>
    <x v="73"/>
    <n v="490065"/>
    <n v="1858362"/>
  </r>
  <r>
    <x v="9"/>
    <x v="74"/>
    <n v="201245"/>
    <n v="616873"/>
  </r>
  <r>
    <x v="9"/>
    <x v="75"/>
    <n v="37743"/>
    <n v="709905"/>
  </r>
  <r>
    <x v="9"/>
    <x v="0"/>
    <n v="132146"/>
    <n v="1511902"/>
  </r>
  <r>
    <x v="9"/>
    <x v="1"/>
    <n v="647768"/>
    <n v="2435595"/>
  </r>
  <r>
    <x v="9"/>
    <x v="2"/>
    <n v="140765"/>
    <n v="138165"/>
  </r>
  <r>
    <x v="9"/>
    <x v="3"/>
    <n v="137081"/>
    <n v="431660"/>
  </r>
  <r>
    <x v="9"/>
    <x v="4"/>
    <n v="471162"/>
    <n v="2211311"/>
  </r>
  <r>
    <x v="9"/>
    <x v="5"/>
    <n v="426607"/>
    <n v="1052290"/>
  </r>
  <r>
    <x v="9"/>
    <x v="6"/>
    <n v="40315"/>
    <n v="69044"/>
  </r>
  <r>
    <x v="9"/>
    <x v="7"/>
    <n v="92467"/>
    <n v="985562"/>
  </r>
  <r>
    <x v="9"/>
    <x v="8"/>
    <n v="1002252"/>
    <n v="1202332"/>
  </r>
  <r>
    <x v="9"/>
    <x v="9"/>
    <n v="238601"/>
    <n v="2038739"/>
  </r>
  <r>
    <x v="9"/>
    <x v="10"/>
    <n v="39902"/>
    <n v="157162"/>
  </r>
  <r>
    <x v="9"/>
    <x v="11"/>
    <n v="226702"/>
    <n v="887721"/>
  </r>
  <r>
    <x v="9"/>
    <x v="12"/>
    <n v="176337"/>
    <n v="1999410"/>
  </r>
  <r>
    <x v="9"/>
    <x v="13"/>
    <n v="414446"/>
    <n v="2474961"/>
  </r>
  <r>
    <x v="9"/>
    <x v="14"/>
    <n v="76518"/>
    <n v="402065"/>
  </r>
  <r>
    <x v="9"/>
    <x v="15"/>
    <n v="145049"/>
    <n v="689033"/>
  </r>
  <r>
    <x v="9"/>
    <x v="16"/>
    <n v="186589"/>
    <n v="839620"/>
  </r>
  <r>
    <x v="9"/>
    <x v="17"/>
    <n v="564465"/>
    <n v="2108265"/>
  </r>
  <r>
    <x v="9"/>
    <x v="18"/>
    <n v="61707"/>
    <n v="245404"/>
  </r>
  <r>
    <x v="9"/>
    <x v="19"/>
    <n v="142595"/>
    <n v="708652"/>
  </r>
  <r>
    <x v="9"/>
    <x v="20"/>
    <n v="275698"/>
    <n v="1493406"/>
  </r>
  <r>
    <x v="9"/>
    <x v="21"/>
    <n v="387467"/>
    <n v="1698779"/>
  </r>
  <r>
    <x v="9"/>
    <x v="22"/>
    <n v="56782"/>
    <n v="199200"/>
  </r>
  <r>
    <x v="9"/>
    <x v="23"/>
    <n v="159174"/>
    <n v="1265182"/>
  </r>
  <r>
    <x v="9"/>
    <x v="24"/>
    <n v="272694"/>
    <n v="1720142"/>
  </r>
  <r>
    <x v="9"/>
    <x v="25"/>
    <n v="498826"/>
    <n v="4441513"/>
  </r>
  <r>
    <x v="9"/>
    <x v="26"/>
    <n v="36149"/>
    <n v="205787"/>
  </r>
  <r>
    <x v="9"/>
    <x v="27"/>
    <n v="253551"/>
    <n v="1599035"/>
  </r>
  <r>
    <x v="9"/>
    <x v="28"/>
    <n v="386571"/>
    <n v="2114498"/>
  </r>
  <r>
    <x v="9"/>
    <x v="29"/>
    <n v="580664"/>
    <n v="674407"/>
  </r>
  <r>
    <x v="9"/>
    <x v="30"/>
    <n v="88120"/>
    <n v="571405"/>
  </r>
  <r>
    <x v="9"/>
    <x v="31"/>
    <n v="323971"/>
    <n v="4800104"/>
  </r>
  <r>
    <x v="9"/>
    <x v="32"/>
    <n v="430492"/>
    <n v="4419973"/>
  </r>
  <r>
    <x v="9"/>
    <x v="33"/>
    <n v="365790"/>
    <n v="3295563"/>
  </r>
  <r>
    <x v="9"/>
    <x v="34"/>
    <n v="78647"/>
    <n v="3117371"/>
  </r>
  <r>
    <x v="9"/>
    <x v="35"/>
    <n v="833313"/>
    <n v="2623870"/>
  </r>
  <r>
    <x v="9"/>
    <x v="36"/>
    <n v="1039624"/>
    <n v="1382012"/>
  </r>
  <r>
    <x v="9"/>
    <x v="37"/>
    <n v="515663"/>
    <n v="1865735"/>
  </r>
  <r>
    <x v="9"/>
    <x v="38"/>
    <n v="561865"/>
    <n v="3963663"/>
  </r>
  <r>
    <x v="9"/>
    <x v="39"/>
    <n v="452239"/>
    <n v="1419803"/>
  </r>
  <r>
    <x v="9"/>
    <x v="40"/>
    <n v="547755"/>
    <n v="1274300"/>
  </r>
  <r>
    <x v="9"/>
    <x v="41"/>
    <n v="989422"/>
    <n v="1363890"/>
  </r>
  <r>
    <x v="9"/>
    <x v="42"/>
    <n v="993254"/>
    <n v="885013"/>
  </r>
  <r>
    <x v="9"/>
    <x v="43"/>
    <n v="880944"/>
    <n v="536366"/>
  </r>
  <r>
    <x v="9"/>
    <x v="44"/>
    <n v="891922"/>
    <n v="1570589"/>
  </r>
  <r>
    <x v="9"/>
    <x v="45"/>
    <n v="759163"/>
    <n v="501831"/>
  </r>
  <r>
    <x v="9"/>
    <x v="46"/>
    <n v="669920"/>
    <n v="1158636"/>
  </r>
  <r>
    <x v="9"/>
    <x v="47"/>
    <n v="385042"/>
    <n v="1239287"/>
  </r>
  <r>
    <x v="9"/>
    <x v="48"/>
    <n v="612239"/>
    <n v="384660"/>
  </r>
  <r>
    <x v="9"/>
    <x v="49"/>
    <n v="92143"/>
    <n v="427715"/>
  </r>
  <r>
    <x v="9"/>
    <x v="50"/>
    <n v="540481"/>
    <n v="337433"/>
  </r>
  <r>
    <x v="9"/>
    <x v="51"/>
    <n v="469504"/>
    <n v="4993514"/>
  </r>
  <r>
    <x v="9"/>
    <x v="52"/>
    <n v="306707"/>
    <n v="1220921"/>
  </r>
  <r>
    <x v="9"/>
    <x v="53"/>
    <n v="250583"/>
    <n v="573561"/>
  </r>
  <r>
    <x v="9"/>
    <x v="54"/>
    <n v="217778"/>
    <n v="1853975"/>
  </r>
  <r>
    <x v="9"/>
    <x v="55"/>
    <n v="2462975"/>
    <n v="2799926"/>
  </r>
  <r>
    <x v="9"/>
    <x v="56"/>
    <n v="919254"/>
    <n v="972116"/>
  </r>
  <r>
    <x v="9"/>
    <x v="57"/>
    <n v="246605"/>
    <n v="232523"/>
  </r>
  <r>
    <x v="9"/>
    <x v="58"/>
    <n v="1235222"/>
    <n v="478616"/>
  </r>
  <r>
    <x v="9"/>
    <x v="59"/>
    <n v="1034250"/>
    <n v="1645131"/>
  </r>
  <r>
    <x v="9"/>
    <x v="60"/>
    <n v="662707"/>
    <n v="214170"/>
  </r>
  <r>
    <x v="9"/>
    <x v="61"/>
    <n v="155687"/>
    <n v="39050"/>
  </r>
  <r>
    <x v="9"/>
    <x v="62"/>
    <n v="372212"/>
    <n v="1148104"/>
  </r>
  <r>
    <x v="9"/>
    <x v="63"/>
    <n v="619623"/>
    <n v="1715617"/>
  </r>
  <r>
    <x v="9"/>
    <x v="64"/>
    <n v="169877"/>
    <n v="447083"/>
  </r>
  <r>
    <x v="9"/>
    <x v="65"/>
    <n v="55490"/>
    <n v="0"/>
  </r>
  <r>
    <x v="9"/>
    <x v="66"/>
    <n v="917861"/>
    <n v="0"/>
  </r>
  <r>
    <x v="10"/>
    <x v="69"/>
    <n v="1049"/>
    <n v="327"/>
  </r>
  <r>
    <x v="10"/>
    <x v="70"/>
    <n v="107752"/>
    <n v="1530202"/>
  </r>
  <r>
    <x v="10"/>
    <x v="71"/>
    <n v="5843"/>
    <n v="39681"/>
  </r>
  <r>
    <x v="10"/>
    <x v="72"/>
    <n v="4402"/>
    <n v="63810"/>
  </r>
  <r>
    <x v="10"/>
    <x v="73"/>
    <n v="1975"/>
    <n v="3973"/>
  </r>
  <r>
    <x v="10"/>
    <x v="74"/>
    <n v="369023"/>
    <n v="1552239"/>
  </r>
  <r>
    <x v="10"/>
    <x v="75"/>
    <n v="5470"/>
    <n v="137965"/>
  </r>
  <r>
    <x v="10"/>
    <x v="0"/>
    <n v="7618"/>
    <n v="51345"/>
  </r>
  <r>
    <x v="10"/>
    <x v="1"/>
    <n v="1454"/>
    <n v="46102"/>
  </r>
  <r>
    <x v="10"/>
    <x v="2"/>
    <n v="531130"/>
    <n v="1329884"/>
  </r>
  <r>
    <x v="10"/>
    <x v="3"/>
    <n v="23638"/>
    <n v="54677"/>
  </r>
  <r>
    <x v="10"/>
    <x v="4"/>
    <n v="8225"/>
    <n v="7392"/>
  </r>
  <r>
    <x v="10"/>
    <x v="5"/>
    <n v="2961"/>
    <n v="9617"/>
  </r>
  <r>
    <x v="10"/>
    <x v="6"/>
    <n v="411105"/>
    <n v="778478"/>
  </r>
  <r>
    <x v="10"/>
    <x v="7"/>
    <n v="18689"/>
    <n v="45069"/>
  </r>
  <r>
    <x v="10"/>
    <x v="8"/>
    <n v="3237"/>
    <n v="12049"/>
  </r>
  <r>
    <x v="10"/>
    <x v="9"/>
    <n v="1900"/>
    <n v="3101"/>
  </r>
  <r>
    <x v="10"/>
    <x v="10"/>
    <n v="214958"/>
    <n v="1124519"/>
  </r>
  <r>
    <x v="10"/>
    <x v="11"/>
    <n v="9032"/>
    <n v="74079"/>
  </r>
  <r>
    <x v="10"/>
    <x v="12"/>
    <n v="1642"/>
    <n v="16556"/>
  </r>
  <r>
    <x v="10"/>
    <x v="13"/>
    <n v="470"/>
    <n v="31299"/>
  </r>
  <r>
    <x v="10"/>
    <x v="14"/>
    <n v="207057"/>
    <n v="1625536"/>
  </r>
  <r>
    <x v="10"/>
    <x v="15"/>
    <n v="15055"/>
    <n v="70838"/>
  </r>
  <r>
    <x v="10"/>
    <x v="16"/>
    <n v="1535"/>
    <n v="66770"/>
  </r>
  <r>
    <x v="10"/>
    <x v="17"/>
    <n v="8704"/>
    <n v="18766"/>
  </r>
  <r>
    <x v="10"/>
    <x v="18"/>
    <n v="214343"/>
    <n v="666098"/>
  </r>
  <r>
    <x v="10"/>
    <x v="19"/>
    <n v="14627"/>
    <n v="50716"/>
  </r>
  <r>
    <x v="10"/>
    <x v="20"/>
    <n v="14229"/>
    <n v="215116"/>
  </r>
  <r>
    <x v="10"/>
    <x v="21"/>
    <n v="3000"/>
    <n v="3339"/>
  </r>
  <r>
    <x v="10"/>
    <x v="22"/>
    <n v="146629"/>
    <n v="1357741"/>
  </r>
  <r>
    <x v="10"/>
    <x v="23"/>
    <n v="13027"/>
    <n v="79447"/>
  </r>
  <r>
    <x v="10"/>
    <x v="24"/>
    <n v="31918"/>
    <n v="6854"/>
  </r>
  <r>
    <x v="10"/>
    <x v="25"/>
    <n v="979"/>
    <n v="21440"/>
  </r>
  <r>
    <x v="10"/>
    <x v="26"/>
    <n v="249699"/>
    <n v="2033901"/>
  </r>
  <r>
    <x v="10"/>
    <x v="27"/>
    <n v="16758"/>
    <n v="60989"/>
  </r>
  <r>
    <x v="10"/>
    <x v="28"/>
    <n v="2246"/>
    <n v="17944"/>
  </r>
  <r>
    <x v="10"/>
    <x v="29"/>
    <n v="1228"/>
    <n v="14744"/>
  </r>
  <r>
    <x v="10"/>
    <x v="30"/>
    <n v="274642"/>
    <n v="3507629"/>
  </r>
  <r>
    <x v="10"/>
    <x v="31"/>
    <n v="28715"/>
    <n v="816561"/>
  </r>
  <r>
    <x v="10"/>
    <x v="32"/>
    <n v="6524"/>
    <n v="380071"/>
  </r>
  <r>
    <x v="10"/>
    <x v="33"/>
    <n v="11459"/>
    <n v="208786"/>
  </r>
  <r>
    <x v="10"/>
    <x v="34"/>
    <n v="575791"/>
    <n v="5327124"/>
  </r>
  <r>
    <x v="10"/>
    <x v="35"/>
    <n v="190060"/>
    <n v="389779"/>
  </r>
  <r>
    <x v="10"/>
    <x v="36"/>
    <n v="77322"/>
    <n v="109581"/>
  </r>
  <r>
    <x v="10"/>
    <x v="37"/>
    <n v="23892"/>
    <n v="135399"/>
  </r>
  <r>
    <x v="10"/>
    <x v="38"/>
    <n v="1805142"/>
    <n v="3764256"/>
  </r>
  <r>
    <x v="10"/>
    <x v="39"/>
    <n v="76715"/>
    <n v="115440"/>
  </r>
  <r>
    <x v="10"/>
    <x v="40"/>
    <n v="34362"/>
    <n v="133454"/>
  </r>
  <r>
    <x v="10"/>
    <x v="41"/>
    <n v="65898"/>
    <n v="1023000"/>
  </r>
  <r>
    <x v="10"/>
    <x v="42"/>
    <n v="907652"/>
    <n v="430895"/>
  </r>
  <r>
    <x v="10"/>
    <x v="43"/>
    <n v="139421"/>
    <n v="277262"/>
  </r>
  <r>
    <x v="10"/>
    <x v="44"/>
    <n v="62120"/>
    <n v="133622"/>
  </r>
  <r>
    <x v="10"/>
    <x v="45"/>
    <n v="454478"/>
    <n v="913822"/>
  </r>
  <r>
    <x v="10"/>
    <x v="46"/>
    <n v="351881"/>
    <n v="505343"/>
  </r>
  <r>
    <x v="10"/>
    <x v="47"/>
    <n v="34521"/>
    <n v="125952"/>
  </r>
  <r>
    <x v="10"/>
    <x v="48"/>
    <n v="38474"/>
    <n v="21783"/>
  </r>
  <r>
    <x v="10"/>
    <x v="49"/>
    <n v="83447"/>
    <n v="282178"/>
  </r>
  <r>
    <x v="10"/>
    <x v="50"/>
    <n v="293144"/>
    <n v="128650"/>
  </r>
  <r>
    <x v="10"/>
    <x v="51"/>
    <n v="27515"/>
    <n v="162912"/>
  </r>
  <r>
    <x v="10"/>
    <x v="52"/>
    <n v="8707"/>
    <n v="12371"/>
  </r>
  <r>
    <x v="10"/>
    <x v="53"/>
    <n v="146658"/>
    <n v="195237"/>
  </r>
  <r>
    <x v="10"/>
    <x v="54"/>
    <n v="87001"/>
    <n v="253441"/>
  </r>
  <r>
    <x v="10"/>
    <x v="55"/>
    <n v="75289"/>
    <n v="311934"/>
  </r>
  <r>
    <x v="10"/>
    <x v="56"/>
    <n v="4053"/>
    <n v="4850"/>
  </r>
  <r>
    <x v="10"/>
    <x v="57"/>
    <n v="93159"/>
    <n v="36071"/>
  </r>
  <r>
    <x v="10"/>
    <x v="58"/>
    <n v="132603"/>
    <n v="235107"/>
  </r>
  <r>
    <x v="10"/>
    <x v="59"/>
    <n v="50691"/>
    <n v="320598"/>
  </r>
  <r>
    <x v="10"/>
    <x v="60"/>
    <n v="11124"/>
    <n v="5835"/>
  </r>
  <r>
    <x v="10"/>
    <x v="61"/>
    <n v="10066"/>
    <n v="11497"/>
  </r>
  <r>
    <x v="10"/>
    <x v="62"/>
    <n v="147470"/>
    <n v="490774"/>
  </r>
  <r>
    <x v="10"/>
    <x v="63"/>
    <n v="112189"/>
    <n v="233719"/>
  </r>
  <r>
    <x v="10"/>
    <x v="64"/>
    <n v="5861"/>
    <n v="28000"/>
  </r>
  <r>
    <x v="10"/>
    <x v="65"/>
    <n v="4762"/>
    <n v="0"/>
  </r>
  <r>
    <x v="10"/>
    <x v="66"/>
    <n v="380106"/>
    <n v="0"/>
  </r>
  <r>
    <x v="11"/>
    <x v="69"/>
    <n v="100"/>
    <n v="618"/>
  </r>
  <r>
    <x v="11"/>
    <x v="70"/>
    <n v="30664"/>
    <n v="486378"/>
  </r>
  <r>
    <x v="11"/>
    <x v="71"/>
    <n v="398"/>
    <n v="2048"/>
  </r>
  <r>
    <x v="11"/>
    <x v="72"/>
    <n v="49"/>
    <n v="413"/>
  </r>
  <r>
    <x v="11"/>
    <x v="73"/>
    <n v="7017"/>
    <n v="562"/>
  </r>
  <r>
    <x v="11"/>
    <x v="74"/>
    <n v="110927"/>
    <n v="610245"/>
  </r>
  <r>
    <x v="11"/>
    <x v="75"/>
    <n v="299"/>
    <n v="10692"/>
  </r>
  <r>
    <x v="11"/>
    <x v="0"/>
    <n v="63"/>
    <n v="180"/>
  </r>
  <r>
    <x v="11"/>
    <x v="1"/>
    <n v="2669"/>
    <n v="1133"/>
  </r>
  <r>
    <x v="11"/>
    <x v="2"/>
    <n v="223667"/>
    <n v="999533"/>
  </r>
  <r>
    <x v="11"/>
    <x v="3"/>
    <n v="1863"/>
    <n v="3412"/>
  </r>
  <r>
    <x v="11"/>
    <x v="4"/>
    <n v="76"/>
    <n v="165"/>
  </r>
  <r>
    <x v="11"/>
    <x v="5"/>
    <n v="3057"/>
    <n v="1475"/>
  </r>
  <r>
    <x v="11"/>
    <x v="6"/>
    <n v="302563"/>
    <n v="1240890"/>
  </r>
  <r>
    <x v="11"/>
    <x v="7"/>
    <n v="1078"/>
    <n v="7287"/>
  </r>
  <r>
    <x v="11"/>
    <x v="8"/>
    <n v="86"/>
    <n v="956"/>
  </r>
  <r>
    <x v="11"/>
    <x v="9"/>
    <n v="15839"/>
    <n v="2812"/>
  </r>
  <r>
    <x v="11"/>
    <x v="10"/>
    <n v="364714"/>
    <n v="1667172"/>
  </r>
  <r>
    <x v="11"/>
    <x v="11"/>
    <n v="1753"/>
    <n v="7462"/>
  </r>
  <r>
    <x v="11"/>
    <x v="12"/>
    <n v="119"/>
    <n v="1761"/>
  </r>
  <r>
    <x v="11"/>
    <x v="13"/>
    <n v="5763"/>
    <n v="428"/>
  </r>
  <r>
    <x v="11"/>
    <x v="14"/>
    <n v="273134"/>
    <n v="1640832"/>
  </r>
  <r>
    <x v="11"/>
    <x v="15"/>
    <n v="1373"/>
    <n v="20339"/>
  </r>
  <r>
    <x v="11"/>
    <x v="16"/>
    <n v="171"/>
    <n v="747"/>
  </r>
  <r>
    <x v="11"/>
    <x v="17"/>
    <n v="3488"/>
    <n v="865"/>
  </r>
  <r>
    <x v="11"/>
    <x v="18"/>
    <n v="278061"/>
    <n v="2336434"/>
  </r>
  <r>
    <x v="11"/>
    <x v="19"/>
    <n v="4459"/>
    <n v="31024"/>
  </r>
  <r>
    <x v="11"/>
    <x v="20"/>
    <n v="201"/>
    <n v="1865"/>
  </r>
  <r>
    <x v="11"/>
    <x v="21"/>
    <n v="2197"/>
    <n v="1233"/>
  </r>
  <r>
    <x v="11"/>
    <x v="22"/>
    <n v="516223"/>
    <n v="3878522"/>
  </r>
  <r>
    <x v="11"/>
    <x v="23"/>
    <n v="8614"/>
    <n v="196724"/>
  </r>
  <r>
    <x v="11"/>
    <x v="24"/>
    <n v="511"/>
    <n v="6011"/>
  </r>
  <r>
    <x v="11"/>
    <x v="25"/>
    <n v="3176"/>
    <n v="2446"/>
  </r>
  <r>
    <x v="11"/>
    <x v="26"/>
    <n v="748652"/>
    <n v="9786652"/>
  </r>
  <r>
    <x v="11"/>
    <x v="27"/>
    <n v="39841"/>
    <n v="555542"/>
  </r>
  <r>
    <x v="11"/>
    <x v="28"/>
    <n v="2155"/>
    <n v="40412"/>
  </r>
  <r>
    <x v="11"/>
    <x v="29"/>
    <n v="6186"/>
    <n v="6953"/>
  </r>
  <r>
    <x v="11"/>
    <x v="30"/>
    <n v="1349263"/>
    <n v="12545239"/>
  </r>
  <r>
    <x v="11"/>
    <x v="31"/>
    <n v="181473"/>
    <n v="2532784"/>
  </r>
  <r>
    <x v="11"/>
    <x v="32"/>
    <n v="20559"/>
    <n v="176592"/>
  </r>
  <r>
    <x v="11"/>
    <x v="33"/>
    <n v="27034"/>
    <n v="26342"/>
  </r>
  <r>
    <x v="11"/>
    <x v="34"/>
    <n v="1870685"/>
    <n v="10641444"/>
  </r>
  <r>
    <x v="11"/>
    <x v="35"/>
    <n v="487651"/>
    <n v="3283634"/>
  </r>
  <r>
    <x v="11"/>
    <x v="36"/>
    <n v="46259"/>
    <n v="151175"/>
  </r>
  <r>
    <x v="11"/>
    <x v="37"/>
    <n v="8901"/>
    <n v="29214"/>
  </r>
  <r>
    <x v="11"/>
    <x v="38"/>
    <n v="2620757"/>
    <n v="6851040"/>
  </r>
  <r>
    <x v="11"/>
    <x v="39"/>
    <n v="659505"/>
    <n v="2477091"/>
  </r>
  <r>
    <x v="11"/>
    <x v="40"/>
    <n v="216110"/>
    <n v="167306"/>
  </r>
  <r>
    <x v="11"/>
    <x v="41"/>
    <n v="42499"/>
    <n v="90690"/>
  </r>
  <r>
    <x v="11"/>
    <x v="42"/>
    <n v="1858809"/>
    <n v="4692773"/>
  </r>
  <r>
    <x v="11"/>
    <x v="43"/>
    <n v="1179252"/>
    <n v="4739875"/>
  </r>
  <r>
    <x v="11"/>
    <x v="44"/>
    <n v="189360"/>
    <n v="810586"/>
  </r>
  <r>
    <x v="11"/>
    <x v="45"/>
    <n v="63782"/>
    <n v="53810"/>
  </r>
  <r>
    <x v="11"/>
    <x v="46"/>
    <n v="3510976"/>
    <n v="3701006"/>
  </r>
  <r>
    <x v="11"/>
    <x v="47"/>
    <n v="2985212"/>
    <n v="640265"/>
  </r>
  <r>
    <x v="11"/>
    <x v="48"/>
    <n v="278990"/>
    <n v="143876"/>
  </r>
  <r>
    <x v="11"/>
    <x v="49"/>
    <n v="10264"/>
    <n v="11816"/>
  </r>
  <r>
    <x v="11"/>
    <x v="50"/>
    <n v="1436789"/>
    <n v="217121"/>
  </r>
  <r>
    <x v="11"/>
    <x v="51"/>
    <n v="169127"/>
    <n v="628266"/>
  </r>
  <r>
    <x v="11"/>
    <x v="52"/>
    <n v="74715"/>
    <n v="79968"/>
  </r>
  <r>
    <x v="11"/>
    <x v="53"/>
    <n v="7091"/>
    <n v="7234"/>
  </r>
  <r>
    <x v="11"/>
    <x v="54"/>
    <n v="149467"/>
    <n v="320111"/>
  </r>
  <r>
    <x v="11"/>
    <x v="55"/>
    <n v="246584"/>
    <n v="2529471"/>
  </r>
  <r>
    <x v="11"/>
    <x v="56"/>
    <n v="45433"/>
    <n v="41421"/>
  </r>
  <r>
    <x v="11"/>
    <x v="57"/>
    <n v="624"/>
    <n v="502"/>
  </r>
  <r>
    <x v="11"/>
    <x v="58"/>
    <n v="179081"/>
    <n v="152686"/>
  </r>
  <r>
    <x v="11"/>
    <x v="59"/>
    <n v="832344"/>
    <n v="2172421"/>
  </r>
  <r>
    <x v="11"/>
    <x v="60"/>
    <n v="45357"/>
    <n v="6344"/>
  </r>
  <r>
    <x v="11"/>
    <x v="61"/>
    <n v="1081"/>
    <n v="1026"/>
  </r>
  <r>
    <x v="11"/>
    <x v="62"/>
    <n v="114581"/>
    <n v="121020"/>
  </r>
  <r>
    <x v="11"/>
    <x v="63"/>
    <n v="817811"/>
    <n v="1579674"/>
  </r>
  <r>
    <x v="11"/>
    <x v="64"/>
    <n v="21632"/>
    <n v="44000"/>
  </r>
  <r>
    <x v="11"/>
    <x v="65"/>
    <n v="819"/>
    <n v="0"/>
  </r>
  <r>
    <x v="11"/>
    <x v="66"/>
    <n v="101878"/>
    <n v="0"/>
  </r>
  <r>
    <x v="12"/>
    <x v="69"/>
    <n v="10359"/>
    <n v="63337"/>
  </r>
  <r>
    <x v="12"/>
    <x v="70"/>
    <n v="6113"/>
    <n v="39626"/>
  </r>
  <r>
    <x v="12"/>
    <x v="71"/>
    <n v="6404"/>
    <n v="45556"/>
  </r>
  <r>
    <x v="12"/>
    <x v="72"/>
    <n v="8561"/>
    <n v="47653"/>
  </r>
  <r>
    <x v="12"/>
    <x v="73"/>
    <n v="15617"/>
    <n v="51182"/>
  </r>
  <r>
    <x v="12"/>
    <x v="74"/>
    <n v="7909"/>
    <n v="32124"/>
  </r>
  <r>
    <x v="12"/>
    <x v="75"/>
    <n v="9995"/>
    <n v="50488"/>
  </r>
  <r>
    <x v="12"/>
    <x v="0"/>
    <n v="5081"/>
    <n v="60522"/>
  </r>
  <r>
    <x v="12"/>
    <x v="1"/>
    <n v="9037"/>
    <n v="27140"/>
  </r>
  <r>
    <x v="12"/>
    <x v="2"/>
    <n v="6881"/>
    <n v="21015"/>
  </r>
  <r>
    <x v="12"/>
    <x v="3"/>
    <n v="10215"/>
    <n v="23143"/>
  </r>
  <r>
    <x v="12"/>
    <x v="4"/>
    <n v="10210"/>
    <n v="23614"/>
  </r>
  <r>
    <x v="12"/>
    <x v="5"/>
    <n v="5553"/>
    <n v="16948"/>
  </r>
  <r>
    <x v="12"/>
    <x v="6"/>
    <n v="7301"/>
    <n v="24325"/>
  </r>
  <r>
    <x v="12"/>
    <x v="7"/>
    <n v="7613"/>
    <n v="40549"/>
  </r>
  <r>
    <x v="12"/>
    <x v="8"/>
    <n v="8724"/>
    <n v="9817"/>
  </r>
  <r>
    <x v="12"/>
    <x v="9"/>
    <n v="5201"/>
    <n v="48724"/>
  </r>
  <r>
    <x v="12"/>
    <x v="10"/>
    <n v="6624"/>
    <n v="20626"/>
  </r>
  <r>
    <x v="12"/>
    <x v="11"/>
    <n v="6250"/>
    <n v="23539"/>
  </r>
  <r>
    <x v="12"/>
    <x v="12"/>
    <n v="1303"/>
    <n v="9658"/>
  </r>
  <r>
    <x v="12"/>
    <x v="13"/>
    <n v="8121"/>
    <n v="106397"/>
  </r>
  <r>
    <x v="12"/>
    <x v="14"/>
    <n v="5593"/>
    <n v="14370"/>
  </r>
  <r>
    <x v="12"/>
    <x v="15"/>
    <n v="4474"/>
    <n v="8860"/>
  </r>
  <r>
    <x v="12"/>
    <x v="16"/>
    <n v="840"/>
    <n v="12361"/>
  </r>
  <r>
    <x v="12"/>
    <x v="17"/>
    <n v="11151"/>
    <n v="57821"/>
  </r>
  <r>
    <x v="12"/>
    <x v="18"/>
    <n v="2729"/>
    <n v="9361"/>
  </r>
  <r>
    <x v="12"/>
    <x v="19"/>
    <n v="2396"/>
    <n v="12223"/>
  </r>
  <r>
    <x v="12"/>
    <x v="20"/>
    <n v="2664"/>
    <n v="6716"/>
  </r>
  <r>
    <x v="12"/>
    <x v="21"/>
    <n v="8684"/>
    <n v="19926"/>
  </r>
  <r>
    <x v="12"/>
    <x v="22"/>
    <n v="648"/>
    <n v="6940"/>
  </r>
  <r>
    <x v="12"/>
    <x v="23"/>
    <n v="2500"/>
    <n v="18748"/>
  </r>
  <r>
    <x v="12"/>
    <x v="24"/>
    <n v="1780"/>
    <n v="3039"/>
  </r>
  <r>
    <x v="12"/>
    <x v="25"/>
    <n v="5418"/>
    <n v="51723"/>
  </r>
  <r>
    <x v="12"/>
    <x v="26"/>
    <n v="873"/>
    <n v="8639"/>
  </r>
  <r>
    <x v="12"/>
    <x v="27"/>
    <n v="2992"/>
    <n v="3770"/>
  </r>
  <r>
    <x v="12"/>
    <x v="28"/>
    <n v="2857"/>
    <n v="5601"/>
  </r>
  <r>
    <x v="12"/>
    <x v="29"/>
    <n v="19098"/>
    <n v="47063"/>
  </r>
  <r>
    <x v="12"/>
    <x v="30"/>
    <n v="3638"/>
    <n v="4533"/>
  </r>
  <r>
    <x v="12"/>
    <x v="31"/>
    <n v="2126"/>
    <n v="3013"/>
  </r>
  <r>
    <x v="12"/>
    <x v="32"/>
    <n v="1512"/>
    <n v="3820"/>
  </r>
  <r>
    <x v="12"/>
    <x v="33"/>
    <n v="19857"/>
    <n v="50485"/>
  </r>
  <r>
    <x v="12"/>
    <x v="34"/>
    <n v="1647"/>
    <n v="11299"/>
  </r>
  <r>
    <x v="12"/>
    <x v="35"/>
    <n v="630"/>
    <n v="2544"/>
  </r>
  <r>
    <x v="12"/>
    <x v="36"/>
    <n v="464"/>
    <n v="1461"/>
  </r>
  <r>
    <x v="12"/>
    <x v="37"/>
    <n v="8242"/>
    <n v="67351"/>
  </r>
  <r>
    <x v="12"/>
    <x v="38"/>
    <n v="5047"/>
    <n v="33598"/>
  </r>
  <r>
    <x v="12"/>
    <x v="39"/>
    <n v="1712"/>
    <n v="28472"/>
  </r>
  <r>
    <x v="12"/>
    <x v="40"/>
    <n v="1046"/>
    <n v="27270"/>
  </r>
  <r>
    <x v="12"/>
    <x v="41"/>
    <n v="46615"/>
    <n v="112592"/>
  </r>
  <r>
    <x v="12"/>
    <x v="42"/>
    <n v="6093"/>
    <n v="51264"/>
  </r>
  <r>
    <x v="12"/>
    <x v="43"/>
    <n v="7229"/>
    <n v="16238"/>
  </r>
  <r>
    <x v="12"/>
    <x v="44"/>
    <n v="6979"/>
    <n v="61149"/>
  </r>
  <r>
    <x v="12"/>
    <x v="45"/>
    <n v="66292"/>
    <n v="115396"/>
  </r>
  <r>
    <x v="12"/>
    <x v="46"/>
    <n v="32506"/>
    <n v="96695"/>
  </r>
  <r>
    <x v="12"/>
    <x v="47"/>
    <n v="18461"/>
    <n v="42833"/>
  </r>
  <r>
    <x v="12"/>
    <x v="48"/>
    <n v="10093"/>
    <n v="8475"/>
  </r>
  <r>
    <x v="12"/>
    <x v="49"/>
    <n v="5611"/>
    <n v="52145"/>
  </r>
  <r>
    <x v="12"/>
    <x v="50"/>
    <n v="26501"/>
    <n v="9768"/>
  </r>
  <r>
    <x v="12"/>
    <x v="51"/>
    <n v="6073"/>
    <n v="18221"/>
  </r>
  <r>
    <x v="12"/>
    <x v="52"/>
    <n v="14357"/>
    <n v="11146"/>
  </r>
  <r>
    <x v="12"/>
    <x v="53"/>
    <n v="10406"/>
    <n v="19402"/>
  </r>
  <r>
    <x v="12"/>
    <x v="54"/>
    <n v="11464"/>
    <n v="37419"/>
  </r>
  <r>
    <x v="12"/>
    <x v="55"/>
    <n v="5119"/>
    <n v="44642"/>
  </r>
  <r>
    <x v="12"/>
    <x v="56"/>
    <n v="9243"/>
    <n v="23774"/>
  </r>
  <r>
    <x v="12"/>
    <x v="57"/>
    <n v="10008"/>
    <n v="21388"/>
  </r>
  <r>
    <x v="12"/>
    <x v="58"/>
    <n v="16394"/>
    <n v="5417"/>
  </r>
  <r>
    <x v="12"/>
    <x v="59"/>
    <n v="17102"/>
    <n v="11860"/>
  </r>
  <r>
    <x v="12"/>
    <x v="60"/>
    <n v="16054"/>
    <n v="1393"/>
  </r>
  <r>
    <x v="12"/>
    <x v="61"/>
    <n v="8150"/>
    <n v="7681"/>
  </r>
  <r>
    <x v="12"/>
    <x v="62"/>
    <n v="4518"/>
    <n v="4150"/>
  </r>
  <r>
    <x v="12"/>
    <x v="63"/>
    <n v="3544"/>
    <n v="8690"/>
  </r>
  <r>
    <x v="12"/>
    <x v="64"/>
    <n v="619"/>
    <n v="10196"/>
  </r>
  <r>
    <x v="12"/>
    <x v="65"/>
    <n v="5099"/>
    <n v="0"/>
  </r>
  <r>
    <x v="12"/>
    <x v="66"/>
    <n v="3325"/>
    <n v="0"/>
  </r>
  <r>
    <x v="13"/>
    <x v="69"/>
    <n v="16213"/>
    <n v="207177"/>
  </r>
  <r>
    <x v="13"/>
    <x v="70"/>
    <n v="104835"/>
    <n v="179876"/>
  </r>
  <r>
    <x v="13"/>
    <x v="71"/>
    <n v="145108"/>
    <n v="939117"/>
  </r>
  <r>
    <x v="13"/>
    <x v="72"/>
    <n v="96208"/>
    <n v="455367"/>
  </r>
  <r>
    <x v="13"/>
    <x v="73"/>
    <n v="40466"/>
    <n v="110701"/>
  </r>
  <r>
    <x v="13"/>
    <x v="74"/>
    <n v="43688"/>
    <n v="174245"/>
  </r>
  <r>
    <x v="13"/>
    <x v="75"/>
    <n v="141882"/>
    <n v="1211299"/>
  </r>
  <r>
    <x v="13"/>
    <x v="0"/>
    <n v="51746"/>
    <n v="629796"/>
  </r>
  <r>
    <x v="13"/>
    <x v="1"/>
    <n v="38459"/>
    <n v="246735"/>
  </r>
  <r>
    <x v="13"/>
    <x v="2"/>
    <n v="38921"/>
    <n v="151843"/>
  </r>
  <r>
    <x v="13"/>
    <x v="3"/>
    <n v="112273"/>
    <n v="340460"/>
  </r>
  <r>
    <x v="13"/>
    <x v="4"/>
    <n v="79355"/>
    <n v="541420"/>
  </r>
  <r>
    <x v="13"/>
    <x v="5"/>
    <n v="38884"/>
    <n v="164514"/>
  </r>
  <r>
    <x v="13"/>
    <x v="6"/>
    <n v="47241"/>
    <n v="147402"/>
  </r>
  <r>
    <x v="13"/>
    <x v="7"/>
    <n v="124495"/>
    <n v="589505"/>
  </r>
  <r>
    <x v="13"/>
    <x v="8"/>
    <n v="138805"/>
    <n v="727926"/>
  </r>
  <r>
    <x v="13"/>
    <x v="9"/>
    <n v="31047"/>
    <n v="177837"/>
  </r>
  <r>
    <x v="13"/>
    <x v="10"/>
    <n v="39418"/>
    <n v="243651"/>
  </r>
  <r>
    <x v="13"/>
    <x v="11"/>
    <n v="101684"/>
    <n v="359906"/>
  </r>
  <r>
    <x v="13"/>
    <x v="12"/>
    <n v="91525"/>
    <n v="550524"/>
  </r>
  <r>
    <x v="13"/>
    <x v="13"/>
    <n v="30420"/>
    <n v="129822"/>
  </r>
  <r>
    <x v="13"/>
    <x v="14"/>
    <n v="49341"/>
    <n v="253245"/>
  </r>
  <r>
    <x v="13"/>
    <x v="15"/>
    <n v="45876"/>
    <n v="234108"/>
  </r>
  <r>
    <x v="13"/>
    <x v="16"/>
    <n v="39726"/>
    <n v="509255"/>
  </r>
  <r>
    <x v="13"/>
    <x v="17"/>
    <n v="36771"/>
    <n v="756214"/>
  </r>
  <r>
    <x v="13"/>
    <x v="18"/>
    <n v="30755"/>
    <n v="85901"/>
  </r>
  <r>
    <x v="13"/>
    <x v="19"/>
    <n v="41473"/>
    <n v="303109"/>
  </r>
  <r>
    <x v="13"/>
    <x v="20"/>
    <n v="176079"/>
    <n v="1904124"/>
  </r>
  <r>
    <x v="13"/>
    <x v="21"/>
    <n v="150741"/>
    <n v="244357"/>
  </r>
  <r>
    <x v="13"/>
    <x v="22"/>
    <n v="23452"/>
    <n v="265700"/>
  </r>
  <r>
    <x v="13"/>
    <x v="23"/>
    <n v="60421"/>
    <n v="437405"/>
  </r>
  <r>
    <x v="13"/>
    <x v="24"/>
    <n v="290116"/>
    <n v="623924"/>
  </r>
  <r>
    <x v="13"/>
    <x v="25"/>
    <n v="72073"/>
    <n v="755406"/>
  </r>
  <r>
    <x v="13"/>
    <x v="26"/>
    <n v="22021"/>
    <n v="285898"/>
  </r>
  <r>
    <x v="13"/>
    <x v="27"/>
    <n v="69434"/>
    <n v="357773"/>
  </r>
  <r>
    <x v="13"/>
    <x v="28"/>
    <n v="121739"/>
    <n v="1257480"/>
  </r>
  <r>
    <x v="13"/>
    <x v="29"/>
    <n v="60973"/>
    <n v="1011189"/>
  </r>
  <r>
    <x v="13"/>
    <x v="30"/>
    <n v="42296"/>
    <n v="128742"/>
  </r>
  <r>
    <x v="13"/>
    <x v="31"/>
    <n v="77378"/>
    <n v="561845"/>
  </r>
  <r>
    <x v="13"/>
    <x v="32"/>
    <n v="211111"/>
    <n v="435676"/>
  </r>
  <r>
    <x v="13"/>
    <x v="33"/>
    <n v="367751"/>
    <n v="991499"/>
  </r>
  <r>
    <x v="13"/>
    <x v="34"/>
    <n v="43189"/>
    <n v="222287"/>
  </r>
  <r>
    <x v="13"/>
    <x v="35"/>
    <n v="93928"/>
    <n v="951836"/>
  </r>
  <r>
    <x v="13"/>
    <x v="36"/>
    <n v="94931"/>
    <n v="336569"/>
  </r>
  <r>
    <x v="13"/>
    <x v="37"/>
    <n v="97985"/>
    <n v="868461"/>
  </r>
  <r>
    <x v="13"/>
    <x v="38"/>
    <n v="91443"/>
    <n v="309844"/>
  </r>
  <r>
    <x v="13"/>
    <x v="39"/>
    <n v="136847"/>
    <n v="682889"/>
  </r>
  <r>
    <x v="13"/>
    <x v="40"/>
    <n v="122780"/>
    <n v="183959"/>
  </r>
  <r>
    <x v="13"/>
    <x v="41"/>
    <n v="332207"/>
    <n v="811994"/>
  </r>
  <r>
    <x v="13"/>
    <x v="42"/>
    <n v="55410"/>
    <n v="125173"/>
  </r>
  <r>
    <x v="13"/>
    <x v="43"/>
    <n v="185697"/>
    <n v="637997"/>
  </r>
  <r>
    <x v="13"/>
    <x v="44"/>
    <n v="138151"/>
    <n v="174462"/>
  </r>
  <r>
    <x v="13"/>
    <x v="45"/>
    <n v="371604"/>
    <n v="717671"/>
  </r>
  <r>
    <x v="13"/>
    <x v="46"/>
    <n v="151482"/>
    <n v="287128"/>
  </r>
  <r>
    <x v="13"/>
    <x v="47"/>
    <n v="322711"/>
    <n v="248375"/>
  </r>
  <r>
    <x v="13"/>
    <x v="48"/>
    <n v="78093"/>
    <n v="49132"/>
  </r>
  <r>
    <x v="13"/>
    <x v="49"/>
    <n v="86738"/>
    <n v="247930"/>
  </r>
  <r>
    <x v="13"/>
    <x v="50"/>
    <n v="175346"/>
    <n v="11606"/>
  </r>
  <r>
    <x v="13"/>
    <x v="51"/>
    <n v="147194"/>
    <n v="489097"/>
  </r>
  <r>
    <x v="13"/>
    <x v="52"/>
    <n v="41481"/>
    <n v="128465"/>
  </r>
  <r>
    <x v="13"/>
    <x v="53"/>
    <n v="159749"/>
    <n v="280217"/>
  </r>
  <r>
    <x v="13"/>
    <x v="54"/>
    <n v="27627"/>
    <n v="203116"/>
  </r>
  <r>
    <x v="13"/>
    <x v="55"/>
    <n v="202803"/>
    <n v="1647100"/>
  </r>
  <r>
    <x v="13"/>
    <x v="56"/>
    <n v="85628"/>
    <n v="53701"/>
  </r>
  <r>
    <x v="13"/>
    <x v="57"/>
    <n v="137992"/>
    <n v="49614"/>
  </r>
  <r>
    <x v="13"/>
    <x v="58"/>
    <n v="110048"/>
    <n v="146502"/>
  </r>
  <r>
    <x v="13"/>
    <x v="59"/>
    <n v="506157"/>
    <n v="392766"/>
  </r>
  <r>
    <x v="13"/>
    <x v="60"/>
    <n v="101305"/>
    <n v="74206"/>
  </r>
  <r>
    <x v="13"/>
    <x v="61"/>
    <n v="30307"/>
    <n v="41691"/>
  </r>
  <r>
    <x v="13"/>
    <x v="62"/>
    <n v="91391"/>
    <n v="160136"/>
  </r>
  <r>
    <x v="13"/>
    <x v="63"/>
    <n v="177252"/>
    <n v="237353"/>
  </r>
  <r>
    <x v="13"/>
    <x v="64"/>
    <n v="46141"/>
    <n v="47000"/>
  </r>
  <r>
    <x v="13"/>
    <x v="65"/>
    <n v="44411"/>
    <n v="0"/>
  </r>
  <r>
    <x v="13"/>
    <x v="66"/>
    <n v="117709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079CD9F-B6B6-8049-8E57-4C3355DA0930}" name="PivotTable1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F3:H73" firstHeaderRow="0" firstDataRow="1" firstDataCol="1" rowPageCount="1" colPageCount="1"/>
  <pivotFields count="4">
    <pivotField axis="axisPage" multipleItemSelectionAllowed="1" showAll="0">
      <items count="15">
        <item x="0"/>
        <item h="1" x="8"/>
        <item h="1" x="9"/>
        <item h="1" x="1"/>
        <item h="1" x="2"/>
        <item h="1" x="3"/>
        <item h="1" x="10"/>
        <item h="1" x="5"/>
        <item h="1" x="4"/>
        <item h="1" x="11"/>
        <item h="1" x="12"/>
        <item h="1" x="13"/>
        <item h="1" x="6"/>
        <item h="1" x="7"/>
        <item t="default"/>
      </items>
    </pivotField>
    <pivotField axis="axisRow" showAll="0">
      <items count="77">
        <item x="69"/>
        <item x="70"/>
        <item x="71"/>
        <item x="72"/>
        <item x="73"/>
        <item x="74"/>
        <item x="7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t="default"/>
      </items>
    </pivotField>
    <pivotField dataField="1" showAll="0"/>
    <pivotField dataField="1" showAll="0"/>
  </pivotFields>
  <rowFields count="1">
    <field x="1"/>
  </rowFields>
  <rowItems count="70"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 t="grand">
      <x/>
    </i>
  </rowItems>
  <colFields count="1">
    <field x="-2"/>
  </colFields>
  <colItems count="2">
    <i>
      <x/>
    </i>
    <i i="1">
      <x v="1"/>
    </i>
  </colItems>
  <pageFields count="1">
    <pageField fld="0" hier="-1"/>
  </pageFields>
  <dataFields count="2">
    <dataField name="Sum of Escapement" fld="2" baseField="0" baseItem="0"/>
    <dataField name="Sum of Recruits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075CD-3D3F-2346-B22D-1EB6440F3418}">
  <dimension ref="A1:Y962"/>
  <sheetViews>
    <sheetView tabSelected="1" workbookViewId="0">
      <selection activeCell="J14" sqref="J14"/>
    </sheetView>
  </sheetViews>
  <sheetFormatPr baseColWidth="10" defaultRowHeight="16" x14ac:dyDescent="0.2"/>
  <cols>
    <col min="6" max="6" width="13" bestFit="1" customWidth="1"/>
    <col min="7" max="7" width="17.6640625" bestFit="1" customWidth="1"/>
    <col min="8" max="8" width="14.1640625" bestFit="1" customWidth="1"/>
    <col min="10" max="10" width="18.33203125" customWidth="1"/>
    <col min="12" max="12" width="12.83203125" bestFit="1" customWidth="1"/>
  </cols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F1" s="1" t="s">
        <v>0</v>
      </c>
      <c r="G1" t="s">
        <v>4</v>
      </c>
      <c r="K1" t="s">
        <v>24</v>
      </c>
      <c r="L1">
        <f>INTERCEPT(I12:I64,G12:G64)</f>
        <v>1.2179979210775549</v>
      </c>
      <c r="O1" t="s">
        <v>0</v>
      </c>
      <c r="P1" t="s">
        <v>28</v>
      </c>
      <c r="Q1" t="s">
        <v>29</v>
      </c>
      <c r="U1" t="s">
        <v>28</v>
      </c>
      <c r="V1" t="s">
        <v>29</v>
      </c>
    </row>
    <row r="2" spans="1:25" x14ac:dyDescent="0.2">
      <c r="A2" t="s">
        <v>4</v>
      </c>
      <c r="B2">
        <v>1955</v>
      </c>
      <c r="C2" t="s">
        <v>5</v>
      </c>
      <c r="D2" t="s">
        <v>5</v>
      </c>
      <c r="K2" t="s">
        <v>25</v>
      </c>
      <c r="L2">
        <f>-SLOPE(I12:I64,G12:G64)</f>
        <v>3.1458574237662703E-7</v>
      </c>
      <c r="O2" t="s">
        <v>4</v>
      </c>
      <c r="P2">
        <v>1.2179979210775549</v>
      </c>
      <c r="Q2">
        <v>5.9888877233361327E-7</v>
      </c>
      <c r="T2" s="4" t="s">
        <v>4</v>
      </c>
      <c r="U2" s="6">
        <v>1.2179979999999999</v>
      </c>
      <c r="V2" s="5">
        <v>-3.1458569999999998E-7</v>
      </c>
      <c r="W2" s="5"/>
      <c r="X2" s="4"/>
      <c r="Y2" s="5"/>
    </row>
    <row r="3" spans="1:25" x14ac:dyDescent="0.2">
      <c r="A3" t="s">
        <v>4</v>
      </c>
      <c r="B3">
        <v>1956</v>
      </c>
      <c r="C3" t="s">
        <v>5</v>
      </c>
      <c r="D3" t="s">
        <v>5</v>
      </c>
      <c r="E3" t="s">
        <v>27</v>
      </c>
      <c r="F3" s="1" t="s">
        <v>19</v>
      </c>
      <c r="G3" t="s">
        <v>21</v>
      </c>
      <c r="H3" t="s">
        <v>22</v>
      </c>
      <c r="I3" t="s">
        <v>23</v>
      </c>
      <c r="J3" t="s">
        <v>26</v>
      </c>
      <c r="O3" t="s">
        <v>13</v>
      </c>
      <c r="P3">
        <v>0.78914953646492469</v>
      </c>
      <c r="Q3">
        <v>4.4052722844231944E-6</v>
      </c>
      <c r="T3" s="4" t="s">
        <v>13</v>
      </c>
      <c r="U3" s="6">
        <v>0.77923030000000004</v>
      </c>
      <c r="V3" s="5">
        <v>-4.3915110000000003E-6</v>
      </c>
      <c r="W3" s="5"/>
      <c r="X3" s="4"/>
      <c r="Y3" s="5"/>
    </row>
    <row r="4" spans="1:25" x14ac:dyDescent="0.2">
      <c r="A4" t="s">
        <v>4</v>
      </c>
      <c r="B4">
        <v>1957</v>
      </c>
      <c r="C4" t="s">
        <v>5</v>
      </c>
      <c r="D4" t="s">
        <v>5</v>
      </c>
      <c r="E4">
        <v>1955</v>
      </c>
      <c r="F4" s="2">
        <v>1955</v>
      </c>
      <c r="G4" s="3">
        <v>0</v>
      </c>
      <c r="H4" s="3">
        <v>0</v>
      </c>
      <c r="I4">
        <f>IF(AND(G4&gt;0,H4&gt;0),LN(H4/G4),1)</f>
        <v>1</v>
      </c>
      <c r="J4" s="7">
        <f>I4-(rickera-rickerb*G4)</f>
        <v>-0.21799792107755489</v>
      </c>
      <c r="O4" t="s">
        <v>14</v>
      </c>
      <c r="P4">
        <v>1.7641927248159797</v>
      </c>
      <c r="Q4">
        <v>1.3284586044235627E-6</v>
      </c>
      <c r="T4" s="4" t="s">
        <v>14</v>
      </c>
      <c r="U4" s="6">
        <v>1.7641929999999999</v>
      </c>
      <c r="V4" s="5">
        <v>-1.328459E-6</v>
      </c>
      <c r="W4" s="5"/>
      <c r="X4" s="4"/>
      <c r="Y4" s="5"/>
    </row>
    <row r="5" spans="1:25" x14ac:dyDescent="0.2">
      <c r="A5" t="s">
        <v>4</v>
      </c>
      <c r="B5">
        <v>1958</v>
      </c>
      <c r="C5" t="s">
        <v>5</v>
      </c>
      <c r="D5" t="s">
        <v>5</v>
      </c>
      <c r="E5">
        <v>1956</v>
      </c>
      <c r="F5" s="2">
        <v>1956</v>
      </c>
      <c r="G5" s="3">
        <v>0</v>
      </c>
      <c r="H5" s="3">
        <v>0</v>
      </c>
      <c r="I5">
        <f t="shared" ref="I5:I68" si="0">IF(AND(G5&gt;0,H5&gt;0),LN(H5/G5),1)</f>
        <v>1</v>
      </c>
      <c r="J5" s="7" cm="1">
        <f t="array" ref="J5">I5-(rickera-rickerb*G5)</f>
        <v>-0.21799792107755489</v>
      </c>
      <c r="T5" s="4" t="s">
        <v>6</v>
      </c>
      <c r="U5" s="6">
        <v>1.414731</v>
      </c>
      <c r="V5" s="5">
        <v>1.2907589999999999E-7</v>
      </c>
      <c r="W5" s="5"/>
      <c r="X5" s="4"/>
      <c r="Y5" s="5"/>
    </row>
    <row r="6" spans="1:25" x14ac:dyDescent="0.2">
      <c r="A6" t="s">
        <v>4</v>
      </c>
      <c r="B6">
        <v>1959</v>
      </c>
      <c r="C6" t="s">
        <v>5</v>
      </c>
      <c r="D6" t="s">
        <v>5</v>
      </c>
      <c r="E6">
        <v>1957</v>
      </c>
      <c r="F6" s="2">
        <v>1957</v>
      </c>
      <c r="G6" s="3">
        <v>0</v>
      </c>
      <c r="H6" s="3">
        <v>0</v>
      </c>
      <c r="I6">
        <f t="shared" si="0"/>
        <v>1</v>
      </c>
      <c r="J6" s="7" cm="1">
        <f t="array" ref="J6">I6-(rickera-rickerb*G6)</f>
        <v>-0.21799792107755489</v>
      </c>
      <c r="T6" s="4" t="s">
        <v>7</v>
      </c>
      <c r="U6" s="6">
        <v>1.4564870000000001</v>
      </c>
      <c r="V6" s="5">
        <v>-1.722751E-6</v>
      </c>
      <c r="W6" s="5"/>
      <c r="X6" s="4"/>
      <c r="Y6" s="5"/>
    </row>
    <row r="7" spans="1:25" x14ac:dyDescent="0.2">
      <c r="A7" t="s">
        <v>4</v>
      </c>
      <c r="B7">
        <v>1960</v>
      </c>
      <c r="C7" t="s">
        <v>5</v>
      </c>
      <c r="D7" t="s">
        <v>5</v>
      </c>
      <c r="E7">
        <v>1958</v>
      </c>
      <c r="F7" s="2">
        <v>1958</v>
      </c>
      <c r="G7" s="3">
        <v>0</v>
      </c>
      <c r="H7" s="3">
        <v>0</v>
      </c>
      <c r="I7">
        <f t="shared" si="0"/>
        <v>1</v>
      </c>
      <c r="J7" s="7" cm="1">
        <f t="array" ref="J7">I7-(rickera-rickerb*G7)</f>
        <v>-0.21799792107755489</v>
      </c>
      <c r="T7" s="4" t="s">
        <v>8</v>
      </c>
      <c r="U7" s="6">
        <v>0.89323269999999999</v>
      </c>
      <c r="V7" s="5">
        <v>-3.909859E-8</v>
      </c>
      <c r="W7" s="5"/>
      <c r="X7" s="4"/>
      <c r="Y7" s="5"/>
    </row>
    <row r="8" spans="1:25" x14ac:dyDescent="0.2">
      <c r="A8" t="s">
        <v>4</v>
      </c>
      <c r="B8">
        <v>1961</v>
      </c>
      <c r="C8" t="s">
        <v>5</v>
      </c>
      <c r="D8" t="s">
        <v>5</v>
      </c>
      <c r="E8">
        <v>1959</v>
      </c>
      <c r="F8" s="2">
        <v>1959</v>
      </c>
      <c r="G8" s="3">
        <v>0</v>
      </c>
      <c r="H8" s="3">
        <v>0</v>
      </c>
      <c r="I8">
        <f t="shared" si="0"/>
        <v>1</v>
      </c>
      <c r="J8" s="7" cm="1">
        <f t="array" ref="J8">I8-(rickera-rickerb*G8)</f>
        <v>-0.21799792107755489</v>
      </c>
      <c r="T8" s="4" t="s">
        <v>30</v>
      </c>
      <c r="U8" s="6">
        <v>1.437613</v>
      </c>
      <c r="V8" s="5">
        <v>-8.5915930000000003E-7</v>
      </c>
      <c r="W8" s="5"/>
      <c r="X8" s="4"/>
      <c r="Y8" s="5"/>
    </row>
    <row r="9" spans="1:25" x14ac:dyDescent="0.2">
      <c r="A9" t="s">
        <v>4</v>
      </c>
      <c r="B9">
        <v>1962</v>
      </c>
      <c r="C9" t="s">
        <v>5</v>
      </c>
      <c r="D9" t="s">
        <v>5</v>
      </c>
      <c r="E9">
        <v>1960</v>
      </c>
      <c r="F9" s="2">
        <v>1960</v>
      </c>
      <c r="G9" s="3">
        <v>0</v>
      </c>
      <c r="H9" s="3">
        <v>0</v>
      </c>
      <c r="I9">
        <f t="shared" si="0"/>
        <v>1</v>
      </c>
      <c r="J9" s="7" cm="1">
        <f t="array" ref="J9">I9-(rickera-rickerb*G9)</f>
        <v>-0.21799792107755489</v>
      </c>
      <c r="T9" s="4" t="s">
        <v>10</v>
      </c>
      <c r="U9" s="6">
        <v>1.5107950000000001</v>
      </c>
      <c r="V9" s="5">
        <v>-2.9540779999999998E-7</v>
      </c>
      <c r="W9" s="5"/>
      <c r="X9" s="4"/>
      <c r="Y9" s="5"/>
    </row>
    <row r="10" spans="1:25" x14ac:dyDescent="0.2">
      <c r="A10" t="s">
        <v>4</v>
      </c>
      <c r="B10">
        <v>1963</v>
      </c>
      <c r="C10">
        <v>203304</v>
      </c>
      <c r="D10">
        <v>414873.32819999999</v>
      </c>
      <c r="E10">
        <v>1961</v>
      </c>
      <c r="F10" s="2">
        <v>1961</v>
      </c>
      <c r="G10" s="3">
        <v>0</v>
      </c>
      <c r="H10" s="3">
        <v>0</v>
      </c>
      <c r="I10">
        <f t="shared" si="0"/>
        <v>1</v>
      </c>
      <c r="J10" s="7" cm="1">
        <f t="array" ref="J10">I10-(rickera-rickerb*G10)</f>
        <v>-0.21799792107755489</v>
      </c>
      <c r="T10" s="4" t="s">
        <v>9</v>
      </c>
      <c r="U10" s="6">
        <v>1.516502</v>
      </c>
      <c r="V10" s="5">
        <v>-6.8059499999999996E-7</v>
      </c>
      <c r="W10" s="5"/>
      <c r="X10" s="4"/>
      <c r="Y10" s="5"/>
    </row>
    <row r="11" spans="1:25" x14ac:dyDescent="0.2">
      <c r="A11" t="s">
        <v>4</v>
      </c>
      <c r="B11">
        <v>1964</v>
      </c>
      <c r="C11">
        <v>248700</v>
      </c>
      <c r="D11">
        <v>381899.90299999999</v>
      </c>
      <c r="E11">
        <v>1962</v>
      </c>
      <c r="F11" s="2">
        <v>1962</v>
      </c>
      <c r="G11" s="3">
        <v>0</v>
      </c>
      <c r="H11" s="3">
        <v>0</v>
      </c>
      <c r="I11">
        <f t="shared" si="0"/>
        <v>1</v>
      </c>
      <c r="J11" s="7" cm="1">
        <f t="array" ref="J11">I11-(rickera-rickerb*G11)</f>
        <v>-0.21799792107755489</v>
      </c>
      <c r="T11" s="4" t="s">
        <v>16</v>
      </c>
      <c r="U11" s="6">
        <v>0.99226300000000001</v>
      </c>
      <c r="V11" s="5">
        <v>-2.0852849999999999E-7</v>
      </c>
      <c r="W11" s="5"/>
      <c r="X11" s="4"/>
      <c r="Y11" s="5"/>
    </row>
    <row r="12" spans="1:25" x14ac:dyDescent="0.2">
      <c r="A12" t="s">
        <v>4</v>
      </c>
      <c r="B12">
        <v>1965</v>
      </c>
      <c r="C12">
        <v>175020</v>
      </c>
      <c r="D12">
        <v>259728.9081</v>
      </c>
      <c r="E12">
        <v>1963</v>
      </c>
      <c r="F12" s="2">
        <v>1963</v>
      </c>
      <c r="G12" s="3">
        <v>203304</v>
      </c>
      <c r="H12" s="3">
        <v>414873.32819999999</v>
      </c>
      <c r="I12">
        <f t="shared" si="0"/>
        <v>0.71327084458717593</v>
      </c>
      <c r="J12" s="7">
        <f>I12-(rickera-rickerb*G12)</f>
        <v>-0.44077053672224109</v>
      </c>
      <c r="T12" s="4" t="s">
        <v>17</v>
      </c>
      <c r="U12" s="6">
        <v>1.491717</v>
      </c>
      <c r="V12" s="5">
        <v>-3.357099E-5</v>
      </c>
      <c r="W12" s="5"/>
      <c r="X12" s="4"/>
      <c r="Y12" s="5"/>
    </row>
    <row r="13" spans="1:25" x14ac:dyDescent="0.2">
      <c r="A13" t="s">
        <v>4</v>
      </c>
      <c r="B13">
        <v>1966</v>
      </c>
      <c r="C13">
        <v>174336</v>
      </c>
      <c r="D13">
        <v>565583.86620000005</v>
      </c>
      <c r="E13">
        <v>1964</v>
      </c>
      <c r="F13" s="2">
        <v>1964</v>
      </c>
      <c r="G13" s="3">
        <v>248700</v>
      </c>
      <c r="H13" s="3">
        <v>381899.90299999999</v>
      </c>
      <c r="I13">
        <f t="shared" si="0"/>
        <v>0.42891118942888729</v>
      </c>
      <c r="J13" s="7">
        <f>I13-(rickera-rickerb*G13)</f>
        <v>-0.71084925751960037</v>
      </c>
      <c r="T13" s="4" t="s">
        <v>18</v>
      </c>
      <c r="U13" s="6">
        <v>1.6884300000000001</v>
      </c>
      <c r="V13" s="5">
        <v>-4.055003E-6</v>
      </c>
      <c r="W13" s="5"/>
      <c r="X13" s="4"/>
      <c r="Y13" s="5"/>
    </row>
    <row r="14" spans="1:25" x14ac:dyDescent="0.2">
      <c r="A14" t="s">
        <v>4</v>
      </c>
      <c r="B14">
        <v>1967</v>
      </c>
      <c r="C14">
        <v>202626</v>
      </c>
      <c r="D14">
        <v>389348.76779999997</v>
      </c>
      <c r="E14">
        <v>1965</v>
      </c>
      <c r="F14" s="2">
        <v>1965</v>
      </c>
      <c r="G14" s="3">
        <v>175020</v>
      </c>
      <c r="H14" s="3">
        <v>259728.9081</v>
      </c>
      <c r="I14">
        <f t="shared" si="0"/>
        <v>0.39473817280471957</v>
      </c>
      <c r="J14" s="7">
        <f>I14-(rickera-rickerb*G14)</f>
        <v>-0.76820095164207813</v>
      </c>
      <c r="T14" s="4" t="s">
        <v>11</v>
      </c>
      <c r="U14" s="6">
        <v>1.3278810000000001</v>
      </c>
      <c r="V14" s="5">
        <v>-2.377865E-7</v>
      </c>
      <c r="W14" s="5"/>
      <c r="X14" s="4"/>
      <c r="Y14" s="5"/>
    </row>
    <row r="15" spans="1:25" x14ac:dyDescent="0.2">
      <c r="A15" t="s">
        <v>4</v>
      </c>
      <c r="B15">
        <v>1968</v>
      </c>
      <c r="C15">
        <v>193872</v>
      </c>
      <c r="D15">
        <v>249192.08590000001</v>
      </c>
      <c r="E15">
        <v>1966</v>
      </c>
      <c r="F15" s="2">
        <v>1966</v>
      </c>
      <c r="G15" s="3">
        <v>174336</v>
      </c>
      <c r="H15" s="3">
        <v>565583.86620000005</v>
      </c>
      <c r="I15">
        <f t="shared" si="0"/>
        <v>1.1768741174224946</v>
      </c>
      <c r="J15" s="7" cm="1">
        <f t="array" ref="J15">I15-(rickera-rickerb*G15)</f>
        <v>1.3719816327911305E-2</v>
      </c>
      <c r="T15" s="4" t="s">
        <v>12</v>
      </c>
      <c r="U15" s="6">
        <v>1.3776330000000001</v>
      </c>
      <c r="V15" s="5">
        <v>-1.582825E-7</v>
      </c>
      <c r="W15" s="5"/>
      <c r="X15" s="4"/>
      <c r="Y15" s="5"/>
    </row>
    <row r="16" spans="1:25" x14ac:dyDescent="0.2">
      <c r="A16" t="s">
        <v>4</v>
      </c>
      <c r="B16">
        <v>1969</v>
      </c>
      <c r="C16">
        <v>182490</v>
      </c>
      <c r="D16">
        <v>180184.62419999999</v>
      </c>
      <c r="E16">
        <v>1967</v>
      </c>
      <c r="F16" s="2">
        <v>1967</v>
      </c>
      <c r="G16" s="3">
        <v>202626</v>
      </c>
      <c r="H16" s="3">
        <v>389348.76779999997</v>
      </c>
      <c r="I16">
        <f t="shared" si="0"/>
        <v>0.65311360198737312</v>
      </c>
      <c r="J16" s="7" cm="1">
        <f t="array" ref="J16">I16-(rickera-rickerb*G16)</f>
        <v>-0.50114106845537543</v>
      </c>
      <c r="W16" s="5"/>
      <c r="X16" s="4"/>
      <c r="Y16" s="5"/>
    </row>
    <row r="17" spans="1:25" x14ac:dyDescent="0.2">
      <c r="A17" t="s">
        <v>4</v>
      </c>
      <c r="B17">
        <v>1970</v>
      </c>
      <c r="C17">
        <v>177060</v>
      </c>
      <c r="D17">
        <v>145641.75459999999</v>
      </c>
      <c r="E17">
        <v>1968</v>
      </c>
      <c r="F17" s="2">
        <v>1968</v>
      </c>
      <c r="G17" s="3">
        <v>193872</v>
      </c>
      <c r="H17" s="3">
        <v>249192.08590000001</v>
      </c>
      <c r="I17">
        <f t="shared" si="0"/>
        <v>0.25102588089415245</v>
      </c>
      <c r="J17" s="7" cm="1">
        <f t="array" ref="J17">I17-(rickera-rickerb*G17)</f>
        <v>-0.90598267313736092</v>
      </c>
      <c r="W17" s="5"/>
      <c r="X17" s="4"/>
      <c r="Y17" s="5"/>
    </row>
    <row r="18" spans="1:25" x14ac:dyDescent="0.2">
      <c r="A18" t="s">
        <v>4</v>
      </c>
      <c r="B18">
        <v>1971</v>
      </c>
      <c r="C18">
        <v>187302</v>
      </c>
      <c r="D18">
        <v>324752.48509999999</v>
      </c>
      <c r="E18">
        <v>1969</v>
      </c>
      <c r="F18" s="2">
        <v>1969</v>
      </c>
      <c r="G18" s="3">
        <v>182490</v>
      </c>
      <c r="H18" s="3">
        <v>180184.62419999999</v>
      </c>
      <c r="I18">
        <f t="shared" si="0"/>
        <v>-1.2713361771088873E-2</v>
      </c>
      <c r="J18" s="7" cm="1">
        <f t="array" ref="J18">I18-(rickera-rickerb*G18)</f>
        <v>-1.173302530722333</v>
      </c>
      <c r="W18" s="5"/>
      <c r="X18" s="4"/>
      <c r="Y18" s="5"/>
    </row>
    <row r="19" spans="1:25" x14ac:dyDescent="0.2">
      <c r="A19" t="s">
        <v>4</v>
      </c>
      <c r="B19">
        <v>1972</v>
      </c>
      <c r="C19">
        <v>151188</v>
      </c>
      <c r="D19">
        <v>124167.5566</v>
      </c>
      <c r="E19">
        <v>1970</v>
      </c>
      <c r="F19" s="2">
        <v>1970</v>
      </c>
      <c r="G19" s="3">
        <v>177060</v>
      </c>
      <c r="H19" s="3">
        <v>145641.75459999999</v>
      </c>
      <c r="I19">
        <f t="shared" si="0"/>
        <v>-0.1953387874338221</v>
      </c>
      <c r="J19" s="7" cm="1">
        <f t="array" ref="J19">I19-(rickera-rickerb*G19)</f>
        <v>-1.3576361569661715</v>
      </c>
      <c r="W19" s="5"/>
      <c r="X19" s="4"/>
      <c r="Y19" s="5"/>
    </row>
    <row r="20" spans="1:25" x14ac:dyDescent="0.2">
      <c r="A20" t="s">
        <v>4</v>
      </c>
      <c r="B20">
        <v>1973</v>
      </c>
      <c r="C20">
        <v>35280</v>
      </c>
      <c r="D20">
        <v>512939.72869999998</v>
      </c>
      <c r="E20">
        <v>1971</v>
      </c>
      <c r="F20" s="2">
        <v>1971</v>
      </c>
      <c r="G20" s="3">
        <v>187302</v>
      </c>
      <c r="H20" s="3">
        <v>324752.48509999999</v>
      </c>
      <c r="I20">
        <f t="shared" si="0"/>
        <v>0.55034102041976329</v>
      </c>
      <c r="J20" s="7" cm="1">
        <f t="array" ref="J20">I20-(rickera-rickerb*G20)</f>
        <v>-0.60873436193916464</v>
      </c>
      <c r="W20" s="5"/>
      <c r="X20" s="4"/>
      <c r="Y20" s="5"/>
    </row>
    <row r="21" spans="1:25" x14ac:dyDescent="0.2">
      <c r="A21" t="s">
        <v>4</v>
      </c>
      <c r="B21">
        <v>1974</v>
      </c>
      <c r="C21">
        <v>214848</v>
      </c>
      <c r="D21">
        <v>2290908.6170000001</v>
      </c>
      <c r="E21">
        <v>1972</v>
      </c>
      <c r="F21" s="2">
        <v>1972</v>
      </c>
      <c r="G21" s="3">
        <v>151188</v>
      </c>
      <c r="H21" s="3">
        <v>124167.5566</v>
      </c>
      <c r="I21">
        <f t="shared" si="0"/>
        <v>-0.19689217914235096</v>
      </c>
      <c r="J21" s="7" cm="1">
        <f t="array" ref="J21">I21-(rickera-rickerb*G21)</f>
        <v>-1.3673285110014683</v>
      </c>
      <c r="W21" s="5"/>
      <c r="X21" s="4"/>
      <c r="Y21" s="5"/>
    </row>
    <row r="22" spans="1:25" x14ac:dyDescent="0.2">
      <c r="A22" t="s">
        <v>4</v>
      </c>
      <c r="B22">
        <v>1975</v>
      </c>
      <c r="C22">
        <v>100480</v>
      </c>
      <c r="D22">
        <v>1022274.025</v>
      </c>
      <c r="E22">
        <v>1973</v>
      </c>
      <c r="F22" s="2">
        <v>1973</v>
      </c>
      <c r="G22" s="3">
        <v>35280</v>
      </c>
      <c r="H22" s="3">
        <v>512939.72869999998</v>
      </c>
      <c r="I22">
        <f t="shared" si="0"/>
        <v>2.6768421192157033</v>
      </c>
      <c r="J22" s="7" cm="1">
        <f t="array" ref="J22">I22-(rickera-rickerb*G22)</f>
        <v>1.4699427831291958</v>
      </c>
      <c r="W22" s="5"/>
      <c r="X22" s="4"/>
      <c r="Y22" s="5"/>
    </row>
    <row r="23" spans="1:25" x14ac:dyDescent="0.2">
      <c r="A23" t="s">
        <v>4</v>
      </c>
      <c r="B23">
        <v>1976</v>
      </c>
      <c r="C23">
        <v>81822</v>
      </c>
      <c r="D23">
        <v>344708.62729999999</v>
      </c>
      <c r="E23">
        <v>1974</v>
      </c>
      <c r="F23" s="2">
        <v>1974</v>
      </c>
      <c r="G23" s="3">
        <v>214848</v>
      </c>
      <c r="H23" s="3">
        <v>2290908.6170000001</v>
      </c>
      <c r="I23">
        <f t="shared" si="0"/>
        <v>2.3667729924784737</v>
      </c>
      <c r="J23" s="7" cm="1">
        <f t="array" ref="J23">I23-(rickera-rickerb*G23)</f>
        <v>1.2163631889790525</v>
      </c>
      <c r="W23" s="5"/>
      <c r="X23" s="4"/>
      <c r="Y23" s="5"/>
    </row>
    <row r="24" spans="1:25" x14ac:dyDescent="0.2">
      <c r="A24" t="s">
        <v>4</v>
      </c>
      <c r="B24">
        <v>1977</v>
      </c>
      <c r="C24">
        <v>108910.5</v>
      </c>
      <c r="D24">
        <v>1002659.12</v>
      </c>
      <c r="E24">
        <v>1975</v>
      </c>
      <c r="F24" s="2">
        <v>1975</v>
      </c>
      <c r="G24" s="3">
        <v>100480</v>
      </c>
      <c r="H24" s="3">
        <v>1022274.025</v>
      </c>
      <c r="I24">
        <f t="shared" si="0"/>
        <v>2.3198261583274418</v>
      </c>
      <c r="J24" s="7" cm="1">
        <f t="array" ref="J24">I24-(rickera-rickerb*G24)</f>
        <v>1.1334378126438904</v>
      </c>
      <c r="W24" s="5"/>
      <c r="X24" s="4"/>
      <c r="Y24" s="5"/>
    </row>
    <row r="25" spans="1:25" x14ac:dyDescent="0.2">
      <c r="A25" t="s">
        <v>4</v>
      </c>
      <c r="B25">
        <v>1978</v>
      </c>
      <c r="C25">
        <v>584970</v>
      </c>
      <c r="D25">
        <v>2175584.1710000001</v>
      </c>
      <c r="E25">
        <v>1976</v>
      </c>
      <c r="F25" s="2">
        <v>1976</v>
      </c>
      <c r="G25" s="3">
        <v>81822</v>
      </c>
      <c r="H25" s="3">
        <v>344708.62729999999</v>
      </c>
      <c r="I25">
        <f t="shared" si="0"/>
        <v>1.4381533455363811</v>
      </c>
      <c r="J25" s="7" cm="1">
        <f t="array" ref="J25">I25-(rickera-rickerb*G25)</f>
        <v>0.24589545907156651</v>
      </c>
      <c r="W25" s="5"/>
      <c r="X25" s="4"/>
      <c r="Y25" s="5"/>
    </row>
    <row r="26" spans="1:25" x14ac:dyDescent="0.2">
      <c r="A26" t="s">
        <v>4</v>
      </c>
      <c r="B26">
        <v>1979</v>
      </c>
      <c r="C26">
        <v>750210</v>
      </c>
      <c r="D26">
        <v>2108487.7310000001</v>
      </c>
      <c r="E26">
        <v>1977</v>
      </c>
      <c r="F26" s="2">
        <v>1977</v>
      </c>
      <c r="G26" s="3">
        <v>108910.5</v>
      </c>
      <c r="H26" s="3">
        <v>1002659.12</v>
      </c>
      <c r="I26">
        <f t="shared" si="0"/>
        <v>2.219884425753841</v>
      </c>
      <c r="J26" s="7" cm="1">
        <f t="array" ref="J26">I26-(rickera-rickerb*G26)</f>
        <v>1.0361481951713958</v>
      </c>
      <c r="W26" s="5"/>
      <c r="X26" s="4"/>
      <c r="Y26" s="5"/>
    </row>
    <row r="27" spans="1:25" x14ac:dyDescent="0.2">
      <c r="A27" t="s">
        <v>4</v>
      </c>
      <c r="B27">
        <v>1980</v>
      </c>
      <c r="C27">
        <v>759645</v>
      </c>
      <c r="D27">
        <v>643094.99609999999</v>
      </c>
      <c r="E27">
        <v>1978</v>
      </c>
      <c r="F27" s="2">
        <v>1978</v>
      </c>
      <c r="G27" s="3">
        <v>584970</v>
      </c>
      <c r="H27" s="3">
        <v>2175584.1710000001</v>
      </c>
      <c r="I27">
        <f t="shared" si="0"/>
        <v>1.3134919279626713</v>
      </c>
      <c r="J27" s="7" cm="1">
        <f t="array" ref="J27">I27-(rickera-rickerb*G27)</f>
        <v>0.27951722860317196</v>
      </c>
      <c r="W27" s="5"/>
      <c r="X27" s="4"/>
      <c r="Y27" s="5"/>
    </row>
    <row r="28" spans="1:25" x14ac:dyDescent="0.2">
      <c r="A28" t="s">
        <v>4</v>
      </c>
      <c r="B28">
        <v>1981</v>
      </c>
      <c r="C28">
        <v>209635.5</v>
      </c>
      <c r="D28">
        <v>1182706.2050000001</v>
      </c>
      <c r="E28">
        <v>1979</v>
      </c>
      <c r="F28" s="2">
        <v>1979</v>
      </c>
      <c r="G28" s="3">
        <v>750210</v>
      </c>
      <c r="H28" s="3">
        <v>2108487.7310000001</v>
      </c>
      <c r="I28">
        <f t="shared" si="0"/>
        <v>1.0333730870034621</v>
      </c>
      <c r="J28" s="7" cm="1">
        <f t="array" ref="J28">I28-(rickera-rickerb*G28)</f>
        <v>5.1380535714276587E-2</v>
      </c>
      <c r="W28" s="5"/>
      <c r="X28" s="4"/>
      <c r="Y28" s="5"/>
    </row>
    <row r="29" spans="1:25" x14ac:dyDescent="0.2">
      <c r="A29" t="s">
        <v>4</v>
      </c>
      <c r="B29">
        <v>1982</v>
      </c>
      <c r="C29">
        <v>610215</v>
      </c>
      <c r="D29">
        <v>773488.00320000004</v>
      </c>
      <c r="E29">
        <v>1980</v>
      </c>
      <c r="F29" s="2">
        <v>1980</v>
      </c>
      <c r="G29" s="3">
        <v>759645</v>
      </c>
      <c r="H29" s="3">
        <v>643094.99609999999</v>
      </c>
      <c r="I29">
        <f t="shared" si="0"/>
        <v>-0.16655876668401673</v>
      </c>
      <c r="J29" s="7" cm="1">
        <f t="array" ref="J29">I29-(rickera-rickerb*G29)</f>
        <v>-1.1455832014938787</v>
      </c>
      <c r="T29" s="4"/>
      <c r="U29" s="4"/>
      <c r="W29" s="5"/>
      <c r="X29" s="4"/>
      <c r="Y29" s="5"/>
    </row>
    <row r="30" spans="1:25" x14ac:dyDescent="0.2">
      <c r="A30" t="s">
        <v>4</v>
      </c>
      <c r="B30">
        <v>1983</v>
      </c>
      <c r="C30">
        <v>245361</v>
      </c>
      <c r="D30">
        <v>456604.25290000002</v>
      </c>
      <c r="E30">
        <v>1981</v>
      </c>
      <c r="F30" s="2">
        <v>1981</v>
      </c>
      <c r="G30" s="3">
        <v>209635.5</v>
      </c>
      <c r="H30" s="3">
        <v>1182706.2050000001</v>
      </c>
      <c r="I30">
        <f t="shared" si="0"/>
        <v>1.7301901773788735</v>
      </c>
      <c r="J30" s="7" cm="1">
        <f t="array" ref="J30">I30-(rickera-rickerb*G30)</f>
        <v>0.57814059569731402</v>
      </c>
    </row>
    <row r="31" spans="1:25" x14ac:dyDescent="0.2">
      <c r="A31" t="s">
        <v>4</v>
      </c>
      <c r="B31">
        <v>1984</v>
      </c>
      <c r="C31">
        <v>549193.5</v>
      </c>
      <c r="D31">
        <v>2467946.8870000001</v>
      </c>
      <c r="E31">
        <v>1982</v>
      </c>
      <c r="F31" s="2">
        <v>1982</v>
      </c>
      <c r="G31" s="3">
        <v>610215</v>
      </c>
      <c r="H31" s="3">
        <v>773488.00320000004</v>
      </c>
      <c r="I31">
        <f t="shared" si="0"/>
        <v>0.23709880604735345</v>
      </c>
      <c r="J31" s="7" cm="1">
        <f t="array" ref="J31">I31-(rickera-rickerb*G31)</f>
        <v>-0.78893417624584805</v>
      </c>
    </row>
    <row r="32" spans="1:25" x14ac:dyDescent="0.2">
      <c r="A32" t="s">
        <v>4</v>
      </c>
      <c r="B32">
        <v>1985</v>
      </c>
      <c r="C32">
        <v>300976.5</v>
      </c>
      <c r="D32">
        <v>1645392.7050000001</v>
      </c>
      <c r="E32">
        <v>1983</v>
      </c>
      <c r="F32" s="2">
        <v>1983</v>
      </c>
      <c r="G32" s="3">
        <v>245361</v>
      </c>
      <c r="H32" s="3">
        <v>456604.25290000002</v>
      </c>
      <c r="I32">
        <f t="shared" si="0"/>
        <v>0.62108645289013198</v>
      </c>
      <c r="J32" s="7" cm="1">
        <f t="array" ref="J32">I32-(rickera-rickerb*G32)</f>
        <v>-0.51972439585215124</v>
      </c>
    </row>
    <row r="33" spans="1:10" x14ac:dyDescent="0.2">
      <c r="A33" t="s">
        <v>4</v>
      </c>
      <c r="B33">
        <v>1986</v>
      </c>
      <c r="C33">
        <v>586959</v>
      </c>
      <c r="D33">
        <v>2032311.186</v>
      </c>
      <c r="E33">
        <v>1984</v>
      </c>
      <c r="F33" s="2">
        <v>1984</v>
      </c>
      <c r="G33" s="3">
        <v>549193.5</v>
      </c>
      <c r="H33" s="3">
        <v>2467946.8870000001</v>
      </c>
      <c r="I33">
        <f t="shared" si="0"/>
        <v>1.5026910257023638</v>
      </c>
      <c r="J33" s="7" cm="1">
        <f t="array" ref="J33">I33-(rickera-rickerb*G33)</f>
        <v>0.45746154953072704</v>
      </c>
    </row>
    <row r="34" spans="1:10" x14ac:dyDescent="0.2">
      <c r="A34" t="s">
        <v>4</v>
      </c>
      <c r="B34">
        <v>1987</v>
      </c>
      <c r="C34">
        <v>393235.5</v>
      </c>
      <c r="D34">
        <v>770409.03159999999</v>
      </c>
      <c r="E34">
        <v>1985</v>
      </c>
      <c r="F34" s="2">
        <v>1985</v>
      </c>
      <c r="G34" s="3">
        <v>300976.5</v>
      </c>
      <c r="H34" s="3">
        <v>1645392.7050000001</v>
      </c>
      <c r="I34">
        <f t="shared" si="0"/>
        <v>1.6987021725413056</v>
      </c>
      <c r="J34" s="7" cm="1">
        <f t="array" ref="J34">I34-(rickera-rickerb*G34)</f>
        <v>0.57538716715416971</v>
      </c>
    </row>
    <row r="35" spans="1:10" x14ac:dyDescent="0.2">
      <c r="A35" t="s">
        <v>4</v>
      </c>
      <c r="B35">
        <v>1988</v>
      </c>
      <c r="C35">
        <v>496306.5</v>
      </c>
      <c r="D35">
        <v>1273820.8659999999</v>
      </c>
      <c r="E35">
        <v>1986</v>
      </c>
      <c r="F35" s="2">
        <v>1986</v>
      </c>
      <c r="G35" s="3">
        <v>586959</v>
      </c>
      <c r="H35" s="3">
        <v>2032311.186</v>
      </c>
      <c r="I35">
        <f t="shared" si="0"/>
        <v>1.2419739689790794</v>
      </c>
      <c r="J35" s="7" cm="1">
        <f t="array" ref="J35">I35-(rickera-rickerb*G35)</f>
        <v>0.20862498066116708</v>
      </c>
    </row>
    <row r="36" spans="1:10" x14ac:dyDescent="0.2">
      <c r="A36" t="s">
        <v>4</v>
      </c>
      <c r="B36">
        <v>1989</v>
      </c>
      <c r="C36">
        <v>501738</v>
      </c>
      <c r="D36">
        <v>2741824.98</v>
      </c>
      <c r="E36">
        <v>1987</v>
      </c>
      <c r="F36" s="2">
        <v>1987</v>
      </c>
      <c r="G36" s="3">
        <v>393235.5</v>
      </c>
      <c r="H36" s="3">
        <v>770409.03159999999</v>
      </c>
      <c r="I36">
        <f t="shared" si="0"/>
        <v>0.67251291463594298</v>
      </c>
      <c r="J36" s="7" cm="1">
        <f t="array" ref="J36">I36-(rickera-rickerb*G36)</f>
        <v>-0.42177872474526779</v>
      </c>
    </row>
    <row r="37" spans="1:10" x14ac:dyDescent="0.2">
      <c r="A37" t="s">
        <v>4</v>
      </c>
      <c r="B37">
        <v>1990</v>
      </c>
      <c r="C37">
        <v>430338</v>
      </c>
      <c r="D37">
        <v>1283664.6810000001</v>
      </c>
      <c r="E37">
        <v>1988</v>
      </c>
      <c r="F37" s="2">
        <v>1988</v>
      </c>
      <c r="G37" s="3">
        <v>496306.5</v>
      </c>
      <c r="H37" s="3">
        <v>1273820.8659999999</v>
      </c>
      <c r="I37">
        <f t="shared" si="0"/>
        <v>0.94258253928580205</v>
      </c>
      <c r="J37" s="7" cm="1">
        <f t="array" ref="J37">I37-(rickera-rickerb*G37)</f>
        <v>-0.11928443304290748</v>
      </c>
    </row>
    <row r="38" spans="1:10" x14ac:dyDescent="0.2">
      <c r="A38" t="s">
        <v>4</v>
      </c>
      <c r="B38">
        <v>1991</v>
      </c>
      <c r="C38">
        <v>707851.95</v>
      </c>
      <c r="D38">
        <v>3434249.088</v>
      </c>
      <c r="E38">
        <v>1989</v>
      </c>
      <c r="F38" s="2">
        <v>1989</v>
      </c>
      <c r="G38" s="3">
        <v>501738</v>
      </c>
      <c r="H38" s="3">
        <v>2741824.98</v>
      </c>
      <c r="I38">
        <f t="shared" si="0"/>
        <v>1.6983009576659449</v>
      </c>
      <c r="J38" s="7" cm="1">
        <f t="array" ref="J38">I38-(rickera-rickerb*G38)</f>
        <v>0.638142657796954</v>
      </c>
    </row>
    <row r="39" spans="1:10" x14ac:dyDescent="0.2">
      <c r="A39" t="s">
        <v>4</v>
      </c>
      <c r="B39">
        <v>1992</v>
      </c>
      <c r="C39">
        <v>577939.65</v>
      </c>
      <c r="D39">
        <v>186844.23740000001</v>
      </c>
      <c r="E39">
        <v>1990</v>
      </c>
      <c r="F39" s="2">
        <v>1990</v>
      </c>
      <c r="G39" s="3">
        <v>430338</v>
      </c>
      <c r="H39" s="3">
        <v>1283664.6810000001</v>
      </c>
      <c r="I39">
        <f t="shared" si="0"/>
        <v>1.0929033518481877</v>
      </c>
      <c r="J39" s="7" cm="1">
        <f t="array" ref="J39">I39-(rickera-rickerb*G39)</f>
        <v>1.0283629973505626E-2</v>
      </c>
    </row>
    <row r="40" spans="1:10" x14ac:dyDescent="0.2">
      <c r="A40" t="s">
        <v>4</v>
      </c>
      <c r="B40">
        <v>1993</v>
      </c>
      <c r="C40">
        <v>887336.25</v>
      </c>
      <c r="D40">
        <v>1506976.675</v>
      </c>
      <c r="E40">
        <v>1991</v>
      </c>
      <c r="F40" s="2">
        <v>1991</v>
      </c>
      <c r="G40" s="3">
        <v>707851.95</v>
      </c>
      <c r="H40" s="3">
        <v>3434249.088</v>
      </c>
      <c r="I40">
        <f t="shared" si="0"/>
        <v>1.579318612987465</v>
      </c>
      <c r="J40" s="7" cm="1">
        <f t="array" ref="J40">I40-(rickera-rickerb*G40)</f>
        <v>0.58400082309340318</v>
      </c>
    </row>
    <row r="41" spans="1:10" x14ac:dyDescent="0.2">
      <c r="A41" t="s">
        <v>4</v>
      </c>
      <c r="B41">
        <v>1994</v>
      </c>
      <c r="C41">
        <v>618464.25</v>
      </c>
      <c r="D41">
        <v>1563841.3689999999</v>
      </c>
      <c r="E41">
        <v>1992</v>
      </c>
      <c r="F41" s="2">
        <v>1992</v>
      </c>
      <c r="G41" s="3">
        <v>577939.65</v>
      </c>
      <c r="H41" s="3">
        <v>186844.23740000001</v>
      </c>
      <c r="I41">
        <f t="shared" si="0"/>
        <v>-1.129194136781853</v>
      </c>
      <c r="J41" s="7" cm="1">
        <f t="array" ref="J41">I41-(rickera-rickerb*G41)</f>
        <v>-2.1653804840152699</v>
      </c>
    </row>
    <row r="42" spans="1:10" x14ac:dyDescent="0.2">
      <c r="A42" t="s">
        <v>4</v>
      </c>
      <c r="B42">
        <v>1995</v>
      </c>
      <c r="C42">
        <v>550068.15</v>
      </c>
      <c r="D42">
        <v>3896348.9350000001</v>
      </c>
      <c r="E42">
        <v>1993</v>
      </c>
      <c r="F42" s="2">
        <v>1993</v>
      </c>
      <c r="G42" s="3">
        <v>887336.25</v>
      </c>
      <c r="H42" s="3">
        <v>1506976.675</v>
      </c>
      <c r="I42">
        <f t="shared" si="0"/>
        <v>0.52963672345250978</v>
      </c>
      <c r="J42" s="7" cm="1">
        <f t="array" ref="J42">I42-(rickera-rickerb*G42)</f>
        <v>-0.40921786468110277</v>
      </c>
    </row>
    <row r="43" spans="1:10" x14ac:dyDescent="0.2">
      <c r="A43" t="s">
        <v>4</v>
      </c>
      <c r="B43">
        <v>1996</v>
      </c>
      <c r="C43">
        <v>782212.5</v>
      </c>
      <c r="D43">
        <v>1421615.4110000001</v>
      </c>
      <c r="E43">
        <v>1994</v>
      </c>
      <c r="F43" s="2">
        <v>1994</v>
      </c>
      <c r="G43" s="3">
        <v>618464.25</v>
      </c>
      <c r="H43" s="3">
        <v>1563841.3689999999</v>
      </c>
      <c r="I43">
        <f t="shared" si="0"/>
        <v>0.92766110046043349</v>
      </c>
      <c r="J43" s="7" cm="1">
        <f t="array" ref="J43">I43-(rickera-rickerb*G43)</f>
        <v>-9.5776785397467479E-2</v>
      </c>
    </row>
    <row r="44" spans="1:10" x14ac:dyDescent="0.2">
      <c r="A44" t="s">
        <v>4</v>
      </c>
      <c r="B44">
        <v>1997</v>
      </c>
      <c r="C44">
        <v>556193.25</v>
      </c>
      <c r="D44">
        <v>1391084.8359999999</v>
      </c>
      <c r="E44">
        <v>1995</v>
      </c>
      <c r="F44" s="2">
        <v>1995</v>
      </c>
      <c r="G44" s="3">
        <v>550068.15</v>
      </c>
      <c r="H44" s="3">
        <v>3896348.9350000001</v>
      </c>
      <c r="I44">
        <f t="shared" si="0"/>
        <v>1.9577530434822907</v>
      </c>
      <c r="J44" s="7" cm="1">
        <f t="array" ref="J44">I44-(rickera-rickerb*G44)</f>
        <v>0.91279871973022364</v>
      </c>
    </row>
    <row r="45" spans="1:10" x14ac:dyDescent="0.2">
      <c r="A45" t="s">
        <v>4</v>
      </c>
      <c r="B45">
        <v>1998</v>
      </c>
      <c r="C45">
        <v>643110</v>
      </c>
      <c r="D45">
        <v>2777780.15</v>
      </c>
      <c r="E45">
        <v>1996</v>
      </c>
      <c r="F45" s="2">
        <v>1996</v>
      </c>
      <c r="G45" s="3">
        <v>782212.5</v>
      </c>
      <c r="H45" s="3">
        <v>1421615.4110000001</v>
      </c>
      <c r="I45">
        <f t="shared" si="0"/>
        <v>0.59742267462246557</v>
      </c>
      <c r="J45" s="7" cm="1">
        <f t="array" ref="J45">I45-(rickera-rickerb*G45)</f>
        <v>-0.37450234644631197</v>
      </c>
    </row>
    <row r="46" spans="1:10" x14ac:dyDescent="0.2">
      <c r="A46" t="s">
        <v>4</v>
      </c>
      <c r="B46">
        <v>1999</v>
      </c>
      <c r="C46">
        <v>1182180</v>
      </c>
      <c r="D46">
        <v>3726509.094</v>
      </c>
      <c r="E46">
        <v>1997</v>
      </c>
      <c r="F46" s="2">
        <v>1997</v>
      </c>
      <c r="G46" s="3">
        <v>556193.25</v>
      </c>
      <c r="H46" s="3">
        <v>1391084.8359999999</v>
      </c>
      <c r="I46">
        <f t="shared" si="0"/>
        <v>0.91672337347617383</v>
      </c>
      <c r="J46" s="7" cm="1">
        <f t="array" ref="J46">I46-(rickera-rickerb*G46)</f>
        <v>-0.12630408114526215</v>
      </c>
    </row>
    <row r="47" spans="1:10" x14ac:dyDescent="0.2">
      <c r="A47" t="s">
        <v>4</v>
      </c>
      <c r="B47">
        <v>2000</v>
      </c>
      <c r="C47">
        <v>1150815</v>
      </c>
      <c r="D47">
        <v>9751334.5989999995</v>
      </c>
      <c r="E47">
        <v>1998</v>
      </c>
      <c r="F47" s="2">
        <v>1998</v>
      </c>
      <c r="G47" s="3">
        <v>643110</v>
      </c>
      <c r="H47" s="3">
        <v>2777780.15</v>
      </c>
      <c r="I47">
        <f t="shared" si="0"/>
        <v>1.4630915978125998</v>
      </c>
      <c r="J47" s="7" cm="1">
        <f t="array" ref="J47">I47-(rickera-rickerb*G47)</f>
        <v>0.44740691351487749</v>
      </c>
    </row>
    <row r="48" spans="1:10" x14ac:dyDescent="0.2">
      <c r="A48" t="s">
        <v>4</v>
      </c>
      <c r="B48">
        <v>2001</v>
      </c>
      <c r="C48">
        <v>680850</v>
      </c>
      <c r="D48">
        <v>1677183.6240000001</v>
      </c>
      <c r="E48">
        <v>1999</v>
      </c>
      <c r="F48" s="2">
        <v>1999</v>
      </c>
      <c r="G48" s="3">
        <v>1182180</v>
      </c>
      <c r="H48" s="3">
        <v>3726509.094</v>
      </c>
      <c r="I48">
        <f t="shared" si="0"/>
        <v>1.1481117040424262</v>
      </c>
      <c r="J48" s="7" cm="1">
        <f t="array" ref="J48">I48-(rickera-rickerb*G48)</f>
        <v>0.30201075588767234</v>
      </c>
    </row>
    <row r="49" spans="1:10" x14ac:dyDescent="0.2">
      <c r="A49" t="s">
        <v>4</v>
      </c>
      <c r="B49">
        <v>2002</v>
      </c>
      <c r="C49">
        <v>766962</v>
      </c>
      <c r="D49">
        <v>3727487.5109999999</v>
      </c>
      <c r="E49">
        <v>2000</v>
      </c>
      <c r="F49" s="2">
        <v>2000</v>
      </c>
      <c r="G49" s="3">
        <v>1150815</v>
      </c>
      <c r="H49" s="3">
        <v>9751334.5989999995</v>
      </c>
      <c r="I49">
        <f t="shared" si="0"/>
        <v>2.1369337705698412</v>
      </c>
      <c r="J49" s="7" cm="1">
        <f t="array" ref="J49">I49-(rickera-rickerb*G49)</f>
        <v>1.2809658406054445</v>
      </c>
    </row>
    <row r="50" spans="1:10" x14ac:dyDescent="0.2">
      <c r="A50" t="s">
        <v>4</v>
      </c>
      <c r="B50">
        <v>2003</v>
      </c>
      <c r="C50">
        <v>3676146</v>
      </c>
      <c r="D50">
        <v>6701447.449</v>
      </c>
      <c r="E50">
        <v>2001</v>
      </c>
      <c r="F50" s="2">
        <v>2001</v>
      </c>
      <c r="G50" s="3">
        <v>680850</v>
      </c>
      <c r="H50" s="3">
        <v>1677183.6240000001</v>
      </c>
      <c r="I50">
        <f t="shared" si="0"/>
        <v>0.90152923378615479</v>
      </c>
      <c r="J50" s="7" cm="1">
        <f t="array" ref="J50">I50-(rickera-rickerb*G50)</f>
        <v>-0.10228298459427354</v>
      </c>
    </row>
    <row r="51" spans="1:10" x14ac:dyDescent="0.2">
      <c r="A51" t="s">
        <v>4</v>
      </c>
      <c r="B51">
        <v>2004</v>
      </c>
      <c r="C51">
        <v>5396592</v>
      </c>
      <c r="D51">
        <v>2514459.3969999999</v>
      </c>
      <c r="E51">
        <v>2002</v>
      </c>
      <c r="F51" s="2">
        <v>2002</v>
      </c>
      <c r="G51" s="3">
        <v>766962</v>
      </c>
      <c r="H51" s="3">
        <v>3727487.5109999999</v>
      </c>
      <c r="I51">
        <f t="shared" si="0"/>
        <v>1.5810524396669972</v>
      </c>
      <c r="J51" s="7" cm="1">
        <f t="array" ref="J51">I51-(rickera-rickerb*G51)</f>
        <v>0.6043298287341049</v>
      </c>
    </row>
    <row r="52" spans="1:10" x14ac:dyDescent="0.2">
      <c r="A52" t="s">
        <v>4</v>
      </c>
      <c r="B52">
        <v>2005</v>
      </c>
      <c r="C52">
        <v>4218990</v>
      </c>
      <c r="D52">
        <v>2840332.3709999998</v>
      </c>
      <c r="E52">
        <v>2003</v>
      </c>
      <c r="F52" s="2">
        <v>2003</v>
      </c>
      <c r="G52" s="3">
        <v>3676146</v>
      </c>
      <c r="H52" s="3">
        <v>6701447.449</v>
      </c>
      <c r="I52">
        <f t="shared" si="0"/>
        <v>0.60045861943990697</v>
      </c>
      <c r="J52" s="7" cm="1">
        <f t="array" ref="J52">I52-(rickera-rickerb*G52)</f>
        <v>0.53892381685722002</v>
      </c>
    </row>
    <row r="53" spans="1:10" x14ac:dyDescent="0.2">
      <c r="A53" t="s">
        <v>4</v>
      </c>
      <c r="B53">
        <v>2006</v>
      </c>
      <c r="C53">
        <v>1773966</v>
      </c>
      <c r="D53">
        <v>2439920.5389999999</v>
      </c>
      <c r="E53">
        <v>2004</v>
      </c>
      <c r="F53" s="2">
        <v>2004</v>
      </c>
      <c r="G53" s="3">
        <v>5396592</v>
      </c>
      <c r="H53" s="3">
        <v>2514459.3969999999</v>
      </c>
      <c r="I53">
        <f t="shared" si="0"/>
        <v>-0.76370981426940387</v>
      </c>
      <c r="J53" s="7" cm="1">
        <f t="array" ref="J53">I53-(rickera-rickerb*G53)</f>
        <v>-0.28401683472319239</v>
      </c>
    </row>
    <row r="54" spans="1:10" x14ac:dyDescent="0.2">
      <c r="A54" t="s">
        <v>4</v>
      </c>
      <c r="B54">
        <v>2007</v>
      </c>
      <c r="C54">
        <v>2466414</v>
      </c>
      <c r="D54">
        <v>2209679.9109999998</v>
      </c>
      <c r="E54">
        <v>2005</v>
      </c>
      <c r="F54" s="2">
        <v>2005</v>
      </c>
      <c r="G54" s="3">
        <v>4218990</v>
      </c>
      <c r="H54" s="3">
        <v>2840332.3709999998</v>
      </c>
      <c r="I54">
        <f t="shared" si="0"/>
        <v>-0.39567468554182744</v>
      </c>
      <c r="J54" s="7" cm="1">
        <f t="array" ref="J54">I54-(rickera-rickerb*G54)</f>
        <v>-0.28643850538981669</v>
      </c>
    </row>
    <row r="55" spans="1:10" x14ac:dyDescent="0.2">
      <c r="A55" t="s">
        <v>4</v>
      </c>
      <c r="B55">
        <v>2008</v>
      </c>
      <c r="C55">
        <v>2180502</v>
      </c>
      <c r="D55">
        <v>1924725.405</v>
      </c>
      <c r="E55">
        <v>2006</v>
      </c>
      <c r="F55" s="2">
        <v>2006</v>
      </c>
      <c r="G55" s="3">
        <v>1773966</v>
      </c>
      <c r="H55" s="3">
        <v>2439920.5389999999</v>
      </c>
      <c r="I55">
        <f t="shared" si="0"/>
        <v>0.31874775481466811</v>
      </c>
      <c r="J55" s="7" cm="1">
        <f t="array" ref="J55">I55-(rickera-rickerb*G55)</f>
        <v>-0.34118575520199124</v>
      </c>
    </row>
    <row r="56" spans="1:10" x14ac:dyDescent="0.2">
      <c r="A56" t="s">
        <v>4</v>
      </c>
      <c r="B56">
        <v>2009</v>
      </c>
      <c r="C56">
        <v>970818</v>
      </c>
      <c r="D56">
        <v>1405166.2490000001</v>
      </c>
      <c r="E56">
        <v>2007</v>
      </c>
      <c r="F56" s="2">
        <v>2007</v>
      </c>
      <c r="G56" s="3">
        <v>2466414</v>
      </c>
      <c r="H56" s="3">
        <v>2209679.9109999998</v>
      </c>
      <c r="I56">
        <f t="shared" si="0"/>
        <v>-0.10991760547478507</v>
      </c>
      <c r="J56" s="7" cm="1">
        <f t="array" ref="J56">I56-(rickera-rickerb*G56)</f>
        <v>-0.55201684735423373</v>
      </c>
    </row>
    <row r="57" spans="1:10" x14ac:dyDescent="0.2">
      <c r="A57" t="s">
        <v>4</v>
      </c>
      <c r="B57">
        <v>2010</v>
      </c>
      <c r="C57">
        <v>1187730</v>
      </c>
      <c r="D57">
        <v>6499066.4479999999</v>
      </c>
      <c r="E57">
        <v>2008</v>
      </c>
      <c r="F57" s="2">
        <v>2008</v>
      </c>
      <c r="G57" s="3">
        <v>2180502</v>
      </c>
      <c r="H57" s="3">
        <v>1924725.405</v>
      </c>
      <c r="I57">
        <f t="shared" si="0"/>
        <v>-0.12477181470959933</v>
      </c>
      <c r="J57" s="7" cm="1">
        <f t="array" ref="J57">I57-(rickera-rickerb*G57)</f>
        <v>-0.65681489536343418</v>
      </c>
    </row>
    <row r="58" spans="1:10" x14ac:dyDescent="0.2">
      <c r="A58" t="s">
        <v>4</v>
      </c>
      <c r="B58">
        <v>2011</v>
      </c>
      <c r="C58">
        <v>883794</v>
      </c>
      <c r="D58">
        <v>6167987.2589999996</v>
      </c>
      <c r="E58">
        <v>2009</v>
      </c>
      <c r="F58" s="2">
        <v>2009</v>
      </c>
      <c r="G58" s="3">
        <v>970818</v>
      </c>
      <c r="H58" s="3">
        <v>1405166.2490000001</v>
      </c>
      <c r="I58">
        <f t="shared" si="0"/>
        <v>0.36977188636848335</v>
      </c>
      <c r="J58" s="7" cm="1">
        <f t="array" ref="J58">I58-(rickera-rickerb*G58)</f>
        <v>-0.54282053346647929</v>
      </c>
    </row>
    <row r="59" spans="1:10" x14ac:dyDescent="0.2">
      <c r="A59" t="s">
        <v>4</v>
      </c>
      <c r="B59">
        <v>2012</v>
      </c>
      <c r="C59">
        <v>861747</v>
      </c>
      <c r="D59">
        <v>2828305.3489999999</v>
      </c>
      <c r="E59">
        <v>2010</v>
      </c>
      <c r="F59" s="2">
        <v>2010</v>
      </c>
      <c r="G59" s="3">
        <v>1187730</v>
      </c>
      <c r="H59" s="3">
        <v>6499066.4479999999</v>
      </c>
      <c r="I59">
        <f t="shared" si="0"/>
        <v>1.6996146208193297</v>
      </c>
      <c r="J59" s="7" cm="1">
        <f t="array" ref="J59">I59-(rickera-rickerb*G59)</f>
        <v>0.85525962353476603</v>
      </c>
    </row>
    <row r="60" spans="1:10" x14ac:dyDescent="0.2">
      <c r="A60" t="s">
        <v>4</v>
      </c>
      <c r="B60">
        <v>2013</v>
      </c>
      <c r="C60">
        <v>1095950</v>
      </c>
      <c r="D60">
        <v>3928289.4479999999</v>
      </c>
      <c r="E60">
        <v>2011</v>
      </c>
      <c r="F60" s="2">
        <v>2011</v>
      </c>
      <c r="G60" s="3">
        <v>883794</v>
      </c>
      <c r="H60" s="3">
        <v>6167987.2589999996</v>
      </c>
      <c r="I60">
        <f t="shared" si="0"/>
        <v>1.9429038457722174</v>
      </c>
      <c r="J60" s="7" cm="1">
        <f t="array" ref="J60">I60-(rickera-rickerb*G60)</f>
        <v>1.0029349162926713</v>
      </c>
    </row>
    <row r="61" spans="1:10" x14ac:dyDescent="0.2">
      <c r="A61" t="s">
        <v>4</v>
      </c>
      <c r="B61">
        <v>2014</v>
      </c>
      <c r="C61">
        <v>189452</v>
      </c>
      <c r="D61">
        <v>2284293.7620000001</v>
      </c>
      <c r="E61">
        <v>2012</v>
      </c>
      <c r="F61" s="2">
        <v>2012</v>
      </c>
      <c r="G61" s="3">
        <v>861747</v>
      </c>
      <c r="H61" s="3">
        <v>2828305.3489999999</v>
      </c>
      <c r="I61">
        <f t="shared" si="0"/>
        <v>1.1884712705643992</v>
      </c>
      <c r="J61" s="7" cm="1">
        <f t="array" ref="J61">I61-(rickera-rickerb*G61)</f>
        <v>0.24156666922267545</v>
      </c>
    </row>
    <row r="62" spans="1:10" x14ac:dyDescent="0.2">
      <c r="A62" t="s">
        <v>4</v>
      </c>
      <c r="B62">
        <v>2015</v>
      </c>
      <c r="C62">
        <v>5452026</v>
      </c>
      <c r="D62">
        <v>4690732.0209999997</v>
      </c>
      <c r="E62">
        <v>2013</v>
      </c>
      <c r="F62" s="2">
        <v>2013</v>
      </c>
      <c r="G62" s="3">
        <v>1095950</v>
      </c>
      <c r="H62" s="3">
        <v>3928289.4479999999</v>
      </c>
      <c r="I62">
        <f t="shared" si="0"/>
        <v>1.2765825091211782</v>
      </c>
      <c r="J62" s="7" cm="1">
        <f t="array" ref="J62">I62-(rickera-rickerb*G62)</f>
        <v>0.40335483240128767</v>
      </c>
    </row>
    <row r="63" spans="1:10" x14ac:dyDescent="0.2">
      <c r="A63" t="s">
        <v>4</v>
      </c>
      <c r="B63">
        <v>2016</v>
      </c>
      <c r="C63">
        <v>1677769</v>
      </c>
      <c r="D63" t="s">
        <v>5</v>
      </c>
      <c r="E63">
        <v>2014</v>
      </c>
      <c r="F63" s="2">
        <v>2014</v>
      </c>
      <c r="G63" s="3">
        <v>189452</v>
      </c>
      <c r="H63" s="3">
        <v>2284293.7620000001</v>
      </c>
      <c r="I63">
        <f t="shared" si="0"/>
        <v>2.4896764855593525</v>
      </c>
      <c r="J63" s="7" cm="1">
        <f t="array" ref="J63">I63-(rickera-rickerb*G63)</f>
        <v>1.3312774625465345</v>
      </c>
    </row>
    <row r="64" spans="1:10" x14ac:dyDescent="0.2">
      <c r="A64" t="s">
        <v>4</v>
      </c>
      <c r="B64">
        <v>2017</v>
      </c>
      <c r="C64">
        <v>2041824</v>
      </c>
      <c r="D64" t="s">
        <v>5</v>
      </c>
      <c r="E64">
        <v>2015</v>
      </c>
      <c r="F64" s="2">
        <v>2015</v>
      </c>
      <c r="G64" s="3">
        <v>5452026</v>
      </c>
      <c r="H64" s="3">
        <v>4690732.0209999997</v>
      </c>
      <c r="I64">
        <f t="shared" si="0"/>
        <v>-0.15039863119961197</v>
      </c>
      <c r="J64" s="7" cm="1">
        <f t="array" ref="J64">I64-(rickera-rickerb*G64)</f>
        <v>0.3467330943895055</v>
      </c>
    </row>
    <row r="65" spans="1:10" x14ac:dyDescent="0.2">
      <c r="A65" t="s">
        <v>4</v>
      </c>
      <c r="B65">
        <v>2018</v>
      </c>
      <c r="C65">
        <v>1581426</v>
      </c>
      <c r="D65" t="s">
        <v>5</v>
      </c>
      <c r="E65">
        <v>2016</v>
      </c>
      <c r="F65" s="2">
        <v>2016</v>
      </c>
      <c r="G65" s="3">
        <v>1677769</v>
      </c>
      <c r="H65" s="3">
        <v>0</v>
      </c>
      <c r="I65">
        <f t="shared" si="0"/>
        <v>1</v>
      </c>
      <c r="J65" s="7" cm="1">
        <f t="array" ref="J65">I65-(rickera-rickerb*G65)</f>
        <v>0.30980428532393622</v>
      </c>
    </row>
    <row r="66" spans="1:10" x14ac:dyDescent="0.2">
      <c r="A66" t="s">
        <v>4</v>
      </c>
      <c r="B66">
        <v>2019</v>
      </c>
      <c r="C66">
        <v>820458</v>
      </c>
      <c r="D66" t="s">
        <v>5</v>
      </c>
      <c r="E66">
        <v>2017</v>
      </c>
      <c r="F66" s="2">
        <v>2017</v>
      </c>
      <c r="G66" s="3">
        <v>2041824</v>
      </c>
      <c r="H66" s="3">
        <v>0</v>
      </c>
      <c r="I66">
        <f t="shared" si="0"/>
        <v>1</v>
      </c>
      <c r="J66" s="7" cm="1">
        <f t="array" ref="J66">I66-(rickera-rickerb*G66)</f>
        <v>0.42433079776485927</v>
      </c>
    </row>
    <row r="67" spans="1:10" x14ac:dyDescent="0.2">
      <c r="A67" t="s">
        <v>4</v>
      </c>
      <c r="B67">
        <v>2020</v>
      </c>
      <c r="C67">
        <v>2386518</v>
      </c>
      <c r="D67" t="s">
        <v>5</v>
      </c>
      <c r="E67">
        <v>2018</v>
      </c>
      <c r="F67" s="2">
        <v>2018</v>
      </c>
      <c r="G67" s="3">
        <v>1581426</v>
      </c>
      <c r="H67" s="3">
        <v>0</v>
      </c>
      <c r="I67">
        <f t="shared" si="0"/>
        <v>1</v>
      </c>
      <c r="J67" s="7" cm="1">
        <f t="array" ref="J67">I67-(rickera-rickerb*G67)</f>
        <v>0.2794961511461449</v>
      </c>
    </row>
    <row r="68" spans="1:10" x14ac:dyDescent="0.2">
      <c r="A68" t="s">
        <v>4</v>
      </c>
      <c r="B68">
        <v>2021</v>
      </c>
      <c r="C68">
        <v>3236904</v>
      </c>
      <c r="D68" t="s">
        <v>5</v>
      </c>
      <c r="E68">
        <v>2019</v>
      </c>
      <c r="F68" s="2">
        <v>2019</v>
      </c>
      <c r="G68" s="3">
        <v>820458</v>
      </c>
      <c r="H68" s="3">
        <v>0</v>
      </c>
      <c r="I68">
        <f t="shared" si="0"/>
        <v>1</v>
      </c>
      <c r="J68" s="7" cm="1">
        <f t="array" ref="J68">I68-(rickera-rickerb*G68)</f>
        <v>4.0106467941287693E-2</v>
      </c>
    </row>
    <row r="69" spans="1:10" x14ac:dyDescent="0.2">
      <c r="A69" t="s">
        <v>4</v>
      </c>
      <c r="B69">
        <v>2022</v>
      </c>
      <c r="C69">
        <v>1668222</v>
      </c>
      <c r="D69" t="s">
        <v>5</v>
      </c>
      <c r="E69">
        <v>2020</v>
      </c>
      <c r="F69" s="2">
        <v>2020</v>
      </c>
      <c r="G69" s="3">
        <v>2386518</v>
      </c>
      <c r="H69" s="3">
        <v>0</v>
      </c>
      <c r="I69">
        <f t="shared" ref="I69:I77" si="1">IF(AND(G69&gt;0,H69&gt;0),LN(H69/G69),1)</f>
        <v>1</v>
      </c>
      <c r="J69" s="7" cm="1">
        <f t="array" ref="J69">I69-(rickera-rickerb*G69)</f>
        <v>0.53276661564762828</v>
      </c>
    </row>
    <row r="70" spans="1:10" x14ac:dyDescent="0.2">
      <c r="A70" t="s">
        <v>4</v>
      </c>
      <c r="B70">
        <v>2023</v>
      </c>
      <c r="C70">
        <v>1099050</v>
      </c>
      <c r="D70" t="s">
        <v>5</v>
      </c>
      <c r="E70">
        <v>2021</v>
      </c>
      <c r="F70" s="2">
        <v>2021</v>
      </c>
      <c r="G70" s="3">
        <v>3236904</v>
      </c>
      <c r="H70" s="3">
        <v>0</v>
      </c>
      <c r="I70">
        <f t="shared" si="1"/>
        <v>1</v>
      </c>
      <c r="J70" s="7" cm="1">
        <f t="array" ref="J70">I70-(rickera-rickerb*G70)</f>
        <v>0.80028592676431876</v>
      </c>
    </row>
    <row r="71" spans="1:10" x14ac:dyDescent="0.2">
      <c r="A71" t="s">
        <v>6</v>
      </c>
      <c r="B71">
        <v>1955</v>
      </c>
      <c r="C71" t="s">
        <v>5</v>
      </c>
      <c r="D71" t="s">
        <v>5</v>
      </c>
      <c r="E71">
        <v>2022</v>
      </c>
      <c r="F71" s="2">
        <v>2022</v>
      </c>
      <c r="G71" s="3">
        <v>1668222</v>
      </c>
      <c r="H71" s="3">
        <v>0</v>
      </c>
      <c r="I71">
        <f t="shared" si="1"/>
        <v>1</v>
      </c>
      <c r="J71" s="7" cm="1">
        <f t="array" ref="J71">I71-(rickera-rickerb*G71)</f>
        <v>0.30680093524146657</v>
      </c>
    </row>
    <row r="72" spans="1:10" x14ac:dyDescent="0.2">
      <c r="A72" t="s">
        <v>6</v>
      </c>
      <c r="B72">
        <v>1956</v>
      </c>
      <c r="C72" t="s">
        <v>5</v>
      </c>
      <c r="D72" t="s">
        <v>5</v>
      </c>
      <c r="E72">
        <v>2023</v>
      </c>
      <c r="F72" s="2">
        <v>2023</v>
      </c>
      <c r="G72" s="3">
        <v>1099050</v>
      </c>
      <c r="H72" s="3">
        <v>0</v>
      </c>
      <c r="I72">
        <f t="shared" si="1"/>
        <v>1</v>
      </c>
      <c r="J72" s="7">
        <f>I72-(rickera-rickerb*G72)</f>
        <v>0.12774753908147707</v>
      </c>
    </row>
    <row r="73" spans="1:10" x14ac:dyDescent="0.2">
      <c r="A73" t="s">
        <v>6</v>
      </c>
      <c r="B73">
        <v>1957</v>
      </c>
      <c r="C73" t="s">
        <v>5</v>
      </c>
      <c r="D73" t="s">
        <v>5</v>
      </c>
      <c r="F73" s="2" t="s">
        <v>20</v>
      </c>
      <c r="G73" s="3">
        <v>62826303</v>
      </c>
      <c r="H73" s="3">
        <v>109259860.2309</v>
      </c>
      <c r="I73">
        <f t="shared" si="1"/>
        <v>0.55335526036702043</v>
      </c>
      <c r="J73" s="7">
        <f>I73-(rickera-rickerb*G73)</f>
        <v>19.099616509323376</v>
      </c>
    </row>
    <row r="74" spans="1:10" x14ac:dyDescent="0.2">
      <c r="A74" t="s">
        <v>6</v>
      </c>
      <c r="B74">
        <v>1958</v>
      </c>
      <c r="C74" t="s">
        <v>5</v>
      </c>
      <c r="D74" t="s">
        <v>5</v>
      </c>
      <c r="I74">
        <f t="shared" si="1"/>
        <v>1</v>
      </c>
      <c r="J74" s="7">
        <f>I74-(rickera-rickerb*G74)</f>
        <v>-0.21799792107755489</v>
      </c>
    </row>
    <row r="75" spans="1:10" x14ac:dyDescent="0.2">
      <c r="A75" t="s">
        <v>6</v>
      </c>
      <c r="B75">
        <v>1959</v>
      </c>
      <c r="C75" t="s">
        <v>5</v>
      </c>
      <c r="D75" t="s">
        <v>5</v>
      </c>
      <c r="I75">
        <f t="shared" si="1"/>
        <v>1</v>
      </c>
      <c r="J75" s="7">
        <f>I75-(rickera-rickerb*G75)</f>
        <v>-0.21799792107755489</v>
      </c>
    </row>
    <row r="76" spans="1:10" x14ac:dyDescent="0.2">
      <c r="A76" t="s">
        <v>6</v>
      </c>
      <c r="B76">
        <v>1960</v>
      </c>
      <c r="C76" t="s">
        <v>5</v>
      </c>
      <c r="D76" t="s">
        <v>5</v>
      </c>
      <c r="I76">
        <f t="shared" si="1"/>
        <v>1</v>
      </c>
    </row>
    <row r="77" spans="1:10" x14ac:dyDescent="0.2">
      <c r="A77" t="s">
        <v>6</v>
      </c>
      <c r="B77">
        <v>1961</v>
      </c>
      <c r="C77" t="s">
        <v>5</v>
      </c>
      <c r="D77" t="s">
        <v>5</v>
      </c>
      <c r="I77">
        <f t="shared" si="1"/>
        <v>1</v>
      </c>
    </row>
    <row r="78" spans="1:10" x14ac:dyDescent="0.2">
      <c r="A78" t="s">
        <v>6</v>
      </c>
      <c r="B78">
        <v>1962</v>
      </c>
      <c r="C78" t="s">
        <v>5</v>
      </c>
      <c r="D78" t="s">
        <v>5</v>
      </c>
    </row>
    <row r="79" spans="1:10" x14ac:dyDescent="0.2">
      <c r="A79" t="s">
        <v>6</v>
      </c>
      <c r="B79">
        <v>1963</v>
      </c>
      <c r="C79">
        <v>997602</v>
      </c>
      <c r="D79">
        <v>993872.33499999996</v>
      </c>
    </row>
    <row r="80" spans="1:10" x14ac:dyDescent="0.2">
      <c r="A80" t="s">
        <v>6</v>
      </c>
      <c r="B80">
        <v>1964</v>
      </c>
      <c r="C80">
        <v>849576</v>
      </c>
      <c r="D80">
        <v>1937882.2069999999</v>
      </c>
    </row>
    <row r="81" spans="1:4" x14ac:dyDescent="0.2">
      <c r="A81" t="s">
        <v>6</v>
      </c>
      <c r="B81">
        <v>1965</v>
      </c>
      <c r="C81">
        <v>1444608</v>
      </c>
      <c r="D81">
        <v>2388485.247</v>
      </c>
    </row>
    <row r="82" spans="1:4" x14ac:dyDescent="0.2">
      <c r="A82" t="s">
        <v>6</v>
      </c>
      <c r="B82">
        <v>1966</v>
      </c>
      <c r="C82">
        <v>804246</v>
      </c>
      <c r="D82">
        <v>2058270.997</v>
      </c>
    </row>
    <row r="83" spans="1:4" x14ac:dyDescent="0.2">
      <c r="A83" t="s">
        <v>6</v>
      </c>
      <c r="B83">
        <v>1967</v>
      </c>
      <c r="C83">
        <v>636864</v>
      </c>
      <c r="D83">
        <v>1631431.112</v>
      </c>
    </row>
    <row r="84" spans="1:4" x14ac:dyDescent="0.2">
      <c r="A84" t="s">
        <v>6</v>
      </c>
      <c r="B84">
        <v>1968</v>
      </c>
      <c r="C84">
        <v>338654</v>
      </c>
      <c r="D84">
        <v>377056.07870000001</v>
      </c>
    </row>
    <row r="85" spans="1:4" x14ac:dyDescent="0.2">
      <c r="A85" t="s">
        <v>6</v>
      </c>
      <c r="B85">
        <v>1969</v>
      </c>
      <c r="C85">
        <v>1015554</v>
      </c>
      <c r="D85">
        <v>2755727.7080000001</v>
      </c>
    </row>
    <row r="86" spans="1:4" x14ac:dyDescent="0.2">
      <c r="A86" t="s">
        <v>6</v>
      </c>
      <c r="B86">
        <v>1970</v>
      </c>
      <c r="C86">
        <v>919734</v>
      </c>
      <c r="D86">
        <v>1202584.358</v>
      </c>
    </row>
    <row r="87" spans="1:4" x14ac:dyDescent="0.2">
      <c r="A87" t="s">
        <v>6</v>
      </c>
      <c r="B87">
        <v>1971</v>
      </c>
      <c r="C87">
        <v>634014</v>
      </c>
      <c r="D87">
        <v>2700676.4279999998</v>
      </c>
    </row>
    <row r="88" spans="1:4" x14ac:dyDescent="0.2">
      <c r="A88" t="s">
        <v>6</v>
      </c>
      <c r="B88">
        <v>1972</v>
      </c>
      <c r="C88">
        <v>546402</v>
      </c>
      <c r="D88">
        <v>2909902.04</v>
      </c>
    </row>
    <row r="89" spans="1:4" x14ac:dyDescent="0.2">
      <c r="A89" t="s">
        <v>6</v>
      </c>
      <c r="B89">
        <v>1973</v>
      </c>
      <c r="C89">
        <v>328842</v>
      </c>
      <c r="D89">
        <v>1451686.2120000001</v>
      </c>
    </row>
    <row r="90" spans="1:4" x14ac:dyDescent="0.2">
      <c r="A90" t="s">
        <v>6</v>
      </c>
      <c r="B90">
        <v>1974</v>
      </c>
      <c r="C90">
        <v>1275630</v>
      </c>
      <c r="D90">
        <v>2441308.4500000002</v>
      </c>
    </row>
    <row r="91" spans="1:4" x14ac:dyDescent="0.2">
      <c r="A91" t="s">
        <v>6</v>
      </c>
      <c r="B91">
        <v>1975</v>
      </c>
      <c r="C91">
        <v>1173840</v>
      </c>
      <c r="D91">
        <v>3040168.767</v>
      </c>
    </row>
    <row r="92" spans="1:4" x14ac:dyDescent="0.2">
      <c r="A92" t="s">
        <v>6</v>
      </c>
      <c r="B92">
        <v>1976</v>
      </c>
      <c r="C92">
        <v>509160</v>
      </c>
      <c r="D92">
        <v>4480474.6900000004</v>
      </c>
    </row>
    <row r="93" spans="1:4" x14ac:dyDescent="0.2">
      <c r="A93" t="s">
        <v>6</v>
      </c>
      <c r="B93">
        <v>1977</v>
      </c>
      <c r="C93">
        <v>692514</v>
      </c>
      <c r="D93">
        <v>4167610.04</v>
      </c>
    </row>
    <row r="94" spans="1:4" x14ac:dyDescent="0.2">
      <c r="A94" t="s">
        <v>6</v>
      </c>
      <c r="B94">
        <v>1978</v>
      </c>
      <c r="C94">
        <v>895698</v>
      </c>
      <c r="D94">
        <v>9914902.398</v>
      </c>
    </row>
    <row r="95" spans="1:4" x14ac:dyDescent="0.2">
      <c r="A95" t="s">
        <v>6</v>
      </c>
      <c r="B95">
        <v>1979</v>
      </c>
      <c r="C95">
        <v>1032042</v>
      </c>
      <c r="D95">
        <v>4039741.2790000001</v>
      </c>
    </row>
    <row r="96" spans="1:4" x14ac:dyDescent="0.2">
      <c r="A96" t="s">
        <v>6</v>
      </c>
      <c r="B96">
        <v>1980</v>
      </c>
      <c r="C96">
        <v>1060860</v>
      </c>
      <c r="D96">
        <v>8222418.1610000003</v>
      </c>
    </row>
    <row r="97" spans="1:4" x14ac:dyDescent="0.2">
      <c r="A97" t="s">
        <v>6</v>
      </c>
      <c r="B97">
        <v>1981</v>
      </c>
      <c r="C97">
        <v>694680</v>
      </c>
      <c r="D97">
        <v>5441585.875</v>
      </c>
    </row>
    <row r="98" spans="1:4" x14ac:dyDescent="0.2">
      <c r="A98" t="s">
        <v>6</v>
      </c>
      <c r="B98">
        <v>1982</v>
      </c>
      <c r="C98">
        <v>1034628</v>
      </c>
      <c r="D98">
        <v>6435075.21</v>
      </c>
    </row>
    <row r="99" spans="1:4" x14ac:dyDescent="0.2">
      <c r="A99" t="s">
        <v>6</v>
      </c>
      <c r="B99">
        <v>1983</v>
      </c>
      <c r="C99">
        <v>792282</v>
      </c>
      <c r="D99">
        <v>10811632.57</v>
      </c>
    </row>
    <row r="100" spans="1:4" x14ac:dyDescent="0.2">
      <c r="A100" t="s">
        <v>6</v>
      </c>
      <c r="B100">
        <v>1984</v>
      </c>
      <c r="C100">
        <v>1165345</v>
      </c>
      <c r="D100">
        <v>11766356.15</v>
      </c>
    </row>
    <row r="101" spans="1:4" x14ac:dyDescent="0.2">
      <c r="A101" t="s">
        <v>6</v>
      </c>
      <c r="B101">
        <v>1985</v>
      </c>
      <c r="C101">
        <v>1095192</v>
      </c>
      <c r="D101">
        <v>6382682.8480000002</v>
      </c>
    </row>
    <row r="102" spans="1:4" x14ac:dyDescent="0.2">
      <c r="A102" t="s">
        <v>6</v>
      </c>
      <c r="B102">
        <v>1986</v>
      </c>
      <c r="C102">
        <v>1152180</v>
      </c>
      <c r="D102">
        <v>14207133.529999999</v>
      </c>
    </row>
    <row r="103" spans="1:4" x14ac:dyDescent="0.2">
      <c r="A103" t="s">
        <v>6</v>
      </c>
      <c r="B103">
        <v>1987</v>
      </c>
      <c r="C103">
        <v>1273553</v>
      </c>
      <c r="D103">
        <v>25731443.100000001</v>
      </c>
    </row>
    <row r="104" spans="1:4" x14ac:dyDescent="0.2">
      <c r="A104" t="s">
        <v>6</v>
      </c>
      <c r="B104">
        <v>1988</v>
      </c>
      <c r="C104">
        <v>1612745</v>
      </c>
      <c r="D104">
        <v>19465141.84</v>
      </c>
    </row>
    <row r="105" spans="1:4" x14ac:dyDescent="0.2">
      <c r="A105" t="s">
        <v>6</v>
      </c>
      <c r="B105">
        <v>1989</v>
      </c>
      <c r="C105">
        <v>1611566</v>
      </c>
      <c r="D105">
        <v>10134483.310000001</v>
      </c>
    </row>
    <row r="106" spans="1:4" x14ac:dyDescent="0.2">
      <c r="A106" t="s">
        <v>6</v>
      </c>
      <c r="B106">
        <v>1990</v>
      </c>
      <c r="C106">
        <v>2191582</v>
      </c>
      <c r="D106">
        <v>16060318.359999999</v>
      </c>
    </row>
    <row r="107" spans="1:4" x14ac:dyDescent="0.2">
      <c r="A107" t="s">
        <v>6</v>
      </c>
      <c r="B107">
        <v>1991</v>
      </c>
      <c r="C107">
        <v>2786925</v>
      </c>
      <c r="D107">
        <v>9948962.3239999991</v>
      </c>
    </row>
    <row r="108" spans="1:4" x14ac:dyDescent="0.2">
      <c r="A108" t="s">
        <v>6</v>
      </c>
      <c r="B108">
        <v>1992</v>
      </c>
      <c r="C108">
        <v>1945632</v>
      </c>
      <c r="D108">
        <v>8668646.6740000006</v>
      </c>
    </row>
    <row r="109" spans="1:4" x14ac:dyDescent="0.2">
      <c r="A109" t="s">
        <v>6</v>
      </c>
      <c r="B109">
        <v>1993</v>
      </c>
      <c r="C109">
        <v>1517000</v>
      </c>
      <c r="D109">
        <v>1936033.9939999999</v>
      </c>
    </row>
    <row r="110" spans="1:4" x14ac:dyDescent="0.2">
      <c r="A110" t="s">
        <v>6</v>
      </c>
      <c r="B110">
        <v>1994</v>
      </c>
      <c r="C110">
        <v>1897977</v>
      </c>
      <c r="D110">
        <v>7979478.9139999999</v>
      </c>
    </row>
    <row r="111" spans="1:4" x14ac:dyDescent="0.2">
      <c r="A111" t="s">
        <v>6</v>
      </c>
      <c r="B111">
        <v>1995</v>
      </c>
      <c r="C111">
        <v>1266692</v>
      </c>
      <c r="D111">
        <v>7522880.9560000002</v>
      </c>
    </row>
    <row r="112" spans="1:4" x14ac:dyDescent="0.2">
      <c r="A112" t="s">
        <v>6</v>
      </c>
      <c r="B112">
        <v>1996</v>
      </c>
      <c r="C112">
        <v>1076460</v>
      </c>
      <c r="D112">
        <v>4161327.8289999999</v>
      </c>
    </row>
    <row r="113" spans="1:4" x14ac:dyDescent="0.2">
      <c r="A113" t="s">
        <v>6</v>
      </c>
      <c r="B113">
        <v>1997</v>
      </c>
      <c r="C113">
        <v>1104004</v>
      </c>
      <c r="D113">
        <v>6063053.1560000004</v>
      </c>
    </row>
    <row r="114" spans="1:4" x14ac:dyDescent="0.2">
      <c r="A114" t="s">
        <v>6</v>
      </c>
      <c r="B114">
        <v>1998</v>
      </c>
      <c r="C114">
        <v>1110938</v>
      </c>
      <c r="D114">
        <v>1270513.828</v>
      </c>
    </row>
    <row r="115" spans="1:4" x14ac:dyDescent="0.2">
      <c r="A115" t="s">
        <v>6</v>
      </c>
      <c r="B115">
        <v>1999</v>
      </c>
      <c r="C115">
        <v>1728397</v>
      </c>
      <c r="D115">
        <v>13004573.65</v>
      </c>
    </row>
    <row r="116" spans="1:4" x14ac:dyDescent="0.2">
      <c r="A116" t="s">
        <v>6</v>
      </c>
      <c r="B116">
        <v>2000</v>
      </c>
      <c r="C116">
        <v>1032138</v>
      </c>
      <c r="D116">
        <v>12037969.49</v>
      </c>
    </row>
    <row r="117" spans="1:4" x14ac:dyDescent="0.2">
      <c r="A117" t="s">
        <v>6</v>
      </c>
      <c r="B117">
        <v>2001</v>
      </c>
      <c r="C117">
        <v>968872</v>
      </c>
      <c r="D117">
        <v>4786179.9330000002</v>
      </c>
    </row>
    <row r="118" spans="1:4" x14ac:dyDescent="0.2">
      <c r="A118" t="s">
        <v>6</v>
      </c>
      <c r="B118">
        <v>2002</v>
      </c>
      <c r="C118">
        <v>1036092</v>
      </c>
      <c r="D118">
        <v>5292215.4309999999</v>
      </c>
    </row>
    <row r="119" spans="1:4" x14ac:dyDescent="0.2">
      <c r="A119" t="s">
        <v>6</v>
      </c>
      <c r="B119">
        <v>2003</v>
      </c>
      <c r="C119">
        <v>1152120</v>
      </c>
      <c r="D119">
        <v>8801515.9780000001</v>
      </c>
    </row>
    <row r="120" spans="1:4" x14ac:dyDescent="0.2">
      <c r="A120" t="s">
        <v>6</v>
      </c>
      <c r="B120">
        <v>2004</v>
      </c>
      <c r="C120">
        <v>1290144</v>
      </c>
      <c r="D120">
        <v>14139681.119999999</v>
      </c>
    </row>
    <row r="121" spans="1:4" x14ac:dyDescent="0.2">
      <c r="A121" t="s">
        <v>6</v>
      </c>
      <c r="B121">
        <v>2005</v>
      </c>
      <c r="C121">
        <v>1621734</v>
      </c>
      <c r="D121">
        <v>6185027.1220000004</v>
      </c>
    </row>
    <row r="122" spans="1:4" x14ac:dyDescent="0.2">
      <c r="A122" t="s">
        <v>6</v>
      </c>
      <c r="B122">
        <v>2006</v>
      </c>
      <c r="C122">
        <v>1465158</v>
      </c>
      <c r="D122">
        <v>3573976.3169999998</v>
      </c>
    </row>
    <row r="123" spans="1:4" x14ac:dyDescent="0.2">
      <c r="A123" t="s">
        <v>6</v>
      </c>
      <c r="B123">
        <v>2007</v>
      </c>
      <c r="C123">
        <v>1432500</v>
      </c>
      <c r="D123">
        <v>6442429.2439999999</v>
      </c>
    </row>
    <row r="124" spans="1:4" x14ac:dyDescent="0.2">
      <c r="A124" t="s">
        <v>6</v>
      </c>
      <c r="B124">
        <v>2008</v>
      </c>
      <c r="C124">
        <v>1259568</v>
      </c>
      <c r="D124">
        <v>3831435.6540000001</v>
      </c>
    </row>
    <row r="125" spans="1:4" x14ac:dyDescent="0.2">
      <c r="A125" t="s">
        <v>6</v>
      </c>
      <c r="B125">
        <v>2009</v>
      </c>
      <c r="C125">
        <v>1146276</v>
      </c>
      <c r="D125">
        <v>4507820.608</v>
      </c>
    </row>
    <row r="126" spans="1:4" x14ac:dyDescent="0.2">
      <c r="A126" t="s">
        <v>6</v>
      </c>
      <c r="B126">
        <v>2010</v>
      </c>
      <c r="C126">
        <v>927054</v>
      </c>
      <c r="D126">
        <v>9911386.7750000004</v>
      </c>
    </row>
    <row r="127" spans="1:4" x14ac:dyDescent="0.2">
      <c r="A127" t="s">
        <v>6</v>
      </c>
      <c r="B127">
        <v>2011</v>
      </c>
      <c r="C127">
        <v>961200</v>
      </c>
      <c r="D127">
        <v>9363508.6490000002</v>
      </c>
    </row>
    <row r="128" spans="1:4" x14ac:dyDescent="0.2">
      <c r="A128" t="s">
        <v>6</v>
      </c>
      <c r="B128">
        <v>2012</v>
      </c>
      <c r="C128">
        <v>1233900</v>
      </c>
      <c r="D128">
        <v>9571848.7170000002</v>
      </c>
    </row>
    <row r="129" spans="1:4" x14ac:dyDescent="0.2">
      <c r="A129" t="s">
        <v>6</v>
      </c>
      <c r="B129">
        <v>2013</v>
      </c>
      <c r="C129">
        <v>1113630</v>
      </c>
      <c r="D129">
        <v>6020572.1100000003</v>
      </c>
    </row>
    <row r="130" spans="1:4" x14ac:dyDescent="0.2">
      <c r="A130" t="s">
        <v>6</v>
      </c>
      <c r="B130">
        <v>2014</v>
      </c>
      <c r="C130">
        <v>1382466</v>
      </c>
      <c r="D130">
        <v>5818459.2980000004</v>
      </c>
    </row>
    <row r="131" spans="1:4" x14ac:dyDescent="0.2">
      <c r="A131" t="s">
        <v>6</v>
      </c>
      <c r="B131">
        <v>2015</v>
      </c>
      <c r="C131">
        <v>2160792</v>
      </c>
      <c r="D131">
        <v>25468839.219999999</v>
      </c>
    </row>
    <row r="132" spans="1:4" x14ac:dyDescent="0.2">
      <c r="A132" t="s">
        <v>6</v>
      </c>
      <c r="B132">
        <v>2016</v>
      </c>
      <c r="C132">
        <v>1837260</v>
      </c>
      <c r="D132" t="s">
        <v>5</v>
      </c>
    </row>
    <row r="133" spans="1:4" x14ac:dyDescent="0.2">
      <c r="A133" t="s">
        <v>6</v>
      </c>
      <c r="B133">
        <v>2017</v>
      </c>
      <c r="C133">
        <v>2600982</v>
      </c>
      <c r="D133" t="s">
        <v>5</v>
      </c>
    </row>
    <row r="134" spans="1:4" x14ac:dyDescent="0.2">
      <c r="A134" t="s">
        <v>6</v>
      </c>
      <c r="B134">
        <v>2018</v>
      </c>
      <c r="C134">
        <v>1608354</v>
      </c>
      <c r="D134" t="s">
        <v>5</v>
      </c>
    </row>
    <row r="135" spans="1:4" x14ac:dyDescent="0.2">
      <c r="A135" t="s">
        <v>6</v>
      </c>
      <c r="B135">
        <v>2019</v>
      </c>
      <c r="C135">
        <v>2340210</v>
      </c>
      <c r="D135" t="s">
        <v>5</v>
      </c>
    </row>
    <row r="136" spans="1:4" x14ac:dyDescent="0.2">
      <c r="A136" t="s">
        <v>6</v>
      </c>
      <c r="B136">
        <v>2020</v>
      </c>
      <c r="C136">
        <v>2389728</v>
      </c>
      <c r="D136" t="s">
        <v>5</v>
      </c>
    </row>
    <row r="137" spans="1:4" x14ac:dyDescent="0.2">
      <c r="A137" t="s">
        <v>6</v>
      </c>
      <c r="B137">
        <v>2021</v>
      </c>
      <c r="C137">
        <v>1832196</v>
      </c>
      <c r="D137" t="s">
        <v>5</v>
      </c>
    </row>
    <row r="138" spans="1:4" x14ac:dyDescent="0.2">
      <c r="A138" t="s">
        <v>6</v>
      </c>
      <c r="B138">
        <v>2022</v>
      </c>
      <c r="C138">
        <v>1786152</v>
      </c>
      <c r="D138" t="s">
        <v>5</v>
      </c>
    </row>
    <row r="139" spans="1:4" x14ac:dyDescent="0.2">
      <c r="A139" t="s">
        <v>6</v>
      </c>
      <c r="B139">
        <v>2023</v>
      </c>
      <c r="C139">
        <v>1562700</v>
      </c>
      <c r="D139" t="s">
        <v>5</v>
      </c>
    </row>
    <row r="140" spans="1:4" x14ac:dyDescent="0.2">
      <c r="A140" t="s">
        <v>7</v>
      </c>
      <c r="B140">
        <v>1955</v>
      </c>
      <c r="C140" t="s">
        <v>5</v>
      </c>
      <c r="D140" t="s">
        <v>5</v>
      </c>
    </row>
    <row r="141" spans="1:4" x14ac:dyDescent="0.2">
      <c r="A141" t="s">
        <v>7</v>
      </c>
      <c r="B141">
        <v>1956</v>
      </c>
      <c r="C141" t="s">
        <v>5</v>
      </c>
      <c r="D141" t="s">
        <v>5</v>
      </c>
    </row>
    <row r="142" spans="1:4" x14ac:dyDescent="0.2">
      <c r="A142" t="s">
        <v>7</v>
      </c>
      <c r="B142">
        <v>1957</v>
      </c>
      <c r="C142" t="s">
        <v>5</v>
      </c>
      <c r="D142" t="s">
        <v>5</v>
      </c>
    </row>
    <row r="143" spans="1:4" x14ac:dyDescent="0.2">
      <c r="A143" t="s">
        <v>7</v>
      </c>
      <c r="B143">
        <v>1958</v>
      </c>
      <c r="C143" t="s">
        <v>5</v>
      </c>
      <c r="D143" t="s">
        <v>5</v>
      </c>
    </row>
    <row r="144" spans="1:4" x14ac:dyDescent="0.2">
      <c r="A144" t="s">
        <v>7</v>
      </c>
      <c r="B144">
        <v>1959</v>
      </c>
      <c r="C144" t="s">
        <v>5</v>
      </c>
      <c r="D144" t="s">
        <v>5</v>
      </c>
    </row>
    <row r="145" spans="1:4" x14ac:dyDescent="0.2">
      <c r="A145" t="s">
        <v>7</v>
      </c>
      <c r="B145">
        <v>1960</v>
      </c>
      <c r="C145" t="s">
        <v>5</v>
      </c>
      <c r="D145" t="s">
        <v>5</v>
      </c>
    </row>
    <row r="146" spans="1:4" x14ac:dyDescent="0.2">
      <c r="A146" t="s">
        <v>7</v>
      </c>
      <c r="B146">
        <v>1961</v>
      </c>
      <c r="C146" t="s">
        <v>5</v>
      </c>
      <c r="D146" t="s">
        <v>5</v>
      </c>
    </row>
    <row r="147" spans="1:4" x14ac:dyDescent="0.2">
      <c r="A147" t="s">
        <v>7</v>
      </c>
      <c r="B147">
        <v>1962</v>
      </c>
      <c r="C147" t="s">
        <v>5</v>
      </c>
      <c r="D147" t="s">
        <v>5</v>
      </c>
    </row>
    <row r="148" spans="1:4" x14ac:dyDescent="0.2">
      <c r="A148" t="s">
        <v>7</v>
      </c>
      <c r="B148">
        <v>1963</v>
      </c>
      <c r="C148">
        <v>92184</v>
      </c>
      <c r="D148">
        <v>368205.12209999998</v>
      </c>
    </row>
    <row r="149" spans="1:4" x14ac:dyDescent="0.2">
      <c r="A149" t="s">
        <v>7</v>
      </c>
      <c r="B149">
        <v>1964</v>
      </c>
      <c r="C149">
        <v>128532</v>
      </c>
      <c r="D149">
        <v>583059.50020000001</v>
      </c>
    </row>
    <row r="150" spans="1:4" x14ac:dyDescent="0.2">
      <c r="A150" t="s">
        <v>7</v>
      </c>
      <c r="B150">
        <v>1965</v>
      </c>
      <c r="C150">
        <v>180840</v>
      </c>
      <c r="D150">
        <v>810919.52760000003</v>
      </c>
    </row>
    <row r="151" spans="1:4" x14ac:dyDescent="0.2">
      <c r="A151" t="s">
        <v>7</v>
      </c>
      <c r="B151">
        <v>1966</v>
      </c>
      <c r="C151">
        <v>206360</v>
      </c>
      <c r="D151">
        <v>301093.43060000002</v>
      </c>
    </row>
    <row r="152" spans="1:4" x14ac:dyDescent="0.2">
      <c r="A152" t="s">
        <v>7</v>
      </c>
      <c r="B152">
        <v>1967</v>
      </c>
      <c r="C152">
        <v>281772</v>
      </c>
      <c r="D152">
        <v>125744.84940000001</v>
      </c>
    </row>
    <row r="153" spans="1:4" x14ac:dyDescent="0.2">
      <c r="A153" t="s">
        <v>7</v>
      </c>
      <c r="B153">
        <v>1968</v>
      </c>
      <c r="C153">
        <v>194508</v>
      </c>
      <c r="D153">
        <v>158922.7193</v>
      </c>
    </row>
    <row r="154" spans="1:4" x14ac:dyDescent="0.2">
      <c r="A154" t="s">
        <v>7</v>
      </c>
      <c r="B154">
        <v>1969</v>
      </c>
      <c r="C154">
        <v>512328</v>
      </c>
      <c r="D154">
        <v>476722.22690000001</v>
      </c>
    </row>
    <row r="155" spans="1:4" x14ac:dyDescent="0.2">
      <c r="A155" t="s">
        <v>7</v>
      </c>
      <c r="B155">
        <v>1970</v>
      </c>
      <c r="C155">
        <v>370920</v>
      </c>
      <c r="D155">
        <v>287435.69510000001</v>
      </c>
    </row>
    <row r="156" spans="1:4" x14ac:dyDescent="0.2">
      <c r="A156" t="s">
        <v>7</v>
      </c>
      <c r="B156">
        <v>1971</v>
      </c>
      <c r="C156">
        <v>210960</v>
      </c>
      <c r="D156">
        <v>259415.09330000001</v>
      </c>
    </row>
    <row r="157" spans="1:4" x14ac:dyDescent="0.2">
      <c r="A157" t="s">
        <v>7</v>
      </c>
      <c r="B157">
        <v>1972</v>
      </c>
      <c r="C157">
        <v>60018</v>
      </c>
      <c r="D157">
        <v>232049.4675</v>
      </c>
    </row>
    <row r="158" spans="1:4" x14ac:dyDescent="0.2">
      <c r="A158" t="s">
        <v>7</v>
      </c>
      <c r="B158">
        <v>1973</v>
      </c>
      <c r="C158">
        <v>59508</v>
      </c>
      <c r="D158">
        <v>451999.76659999997</v>
      </c>
    </row>
    <row r="159" spans="1:4" x14ac:dyDescent="0.2">
      <c r="A159" t="s">
        <v>7</v>
      </c>
      <c r="B159">
        <v>1974</v>
      </c>
      <c r="C159">
        <v>358752</v>
      </c>
      <c r="D159">
        <v>1267129.888</v>
      </c>
    </row>
    <row r="160" spans="1:4" x14ac:dyDescent="0.2">
      <c r="A160" t="s">
        <v>7</v>
      </c>
      <c r="B160">
        <v>1975</v>
      </c>
      <c r="C160">
        <v>241086</v>
      </c>
      <c r="D160">
        <v>2810903.35</v>
      </c>
    </row>
    <row r="161" spans="1:4" x14ac:dyDescent="0.2">
      <c r="A161" t="s">
        <v>7</v>
      </c>
      <c r="B161">
        <v>1976</v>
      </c>
      <c r="C161">
        <v>186120</v>
      </c>
      <c r="D161">
        <v>1354666.6529999999</v>
      </c>
    </row>
    <row r="162" spans="1:4" x14ac:dyDescent="0.2">
      <c r="A162" t="s">
        <v>7</v>
      </c>
      <c r="B162">
        <v>1977</v>
      </c>
      <c r="C162">
        <v>95970</v>
      </c>
      <c r="D162">
        <v>830426.15780000004</v>
      </c>
    </row>
    <row r="163" spans="1:4" x14ac:dyDescent="0.2">
      <c r="A163" t="s">
        <v>7</v>
      </c>
      <c r="B163">
        <v>1978</v>
      </c>
      <c r="C163">
        <v>536154</v>
      </c>
      <c r="D163">
        <v>562274.9216</v>
      </c>
    </row>
    <row r="164" spans="1:4" x14ac:dyDescent="0.2">
      <c r="A164" t="s">
        <v>7</v>
      </c>
      <c r="B164">
        <v>1979</v>
      </c>
      <c r="C164">
        <v>859560</v>
      </c>
      <c r="D164">
        <v>896475.79559999995</v>
      </c>
    </row>
    <row r="165" spans="1:4" x14ac:dyDescent="0.2">
      <c r="A165" t="s">
        <v>7</v>
      </c>
      <c r="B165">
        <v>1980</v>
      </c>
      <c r="C165">
        <v>1987530</v>
      </c>
      <c r="D165">
        <v>443803.1667</v>
      </c>
    </row>
    <row r="166" spans="1:4" x14ac:dyDescent="0.2">
      <c r="A166" t="s">
        <v>7</v>
      </c>
      <c r="B166">
        <v>1981</v>
      </c>
      <c r="C166">
        <v>591144</v>
      </c>
      <c r="D166">
        <v>838645.24560000002</v>
      </c>
    </row>
    <row r="167" spans="1:4" x14ac:dyDescent="0.2">
      <c r="A167" t="s">
        <v>7</v>
      </c>
      <c r="B167">
        <v>1982</v>
      </c>
      <c r="C167">
        <v>423768</v>
      </c>
      <c r="D167">
        <v>346608.03860000003</v>
      </c>
    </row>
    <row r="168" spans="1:4" x14ac:dyDescent="0.2">
      <c r="A168" t="s">
        <v>7</v>
      </c>
      <c r="B168">
        <v>1983</v>
      </c>
      <c r="C168">
        <v>180438</v>
      </c>
      <c r="D168">
        <v>391104.40230000002</v>
      </c>
    </row>
    <row r="169" spans="1:4" x14ac:dyDescent="0.2">
      <c r="A169" t="s">
        <v>7</v>
      </c>
      <c r="B169">
        <v>1984</v>
      </c>
      <c r="C169">
        <v>184872</v>
      </c>
      <c r="D169">
        <v>522953.3884</v>
      </c>
    </row>
    <row r="170" spans="1:4" x14ac:dyDescent="0.2">
      <c r="A170" t="s">
        <v>7</v>
      </c>
      <c r="B170">
        <v>1985</v>
      </c>
      <c r="C170">
        <v>212454</v>
      </c>
      <c r="D170">
        <v>1138950.754</v>
      </c>
    </row>
    <row r="171" spans="1:4" x14ac:dyDescent="0.2">
      <c r="A171" t="s">
        <v>7</v>
      </c>
      <c r="B171">
        <v>1986</v>
      </c>
      <c r="C171">
        <v>307728</v>
      </c>
      <c r="D171">
        <v>1700596.588</v>
      </c>
    </row>
    <row r="172" spans="1:4" x14ac:dyDescent="0.2">
      <c r="A172" t="s">
        <v>7</v>
      </c>
      <c r="B172">
        <v>1987</v>
      </c>
      <c r="C172">
        <v>169236</v>
      </c>
      <c r="D172">
        <v>445514.67019999999</v>
      </c>
    </row>
    <row r="173" spans="1:4" x14ac:dyDescent="0.2">
      <c r="A173" t="s">
        <v>7</v>
      </c>
      <c r="B173">
        <v>1988</v>
      </c>
      <c r="C173">
        <v>170454</v>
      </c>
      <c r="D173">
        <v>614897.81770000001</v>
      </c>
    </row>
    <row r="174" spans="1:4" x14ac:dyDescent="0.2">
      <c r="A174" t="s">
        <v>7</v>
      </c>
      <c r="B174">
        <v>1989</v>
      </c>
      <c r="C174">
        <v>461610</v>
      </c>
      <c r="D174">
        <v>991783.6825</v>
      </c>
    </row>
    <row r="175" spans="1:4" x14ac:dyDescent="0.2">
      <c r="A175" t="s">
        <v>7</v>
      </c>
      <c r="B175">
        <v>1990</v>
      </c>
      <c r="C175">
        <v>365802</v>
      </c>
      <c r="D175">
        <v>1229497.5530000001</v>
      </c>
    </row>
    <row r="176" spans="1:4" x14ac:dyDescent="0.2">
      <c r="A176" t="s">
        <v>7</v>
      </c>
      <c r="B176">
        <v>1991</v>
      </c>
      <c r="C176">
        <v>756126</v>
      </c>
      <c r="D176">
        <v>983938.79260000004</v>
      </c>
    </row>
    <row r="177" spans="1:4" x14ac:dyDescent="0.2">
      <c r="A177" t="s">
        <v>7</v>
      </c>
      <c r="B177">
        <v>1992</v>
      </c>
      <c r="C177">
        <v>304920</v>
      </c>
      <c r="D177">
        <v>139561.23869999999</v>
      </c>
    </row>
    <row r="178" spans="1:4" x14ac:dyDescent="0.2">
      <c r="A178" t="s">
        <v>7</v>
      </c>
      <c r="B178">
        <v>1993</v>
      </c>
      <c r="C178">
        <v>405564</v>
      </c>
      <c r="D178">
        <v>358174.41879999998</v>
      </c>
    </row>
    <row r="179" spans="1:4" x14ac:dyDescent="0.2">
      <c r="A179" t="s">
        <v>7</v>
      </c>
      <c r="B179">
        <v>1994</v>
      </c>
      <c r="C179">
        <v>445920</v>
      </c>
      <c r="D179">
        <v>659952.73400000005</v>
      </c>
    </row>
    <row r="180" spans="1:4" x14ac:dyDescent="0.2">
      <c r="A180" t="s">
        <v>7</v>
      </c>
      <c r="B180">
        <v>1995</v>
      </c>
      <c r="C180">
        <v>473382</v>
      </c>
      <c r="D180">
        <v>1278256.1540000001</v>
      </c>
    </row>
    <row r="181" spans="1:4" x14ac:dyDescent="0.2">
      <c r="A181" t="s">
        <v>7</v>
      </c>
      <c r="B181">
        <v>1996</v>
      </c>
      <c r="C181">
        <v>400746</v>
      </c>
      <c r="D181">
        <v>886426.23679999996</v>
      </c>
    </row>
    <row r="182" spans="1:4" x14ac:dyDescent="0.2">
      <c r="A182" t="s">
        <v>7</v>
      </c>
      <c r="B182">
        <v>1997</v>
      </c>
      <c r="C182">
        <v>127704</v>
      </c>
      <c r="D182">
        <v>99344.944080000001</v>
      </c>
    </row>
    <row r="183" spans="1:4" x14ac:dyDescent="0.2">
      <c r="A183" t="s">
        <v>7</v>
      </c>
      <c r="B183">
        <v>1998</v>
      </c>
      <c r="C183">
        <v>215904</v>
      </c>
      <c r="D183">
        <v>536354.15449999995</v>
      </c>
    </row>
    <row r="184" spans="1:4" x14ac:dyDescent="0.2">
      <c r="A184" t="s">
        <v>7</v>
      </c>
      <c r="B184">
        <v>1999</v>
      </c>
      <c r="C184">
        <v>445536</v>
      </c>
      <c r="D184">
        <v>362489.53769999999</v>
      </c>
    </row>
    <row r="185" spans="1:4" x14ac:dyDescent="0.2">
      <c r="A185" t="s">
        <v>7</v>
      </c>
      <c r="B185">
        <v>2000</v>
      </c>
      <c r="C185">
        <v>413316</v>
      </c>
      <c r="D185">
        <v>767785.54150000005</v>
      </c>
    </row>
    <row r="186" spans="1:4" x14ac:dyDescent="0.2">
      <c r="A186" t="s">
        <v>7</v>
      </c>
      <c r="B186">
        <v>2001</v>
      </c>
      <c r="C186">
        <v>409596</v>
      </c>
      <c r="D186">
        <v>490103.45069999999</v>
      </c>
    </row>
    <row r="187" spans="1:4" x14ac:dyDescent="0.2">
      <c r="A187" t="s">
        <v>7</v>
      </c>
      <c r="B187">
        <v>2002</v>
      </c>
      <c r="C187">
        <v>123156</v>
      </c>
      <c r="D187">
        <v>495205.00829999999</v>
      </c>
    </row>
    <row r="188" spans="1:4" x14ac:dyDescent="0.2">
      <c r="A188" t="s">
        <v>7</v>
      </c>
      <c r="B188">
        <v>2003</v>
      </c>
      <c r="C188">
        <v>194088</v>
      </c>
      <c r="D188">
        <v>2088078.2649999999</v>
      </c>
    </row>
    <row r="189" spans="1:4" x14ac:dyDescent="0.2">
      <c r="A189" t="s">
        <v>7</v>
      </c>
      <c r="B189">
        <v>2004</v>
      </c>
      <c r="C189">
        <v>109650</v>
      </c>
      <c r="D189">
        <v>1835420.362</v>
      </c>
    </row>
    <row r="190" spans="1:4" x14ac:dyDescent="0.2">
      <c r="A190" t="s">
        <v>7</v>
      </c>
      <c r="B190">
        <v>2005</v>
      </c>
      <c r="C190">
        <v>365712</v>
      </c>
      <c r="D190">
        <v>1579838.1810000001</v>
      </c>
    </row>
    <row r="191" spans="1:4" x14ac:dyDescent="0.2">
      <c r="A191" t="s">
        <v>7</v>
      </c>
      <c r="B191">
        <v>2006</v>
      </c>
      <c r="C191">
        <v>305268</v>
      </c>
      <c r="D191">
        <v>1005266.372</v>
      </c>
    </row>
    <row r="192" spans="1:4" x14ac:dyDescent="0.2">
      <c r="A192" t="s">
        <v>7</v>
      </c>
      <c r="B192">
        <v>2007</v>
      </c>
      <c r="C192">
        <v>415452</v>
      </c>
      <c r="D192">
        <v>608981.01760000002</v>
      </c>
    </row>
    <row r="193" spans="1:4" x14ac:dyDescent="0.2">
      <c r="A193" t="s">
        <v>7</v>
      </c>
      <c r="B193">
        <v>2008</v>
      </c>
      <c r="C193">
        <v>1054704</v>
      </c>
      <c r="D193">
        <v>663845.71979999996</v>
      </c>
    </row>
    <row r="194" spans="1:4" x14ac:dyDescent="0.2">
      <c r="A194" t="s">
        <v>7</v>
      </c>
      <c r="B194">
        <v>2009</v>
      </c>
      <c r="C194">
        <v>514188</v>
      </c>
      <c r="D194">
        <v>942097.30090000003</v>
      </c>
    </row>
    <row r="195" spans="1:4" x14ac:dyDescent="0.2">
      <c r="A195" t="s">
        <v>7</v>
      </c>
      <c r="B195">
        <v>2010</v>
      </c>
      <c r="C195">
        <v>518040</v>
      </c>
      <c r="D195">
        <v>1714570.3629999999</v>
      </c>
    </row>
    <row r="196" spans="1:4" x14ac:dyDescent="0.2">
      <c r="A196" t="s">
        <v>7</v>
      </c>
      <c r="B196">
        <v>2011</v>
      </c>
      <c r="C196">
        <v>421380</v>
      </c>
      <c r="D196">
        <v>1985101.227</v>
      </c>
    </row>
    <row r="197" spans="1:4" x14ac:dyDescent="0.2">
      <c r="A197" t="s">
        <v>7</v>
      </c>
      <c r="B197">
        <v>2012</v>
      </c>
      <c r="C197">
        <v>193326</v>
      </c>
      <c r="D197">
        <v>686078.80559999996</v>
      </c>
    </row>
    <row r="198" spans="1:4" x14ac:dyDescent="0.2">
      <c r="A198" t="s">
        <v>7</v>
      </c>
      <c r="B198">
        <v>2013</v>
      </c>
      <c r="C198">
        <v>387036</v>
      </c>
      <c r="D198">
        <v>2092761.8870000001</v>
      </c>
    </row>
    <row r="199" spans="1:4" x14ac:dyDescent="0.2">
      <c r="A199" t="s">
        <v>7</v>
      </c>
      <c r="B199">
        <v>2014</v>
      </c>
      <c r="C199">
        <v>340590</v>
      </c>
      <c r="D199">
        <v>1857204.2749999999</v>
      </c>
    </row>
    <row r="200" spans="1:4" x14ac:dyDescent="0.2">
      <c r="A200" t="s">
        <v>7</v>
      </c>
      <c r="B200">
        <v>2015</v>
      </c>
      <c r="C200">
        <v>651172</v>
      </c>
      <c r="D200">
        <v>953949.53480000002</v>
      </c>
    </row>
    <row r="201" spans="1:4" x14ac:dyDescent="0.2">
      <c r="A201" t="s">
        <v>7</v>
      </c>
      <c r="B201">
        <v>2016</v>
      </c>
      <c r="C201">
        <v>469230</v>
      </c>
      <c r="D201" t="s">
        <v>5</v>
      </c>
    </row>
    <row r="202" spans="1:4" x14ac:dyDescent="0.2">
      <c r="A202" t="s">
        <v>7</v>
      </c>
      <c r="B202">
        <v>2017</v>
      </c>
      <c r="C202">
        <v>578700</v>
      </c>
      <c r="D202" t="s">
        <v>5</v>
      </c>
    </row>
    <row r="203" spans="1:4" x14ac:dyDescent="0.2">
      <c r="A203" t="s">
        <v>7</v>
      </c>
      <c r="B203">
        <v>2018</v>
      </c>
      <c r="C203">
        <v>770772</v>
      </c>
      <c r="D203" t="s">
        <v>5</v>
      </c>
    </row>
    <row r="204" spans="1:4" x14ac:dyDescent="0.2">
      <c r="A204" t="s">
        <v>7</v>
      </c>
      <c r="B204">
        <v>2019</v>
      </c>
      <c r="C204">
        <v>256074</v>
      </c>
      <c r="D204" t="s">
        <v>5</v>
      </c>
    </row>
    <row r="205" spans="1:4" x14ac:dyDescent="0.2">
      <c r="A205" t="s">
        <v>7</v>
      </c>
      <c r="B205">
        <v>2020</v>
      </c>
      <c r="C205">
        <v>323814</v>
      </c>
      <c r="D205" t="s">
        <v>5</v>
      </c>
    </row>
    <row r="206" spans="1:4" x14ac:dyDescent="0.2">
      <c r="A206" t="s">
        <v>7</v>
      </c>
      <c r="B206">
        <v>2021</v>
      </c>
      <c r="C206">
        <v>878952</v>
      </c>
      <c r="D206" t="s">
        <v>5</v>
      </c>
    </row>
    <row r="207" spans="1:4" x14ac:dyDescent="0.2">
      <c r="A207" t="s">
        <v>7</v>
      </c>
      <c r="B207">
        <v>2022</v>
      </c>
      <c r="C207">
        <v>378768</v>
      </c>
      <c r="D207" t="s">
        <v>5</v>
      </c>
    </row>
    <row r="208" spans="1:4" x14ac:dyDescent="0.2">
      <c r="A208" t="s">
        <v>7</v>
      </c>
      <c r="B208">
        <v>2023</v>
      </c>
      <c r="C208">
        <v>542496</v>
      </c>
      <c r="D208" t="s">
        <v>5</v>
      </c>
    </row>
    <row r="209" spans="1:4" x14ac:dyDescent="0.2">
      <c r="A209" t="s">
        <v>8</v>
      </c>
      <c r="B209">
        <v>1955</v>
      </c>
      <c r="C209" t="s">
        <v>5</v>
      </c>
      <c r="D209" t="s">
        <v>5</v>
      </c>
    </row>
    <row r="210" spans="1:4" x14ac:dyDescent="0.2">
      <c r="A210" t="s">
        <v>8</v>
      </c>
      <c r="B210">
        <v>1956</v>
      </c>
      <c r="C210" t="s">
        <v>5</v>
      </c>
      <c r="D210" t="s">
        <v>5</v>
      </c>
    </row>
    <row r="211" spans="1:4" x14ac:dyDescent="0.2">
      <c r="A211" t="s">
        <v>8</v>
      </c>
      <c r="B211">
        <v>1957</v>
      </c>
      <c r="C211" t="s">
        <v>5</v>
      </c>
      <c r="D211" t="s">
        <v>5</v>
      </c>
    </row>
    <row r="212" spans="1:4" x14ac:dyDescent="0.2">
      <c r="A212" t="s">
        <v>8</v>
      </c>
      <c r="B212">
        <v>1958</v>
      </c>
      <c r="C212" t="s">
        <v>5</v>
      </c>
      <c r="D212" t="s">
        <v>5</v>
      </c>
    </row>
    <row r="213" spans="1:4" x14ac:dyDescent="0.2">
      <c r="A213" t="s">
        <v>8</v>
      </c>
      <c r="B213">
        <v>1959</v>
      </c>
      <c r="C213" t="s">
        <v>5</v>
      </c>
      <c r="D213" t="s">
        <v>5</v>
      </c>
    </row>
    <row r="214" spans="1:4" x14ac:dyDescent="0.2">
      <c r="A214" t="s">
        <v>8</v>
      </c>
      <c r="B214">
        <v>1960</v>
      </c>
      <c r="C214" t="s">
        <v>5</v>
      </c>
      <c r="D214" t="s">
        <v>5</v>
      </c>
    </row>
    <row r="215" spans="1:4" x14ac:dyDescent="0.2">
      <c r="A215" t="s">
        <v>8</v>
      </c>
      <c r="B215">
        <v>1961</v>
      </c>
      <c r="C215" t="s">
        <v>5</v>
      </c>
      <c r="D215" t="s">
        <v>5</v>
      </c>
    </row>
    <row r="216" spans="1:4" x14ac:dyDescent="0.2">
      <c r="A216" t="s">
        <v>8</v>
      </c>
      <c r="B216">
        <v>1962</v>
      </c>
      <c r="C216" t="s">
        <v>5</v>
      </c>
      <c r="D216" t="s">
        <v>5</v>
      </c>
    </row>
    <row r="217" spans="1:4" x14ac:dyDescent="0.2">
      <c r="A217" t="s">
        <v>8</v>
      </c>
      <c r="B217">
        <v>1963</v>
      </c>
      <c r="C217">
        <v>338760</v>
      </c>
      <c r="D217">
        <v>1388215.862</v>
      </c>
    </row>
    <row r="218" spans="1:4" x14ac:dyDescent="0.2">
      <c r="A218" t="s">
        <v>8</v>
      </c>
      <c r="B218">
        <v>1964</v>
      </c>
      <c r="C218">
        <v>957120</v>
      </c>
      <c r="D218">
        <v>5763514.8080000002</v>
      </c>
    </row>
    <row r="219" spans="1:4" x14ac:dyDescent="0.2">
      <c r="A219" t="s">
        <v>8</v>
      </c>
      <c r="B219">
        <v>1965</v>
      </c>
      <c r="C219">
        <v>24325926</v>
      </c>
      <c r="D219">
        <v>45820688.659999996</v>
      </c>
    </row>
    <row r="220" spans="1:4" x14ac:dyDescent="0.2">
      <c r="A220" t="s">
        <v>8</v>
      </c>
      <c r="B220">
        <v>1966</v>
      </c>
      <c r="C220">
        <v>3755185</v>
      </c>
      <c r="D220">
        <v>6522061.7379999999</v>
      </c>
    </row>
    <row r="221" spans="1:4" x14ac:dyDescent="0.2">
      <c r="A221" t="s">
        <v>8</v>
      </c>
      <c r="B221">
        <v>1967</v>
      </c>
      <c r="C221">
        <v>3216208</v>
      </c>
      <c r="D221">
        <v>1784047.97</v>
      </c>
    </row>
    <row r="222" spans="1:4" x14ac:dyDescent="0.2">
      <c r="A222" t="s">
        <v>8</v>
      </c>
      <c r="B222">
        <v>1968</v>
      </c>
      <c r="C222">
        <v>2557440</v>
      </c>
      <c r="D222">
        <v>635324.08810000005</v>
      </c>
    </row>
    <row r="223" spans="1:4" x14ac:dyDescent="0.2">
      <c r="A223" t="s">
        <v>8</v>
      </c>
      <c r="B223">
        <v>1969</v>
      </c>
      <c r="C223">
        <v>8394204</v>
      </c>
      <c r="D223">
        <v>5513626.3799999999</v>
      </c>
    </row>
    <row r="224" spans="1:4" x14ac:dyDescent="0.2">
      <c r="A224" t="s">
        <v>8</v>
      </c>
      <c r="B224">
        <v>1970</v>
      </c>
      <c r="C224">
        <v>13935306</v>
      </c>
      <c r="D224">
        <v>15363871.76</v>
      </c>
    </row>
    <row r="225" spans="1:4" x14ac:dyDescent="0.2">
      <c r="A225" t="s">
        <v>8</v>
      </c>
      <c r="B225">
        <v>1971</v>
      </c>
      <c r="C225">
        <v>2387392</v>
      </c>
      <c r="D225">
        <v>2036285.1270000001</v>
      </c>
    </row>
    <row r="226" spans="1:4" x14ac:dyDescent="0.2">
      <c r="A226" t="s">
        <v>8</v>
      </c>
      <c r="B226">
        <v>1972</v>
      </c>
      <c r="C226">
        <v>1009962</v>
      </c>
      <c r="D226">
        <v>3248671.1770000001</v>
      </c>
    </row>
    <row r="227" spans="1:4" x14ac:dyDescent="0.2">
      <c r="A227" t="s">
        <v>8</v>
      </c>
      <c r="B227">
        <v>1973</v>
      </c>
      <c r="C227">
        <v>226554</v>
      </c>
      <c r="D227">
        <v>2203241.2009999999</v>
      </c>
    </row>
    <row r="228" spans="1:4" x14ac:dyDescent="0.2">
      <c r="A228" t="s">
        <v>8</v>
      </c>
      <c r="B228">
        <v>1974</v>
      </c>
      <c r="C228">
        <v>4433844</v>
      </c>
      <c r="D228">
        <v>25784407.300000001</v>
      </c>
    </row>
    <row r="229" spans="1:4" x14ac:dyDescent="0.2">
      <c r="A229" t="s">
        <v>8</v>
      </c>
      <c r="B229">
        <v>1975</v>
      </c>
      <c r="C229">
        <v>13140450</v>
      </c>
      <c r="D229">
        <v>37439011.07</v>
      </c>
    </row>
    <row r="230" spans="1:4" x14ac:dyDescent="0.2">
      <c r="A230" t="s">
        <v>8</v>
      </c>
      <c r="B230">
        <v>1976</v>
      </c>
      <c r="C230">
        <v>1965282</v>
      </c>
      <c r="D230">
        <v>10716322.99</v>
      </c>
    </row>
    <row r="231" spans="1:4" x14ac:dyDescent="0.2">
      <c r="A231" t="s">
        <v>8</v>
      </c>
      <c r="B231">
        <v>1977</v>
      </c>
      <c r="C231">
        <v>1341144</v>
      </c>
      <c r="D231">
        <v>3089502.3840000001</v>
      </c>
    </row>
    <row r="232" spans="1:4" x14ac:dyDescent="0.2">
      <c r="A232" t="s">
        <v>8</v>
      </c>
      <c r="B232">
        <v>1978</v>
      </c>
      <c r="C232">
        <v>4149288</v>
      </c>
      <c r="D232">
        <v>5055228.0839999998</v>
      </c>
    </row>
    <row r="233" spans="1:4" x14ac:dyDescent="0.2">
      <c r="A233" t="s">
        <v>8</v>
      </c>
      <c r="B233">
        <v>1979</v>
      </c>
      <c r="C233">
        <v>11218434</v>
      </c>
      <c r="D233">
        <v>43049769.850000001</v>
      </c>
    </row>
    <row r="234" spans="1:4" x14ac:dyDescent="0.2">
      <c r="A234" t="s">
        <v>8</v>
      </c>
      <c r="B234">
        <v>1980</v>
      </c>
      <c r="C234">
        <v>22505268</v>
      </c>
      <c r="D234">
        <v>12597312.73</v>
      </c>
    </row>
    <row r="235" spans="1:4" x14ac:dyDescent="0.2">
      <c r="A235" t="s">
        <v>8</v>
      </c>
      <c r="B235">
        <v>1981</v>
      </c>
      <c r="C235">
        <v>1754358</v>
      </c>
      <c r="D235">
        <v>2048788.6329999999</v>
      </c>
    </row>
    <row r="236" spans="1:4" x14ac:dyDescent="0.2">
      <c r="A236" t="s">
        <v>8</v>
      </c>
      <c r="B236">
        <v>1982</v>
      </c>
      <c r="C236">
        <v>1134840</v>
      </c>
      <c r="D236">
        <v>1509245.581</v>
      </c>
    </row>
    <row r="237" spans="1:4" x14ac:dyDescent="0.2">
      <c r="A237" t="s">
        <v>8</v>
      </c>
      <c r="B237">
        <v>1983</v>
      </c>
      <c r="C237">
        <v>3569982</v>
      </c>
      <c r="D237">
        <v>13775450.619999999</v>
      </c>
    </row>
    <row r="238" spans="1:4" x14ac:dyDescent="0.2">
      <c r="A238" t="s">
        <v>8</v>
      </c>
      <c r="B238">
        <v>1984</v>
      </c>
      <c r="C238">
        <v>10490670</v>
      </c>
      <c r="D238">
        <v>23287184.539999999</v>
      </c>
    </row>
    <row r="239" spans="1:4" x14ac:dyDescent="0.2">
      <c r="A239" t="s">
        <v>8</v>
      </c>
      <c r="B239">
        <v>1985</v>
      </c>
      <c r="C239">
        <v>7211046</v>
      </c>
      <c r="D239">
        <v>18314832.780000001</v>
      </c>
    </row>
    <row r="240" spans="1:4" x14ac:dyDescent="0.2">
      <c r="A240" t="s">
        <v>8</v>
      </c>
      <c r="B240">
        <v>1986</v>
      </c>
      <c r="C240">
        <v>1179322</v>
      </c>
      <c r="D240">
        <v>4114460.4279999998</v>
      </c>
    </row>
    <row r="241" spans="1:4" x14ac:dyDescent="0.2">
      <c r="A241" t="s">
        <v>8</v>
      </c>
      <c r="B241">
        <v>1987</v>
      </c>
      <c r="C241">
        <v>6065880</v>
      </c>
      <c r="D241">
        <v>11648130.470000001</v>
      </c>
    </row>
    <row r="242" spans="1:4" x14ac:dyDescent="0.2">
      <c r="A242" t="s">
        <v>8</v>
      </c>
      <c r="B242">
        <v>1988</v>
      </c>
      <c r="C242">
        <v>4065216</v>
      </c>
      <c r="D242">
        <v>9205714.4690000005</v>
      </c>
    </row>
    <row r="243" spans="1:4" x14ac:dyDescent="0.2">
      <c r="A243" t="s">
        <v>8</v>
      </c>
      <c r="B243">
        <v>1989</v>
      </c>
      <c r="C243">
        <v>8317500</v>
      </c>
      <c r="D243">
        <v>24800932.66</v>
      </c>
    </row>
    <row r="244" spans="1:4" x14ac:dyDescent="0.2">
      <c r="A244" t="s">
        <v>8</v>
      </c>
      <c r="B244">
        <v>1990</v>
      </c>
      <c r="C244">
        <v>6970020</v>
      </c>
      <c r="D244">
        <v>26298686.41</v>
      </c>
    </row>
    <row r="245" spans="1:4" x14ac:dyDescent="0.2">
      <c r="A245" t="s">
        <v>8</v>
      </c>
      <c r="B245">
        <v>1991</v>
      </c>
      <c r="C245">
        <v>4222788</v>
      </c>
      <c r="D245">
        <v>4637249.7039999999</v>
      </c>
    </row>
    <row r="246" spans="1:4" x14ac:dyDescent="0.2">
      <c r="A246" t="s">
        <v>8</v>
      </c>
      <c r="B246">
        <v>1992</v>
      </c>
      <c r="C246">
        <v>4725864</v>
      </c>
      <c r="D246">
        <v>1875602.784</v>
      </c>
    </row>
    <row r="247" spans="1:4" x14ac:dyDescent="0.2">
      <c r="A247" t="s">
        <v>8</v>
      </c>
      <c r="B247">
        <v>1993</v>
      </c>
      <c r="C247">
        <v>4025166</v>
      </c>
      <c r="D247">
        <v>3130469.7590000001</v>
      </c>
    </row>
    <row r="248" spans="1:4" x14ac:dyDescent="0.2">
      <c r="A248" t="s">
        <v>8</v>
      </c>
      <c r="B248">
        <v>1994</v>
      </c>
      <c r="C248">
        <v>8355936</v>
      </c>
      <c r="D248">
        <v>7303050.4850000003</v>
      </c>
    </row>
    <row r="249" spans="1:4" x14ac:dyDescent="0.2">
      <c r="A249" t="s">
        <v>8</v>
      </c>
      <c r="B249">
        <v>1995</v>
      </c>
      <c r="C249">
        <v>10038720</v>
      </c>
      <c r="D249">
        <v>10636781.67</v>
      </c>
    </row>
    <row r="250" spans="1:4" x14ac:dyDescent="0.2">
      <c r="A250" t="s">
        <v>8</v>
      </c>
      <c r="B250">
        <v>1996</v>
      </c>
      <c r="C250">
        <v>1450578</v>
      </c>
      <c r="D250">
        <v>2260607.4019999998</v>
      </c>
    </row>
    <row r="251" spans="1:4" x14ac:dyDescent="0.2">
      <c r="A251" t="s">
        <v>8</v>
      </c>
      <c r="B251">
        <v>1997</v>
      </c>
      <c r="C251">
        <v>1503732</v>
      </c>
      <c r="D251">
        <v>816242.33849999995</v>
      </c>
    </row>
    <row r="252" spans="1:4" x14ac:dyDescent="0.2">
      <c r="A252" t="s">
        <v>8</v>
      </c>
      <c r="B252">
        <v>1998</v>
      </c>
      <c r="C252">
        <v>2296074</v>
      </c>
      <c r="D252">
        <v>1254499.875</v>
      </c>
    </row>
    <row r="253" spans="1:4" x14ac:dyDescent="0.2">
      <c r="A253" t="s">
        <v>8</v>
      </c>
      <c r="B253">
        <v>1999</v>
      </c>
      <c r="C253">
        <v>6196914</v>
      </c>
      <c r="D253">
        <v>7378835.0899999999</v>
      </c>
    </row>
    <row r="254" spans="1:4" x14ac:dyDescent="0.2">
      <c r="A254" t="s">
        <v>8</v>
      </c>
      <c r="B254">
        <v>2000</v>
      </c>
      <c r="C254">
        <v>1827780</v>
      </c>
      <c r="D254">
        <v>4261674.6140000001</v>
      </c>
    </row>
    <row r="255" spans="1:4" x14ac:dyDescent="0.2">
      <c r="A255" t="s">
        <v>8</v>
      </c>
      <c r="B255">
        <v>2001</v>
      </c>
      <c r="C255">
        <v>1095348</v>
      </c>
      <c r="D255">
        <v>4421264.7029999997</v>
      </c>
    </row>
    <row r="256" spans="1:4" x14ac:dyDescent="0.2">
      <c r="A256" t="s">
        <v>8</v>
      </c>
      <c r="B256">
        <v>2002</v>
      </c>
      <c r="C256">
        <v>703884</v>
      </c>
      <c r="D256">
        <v>3881254.32</v>
      </c>
    </row>
    <row r="257" spans="1:4" x14ac:dyDescent="0.2">
      <c r="A257" t="s">
        <v>8</v>
      </c>
      <c r="B257">
        <v>2003</v>
      </c>
      <c r="C257">
        <v>1686804</v>
      </c>
      <c r="D257">
        <v>4966630.4060000004</v>
      </c>
    </row>
    <row r="258" spans="1:4" x14ac:dyDescent="0.2">
      <c r="A258" t="s">
        <v>8</v>
      </c>
      <c r="B258">
        <v>2004</v>
      </c>
      <c r="C258">
        <v>5500134</v>
      </c>
      <c r="D258">
        <v>10919651.859999999</v>
      </c>
    </row>
    <row r="259" spans="1:4" x14ac:dyDescent="0.2">
      <c r="A259" t="s">
        <v>8</v>
      </c>
      <c r="B259">
        <v>2005</v>
      </c>
      <c r="C259">
        <v>2320332</v>
      </c>
      <c r="D259">
        <v>9582841.0329999998</v>
      </c>
    </row>
    <row r="260" spans="1:4" x14ac:dyDescent="0.2">
      <c r="A260" t="s">
        <v>8</v>
      </c>
      <c r="B260">
        <v>2006</v>
      </c>
      <c r="C260">
        <v>3068226</v>
      </c>
      <c r="D260">
        <v>8319504.7340000002</v>
      </c>
    </row>
    <row r="261" spans="1:4" x14ac:dyDescent="0.2">
      <c r="A261" t="s">
        <v>8</v>
      </c>
      <c r="B261">
        <v>2007</v>
      </c>
      <c r="C261">
        <v>2810208</v>
      </c>
      <c r="D261">
        <v>12799401.51</v>
      </c>
    </row>
    <row r="262" spans="1:4" x14ac:dyDescent="0.2">
      <c r="A262" t="s">
        <v>8</v>
      </c>
      <c r="B262">
        <v>2008</v>
      </c>
      <c r="C262">
        <v>2757912</v>
      </c>
      <c r="D262">
        <v>6579393.1739999996</v>
      </c>
    </row>
    <row r="263" spans="1:4" x14ac:dyDescent="0.2">
      <c r="A263" t="s">
        <v>8</v>
      </c>
      <c r="B263">
        <v>2009</v>
      </c>
      <c r="C263">
        <v>2266140</v>
      </c>
      <c r="D263">
        <v>12895286.84</v>
      </c>
    </row>
    <row r="264" spans="1:4" x14ac:dyDescent="0.2">
      <c r="A264" t="s">
        <v>8</v>
      </c>
      <c r="B264">
        <v>2010</v>
      </c>
      <c r="C264">
        <v>4207410</v>
      </c>
      <c r="D264">
        <v>25777817.780000001</v>
      </c>
    </row>
    <row r="265" spans="1:4" x14ac:dyDescent="0.2">
      <c r="A265" t="s">
        <v>8</v>
      </c>
      <c r="B265">
        <v>2011</v>
      </c>
      <c r="C265">
        <v>2264352</v>
      </c>
      <c r="D265">
        <v>8130508.4100000001</v>
      </c>
    </row>
    <row r="266" spans="1:4" x14ac:dyDescent="0.2">
      <c r="A266" t="s">
        <v>8</v>
      </c>
      <c r="B266">
        <v>2012</v>
      </c>
      <c r="C266">
        <v>4164444</v>
      </c>
      <c r="D266">
        <v>11800940.27</v>
      </c>
    </row>
    <row r="267" spans="1:4" x14ac:dyDescent="0.2">
      <c r="A267" t="s">
        <v>8</v>
      </c>
      <c r="B267">
        <v>2013</v>
      </c>
      <c r="C267">
        <v>2088576</v>
      </c>
      <c r="D267">
        <v>6591646.7819999997</v>
      </c>
    </row>
    <row r="268" spans="1:4" x14ac:dyDescent="0.2">
      <c r="A268" t="s">
        <v>8</v>
      </c>
      <c r="B268">
        <v>2014</v>
      </c>
      <c r="C268">
        <v>4458540</v>
      </c>
      <c r="D268">
        <v>6661126.0769999996</v>
      </c>
    </row>
    <row r="269" spans="1:4" x14ac:dyDescent="0.2">
      <c r="A269" t="s">
        <v>8</v>
      </c>
      <c r="B269">
        <v>2015</v>
      </c>
      <c r="C269">
        <v>7348572</v>
      </c>
      <c r="D269">
        <v>13183329.23</v>
      </c>
    </row>
    <row r="270" spans="1:4" x14ac:dyDescent="0.2">
      <c r="A270" t="s">
        <v>8</v>
      </c>
      <c r="B270">
        <v>2016</v>
      </c>
      <c r="C270">
        <v>4462728</v>
      </c>
      <c r="D270" t="s">
        <v>5</v>
      </c>
    </row>
    <row r="271" spans="1:4" x14ac:dyDescent="0.2">
      <c r="A271" t="s">
        <v>8</v>
      </c>
      <c r="B271">
        <v>2017</v>
      </c>
      <c r="C271">
        <v>3163404</v>
      </c>
      <c r="D271" t="s">
        <v>5</v>
      </c>
    </row>
    <row r="272" spans="1:4" x14ac:dyDescent="0.2">
      <c r="A272" t="s">
        <v>8</v>
      </c>
      <c r="B272">
        <v>2018</v>
      </c>
      <c r="C272">
        <v>4398708</v>
      </c>
      <c r="D272" t="s">
        <v>5</v>
      </c>
    </row>
    <row r="273" spans="1:4" x14ac:dyDescent="0.2">
      <c r="A273" t="s">
        <v>8</v>
      </c>
      <c r="B273">
        <v>2019</v>
      </c>
      <c r="C273">
        <v>2371242</v>
      </c>
      <c r="D273" t="s">
        <v>5</v>
      </c>
    </row>
    <row r="274" spans="1:4" x14ac:dyDescent="0.2">
      <c r="A274" t="s">
        <v>8</v>
      </c>
      <c r="B274">
        <v>2020</v>
      </c>
      <c r="C274">
        <v>4030968</v>
      </c>
      <c r="D274" t="s">
        <v>5</v>
      </c>
    </row>
    <row r="275" spans="1:4" x14ac:dyDescent="0.2">
      <c r="A275" t="s">
        <v>8</v>
      </c>
      <c r="B275">
        <v>2021</v>
      </c>
      <c r="C275">
        <v>4703520</v>
      </c>
      <c r="D275" t="s">
        <v>5</v>
      </c>
    </row>
    <row r="276" spans="1:4" x14ac:dyDescent="0.2">
      <c r="A276" t="s">
        <v>8</v>
      </c>
      <c r="B276">
        <v>2022</v>
      </c>
      <c r="C276">
        <v>4224882</v>
      </c>
      <c r="D276" t="s">
        <v>5</v>
      </c>
    </row>
    <row r="277" spans="1:4" x14ac:dyDescent="0.2">
      <c r="A277" t="s">
        <v>8</v>
      </c>
      <c r="B277">
        <v>2023</v>
      </c>
      <c r="C277">
        <v>3751686</v>
      </c>
      <c r="D277" t="s">
        <v>5</v>
      </c>
    </row>
    <row r="278" spans="1:4" x14ac:dyDescent="0.2">
      <c r="A278" t="s">
        <v>9</v>
      </c>
      <c r="B278">
        <v>1955</v>
      </c>
      <c r="C278" t="s">
        <v>5</v>
      </c>
      <c r="D278" t="s">
        <v>5</v>
      </c>
    </row>
    <row r="279" spans="1:4" x14ac:dyDescent="0.2">
      <c r="A279" t="s">
        <v>9</v>
      </c>
      <c r="B279">
        <v>1956</v>
      </c>
      <c r="C279" t="s">
        <v>5</v>
      </c>
      <c r="D279" t="s">
        <v>5</v>
      </c>
    </row>
    <row r="280" spans="1:4" x14ac:dyDescent="0.2">
      <c r="A280" t="s">
        <v>9</v>
      </c>
      <c r="B280">
        <v>1957</v>
      </c>
      <c r="C280" t="s">
        <v>5</v>
      </c>
      <c r="D280" t="s">
        <v>5</v>
      </c>
    </row>
    <row r="281" spans="1:4" x14ac:dyDescent="0.2">
      <c r="A281" t="s">
        <v>9</v>
      </c>
      <c r="B281">
        <v>1958</v>
      </c>
      <c r="C281" t="s">
        <v>5</v>
      </c>
      <c r="D281" t="s">
        <v>5</v>
      </c>
    </row>
    <row r="282" spans="1:4" x14ac:dyDescent="0.2">
      <c r="A282" t="s">
        <v>9</v>
      </c>
      <c r="B282">
        <v>1959</v>
      </c>
      <c r="C282" t="s">
        <v>5</v>
      </c>
      <c r="D282" t="s">
        <v>5</v>
      </c>
    </row>
    <row r="283" spans="1:4" x14ac:dyDescent="0.2">
      <c r="A283" t="s">
        <v>9</v>
      </c>
      <c r="B283">
        <v>1960</v>
      </c>
      <c r="C283" t="s">
        <v>5</v>
      </c>
      <c r="D283" t="s">
        <v>5</v>
      </c>
    </row>
    <row r="284" spans="1:4" x14ac:dyDescent="0.2">
      <c r="A284" t="s">
        <v>9</v>
      </c>
      <c r="B284">
        <v>1961</v>
      </c>
      <c r="C284" t="s">
        <v>5</v>
      </c>
      <c r="D284" t="s">
        <v>5</v>
      </c>
    </row>
    <row r="285" spans="1:4" x14ac:dyDescent="0.2">
      <c r="A285" t="s">
        <v>9</v>
      </c>
      <c r="B285">
        <v>1962</v>
      </c>
      <c r="C285" t="s">
        <v>5</v>
      </c>
      <c r="D285" t="s">
        <v>5</v>
      </c>
    </row>
    <row r="286" spans="1:4" x14ac:dyDescent="0.2">
      <c r="A286" t="s">
        <v>9</v>
      </c>
      <c r="B286">
        <v>1963</v>
      </c>
      <c r="C286">
        <v>234820.80179999999</v>
      </c>
      <c r="D286">
        <v>214840.5802</v>
      </c>
    </row>
    <row r="287" spans="1:4" x14ac:dyDescent="0.2">
      <c r="A287" t="s">
        <v>9</v>
      </c>
      <c r="B287">
        <v>1964</v>
      </c>
      <c r="C287">
        <v>134852.62659999999</v>
      </c>
      <c r="D287">
        <v>93342.346210000003</v>
      </c>
    </row>
    <row r="288" spans="1:4" x14ac:dyDescent="0.2">
      <c r="A288" t="s">
        <v>9</v>
      </c>
      <c r="B288">
        <v>1965</v>
      </c>
      <c r="C288">
        <v>255793.50210000001</v>
      </c>
      <c r="D288">
        <v>779753.69169999997</v>
      </c>
    </row>
    <row r="289" spans="1:4" x14ac:dyDescent="0.2">
      <c r="A289" t="s">
        <v>9</v>
      </c>
      <c r="B289">
        <v>1966</v>
      </c>
      <c r="C289">
        <v>233577.61470000001</v>
      </c>
      <c r="D289">
        <v>701565.67870000005</v>
      </c>
    </row>
    <row r="290" spans="1:4" x14ac:dyDescent="0.2">
      <c r="A290" t="s">
        <v>9</v>
      </c>
      <c r="B290">
        <v>1967</v>
      </c>
      <c r="C290">
        <v>74002.817649999997</v>
      </c>
      <c r="D290">
        <v>227033.0846</v>
      </c>
    </row>
    <row r="291" spans="1:4" x14ac:dyDescent="0.2">
      <c r="A291" t="s">
        <v>9</v>
      </c>
      <c r="B291">
        <v>1968</v>
      </c>
      <c r="C291">
        <v>142360.41529999999</v>
      </c>
      <c r="D291">
        <v>344179.47159999999</v>
      </c>
    </row>
    <row r="292" spans="1:4" x14ac:dyDescent="0.2">
      <c r="A292" t="s">
        <v>9</v>
      </c>
      <c r="B292">
        <v>1969</v>
      </c>
      <c r="C292">
        <v>95805.046700000006</v>
      </c>
      <c r="D292">
        <v>493692.39059999998</v>
      </c>
    </row>
    <row r="293" spans="1:4" x14ac:dyDescent="0.2">
      <c r="A293" t="s">
        <v>9</v>
      </c>
      <c r="B293">
        <v>1970</v>
      </c>
      <c r="C293">
        <v>452891.75809999998</v>
      </c>
      <c r="D293">
        <v>988763.62769999995</v>
      </c>
    </row>
    <row r="294" spans="1:4" x14ac:dyDescent="0.2">
      <c r="A294" t="s">
        <v>9</v>
      </c>
      <c r="B294">
        <v>1971</v>
      </c>
      <c r="C294">
        <v>312699.17810000002</v>
      </c>
      <c r="D294">
        <v>1010998.912</v>
      </c>
    </row>
    <row r="295" spans="1:4" x14ac:dyDescent="0.2">
      <c r="A295" t="s">
        <v>9</v>
      </c>
      <c r="B295">
        <v>1972</v>
      </c>
      <c r="C295">
        <v>39850.563759999997</v>
      </c>
      <c r="D295">
        <v>1147979.909</v>
      </c>
    </row>
    <row r="296" spans="1:4" x14ac:dyDescent="0.2">
      <c r="A296" t="s">
        <v>9</v>
      </c>
      <c r="B296">
        <v>1973</v>
      </c>
      <c r="C296">
        <v>210600.77280000001</v>
      </c>
      <c r="D296">
        <v>1380189.1839999999</v>
      </c>
    </row>
    <row r="297" spans="1:4" x14ac:dyDescent="0.2">
      <c r="A297" t="s">
        <v>9</v>
      </c>
      <c r="B297">
        <v>1974</v>
      </c>
      <c r="C297">
        <v>204190.17420000001</v>
      </c>
      <c r="D297">
        <v>383622.79320000001</v>
      </c>
    </row>
    <row r="298" spans="1:4" x14ac:dyDescent="0.2">
      <c r="A298" t="s">
        <v>9</v>
      </c>
      <c r="B298">
        <v>1975</v>
      </c>
      <c r="C298">
        <v>832092.60129999998</v>
      </c>
      <c r="D298">
        <v>5995148.8339999998</v>
      </c>
    </row>
    <row r="299" spans="1:4" x14ac:dyDescent="0.2">
      <c r="A299" t="s">
        <v>9</v>
      </c>
      <c r="B299">
        <v>1976</v>
      </c>
      <c r="C299">
        <v>520302.58679999999</v>
      </c>
      <c r="D299">
        <v>4351923.9730000002</v>
      </c>
    </row>
    <row r="300" spans="1:4" x14ac:dyDescent="0.2">
      <c r="A300" t="s">
        <v>9</v>
      </c>
      <c r="B300">
        <v>1977</v>
      </c>
      <c r="C300">
        <v>611588.36060000001</v>
      </c>
      <c r="D300">
        <v>3236088.5660000001</v>
      </c>
    </row>
    <row r="301" spans="1:4" x14ac:dyDescent="0.2">
      <c r="A301" t="s">
        <v>9</v>
      </c>
      <c r="B301">
        <v>1978</v>
      </c>
      <c r="C301">
        <v>734040.0845</v>
      </c>
      <c r="D301">
        <v>1513724.7109999999</v>
      </c>
    </row>
    <row r="302" spans="1:4" x14ac:dyDescent="0.2">
      <c r="A302" t="s">
        <v>9</v>
      </c>
      <c r="B302">
        <v>1979</v>
      </c>
      <c r="C302">
        <v>551271.66220000002</v>
      </c>
      <c r="D302">
        <v>1846152.6229999999</v>
      </c>
    </row>
    <row r="303" spans="1:4" x14ac:dyDescent="0.2">
      <c r="A303" t="s">
        <v>9</v>
      </c>
      <c r="B303">
        <v>1980</v>
      </c>
      <c r="C303">
        <v>3669136.4139999999</v>
      </c>
      <c r="D303">
        <v>1210265.699</v>
      </c>
    </row>
    <row r="304" spans="1:4" x14ac:dyDescent="0.2">
      <c r="A304" t="s">
        <v>9</v>
      </c>
      <c r="B304">
        <v>1981</v>
      </c>
      <c r="C304">
        <v>1118872.875</v>
      </c>
      <c r="D304">
        <v>1976756.7050000001</v>
      </c>
    </row>
    <row r="305" spans="1:4" x14ac:dyDescent="0.2">
      <c r="A305" t="s">
        <v>9</v>
      </c>
      <c r="B305">
        <v>1982</v>
      </c>
      <c r="C305">
        <v>664579.76659999997</v>
      </c>
      <c r="D305">
        <v>1335148.5</v>
      </c>
    </row>
    <row r="306" spans="1:4" x14ac:dyDescent="0.2">
      <c r="A306" t="s">
        <v>9</v>
      </c>
      <c r="B306">
        <v>1983</v>
      </c>
      <c r="C306">
        <v>446845.04609999998</v>
      </c>
      <c r="D306">
        <v>1548737.9169999999</v>
      </c>
    </row>
    <row r="307" spans="1:4" x14ac:dyDescent="0.2">
      <c r="A307" t="s">
        <v>9</v>
      </c>
      <c r="B307">
        <v>1984</v>
      </c>
      <c r="C307">
        <v>655739.20169999998</v>
      </c>
      <c r="D307">
        <v>761247.35089999996</v>
      </c>
    </row>
    <row r="308" spans="1:4" x14ac:dyDescent="0.2">
      <c r="A308" t="s">
        <v>9</v>
      </c>
      <c r="B308">
        <v>1985</v>
      </c>
      <c r="C308">
        <v>551319.22180000006</v>
      </c>
      <c r="D308">
        <v>1416869.926</v>
      </c>
    </row>
    <row r="309" spans="1:4" x14ac:dyDescent="0.2">
      <c r="A309" t="s">
        <v>9</v>
      </c>
      <c r="B309">
        <v>1986</v>
      </c>
      <c r="C309">
        <v>1095241.2590000001</v>
      </c>
      <c r="D309">
        <v>2092573.5970000001</v>
      </c>
    </row>
    <row r="310" spans="1:4" x14ac:dyDescent="0.2">
      <c r="A310" t="s">
        <v>9</v>
      </c>
      <c r="B310">
        <v>1987</v>
      </c>
      <c r="C310">
        <v>429181.6128</v>
      </c>
      <c r="D310">
        <v>1905456.274</v>
      </c>
    </row>
    <row r="311" spans="1:4" x14ac:dyDescent="0.2">
      <c r="A311" t="s">
        <v>9</v>
      </c>
      <c r="B311">
        <v>1988</v>
      </c>
      <c r="C311">
        <v>534459.87840000005</v>
      </c>
      <c r="D311">
        <v>2557338.6239999998</v>
      </c>
    </row>
    <row r="312" spans="1:4" x14ac:dyDescent="0.2">
      <c r="A312" t="s">
        <v>9</v>
      </c>
      <c r="B312">
        <v>1989</v>
      </c>
      <c r="C312">
        <v>567863.3443</v>
      </c>
      <c r="D312">
        <v>1398722.07</v>
      </c>
    </row>
    <row r="313" spans="1:4" x14ac:dyDescent="0.2">
      <c r="A313" t="s">
        <v>9</v>
      </c>
      <c r="B313">
        <v>1990</v>
      </c>
      <c r="C313">
        <v>752513.13800000004</v>
      </c>
      <c r="D313">
        <v>1189247.1869999999</v>
      </c>
    </row>
    <row r="314" spans="1:4" x14ac:dyDescent="0.2">
      <c r="A314" t="s">
        <v>9</v>
      </c>
      <c r="B314">
        <v>1991</v>
      </c>
      <c r="C314">
        <v>544748.2476</v>
      </c>
      <c r="D314">
        <v>1491481.6459999999</v>
      </c>
    </row>
    <row r="315" spans="1:4" x14ac:dyDescent="0.2">
      <c r="A315" t="s">
        <v>9</v>
      </c>
      <c r="B315">
        <v>1992</v>
      </c>
      <c r="C315">
        <v>768816.14410000003</v>
      </c>
      <c r="D315">
        <v>1212574.098</v>
      </c>
    </row>
    <row r="316" spans="1:4" x14ac:dyDescent="0.2">
      <c r="A316" t="s">
        <v>9</v>
      </c>
      <c r="B316">
        <v>1993</v>
      </c>
      <c r="C316">
        <v>790926.95790000004</v>
      </c>
      <c r="D316">
        <v>1074278.186</v>
      </c>
    </row>
    <row r="317" spans="1:4" x14ac:dyDescent="0.2">
      <c r="A317" t="s">
        <v>9</v>
      </c>
      <c r="B317">
        <v>1994</v>
      </c>
      <c r="C317">
        <v>563334.11699999997</v>
      </c>
      <c r="D317">
        <v>425915.19400000002</v>
      </c>
    </row>
    <row r="318" spans="1:4" x14ac:dyDescent="0.2">
      <c r="A318" t="s">
        <v>9</v>
      </c>
      <c r="B318">
        <v>1995</v>
      </c>
      <c r="C318">
        <v>311136.34580000001</v>
      </c>
      <c r="D318">
        <v>1198477.047</v>
      </c>
    </row>
    <row r="319" spans="1:4" x14ac:dyDescent="0.2">
      <c r="A319" t="s">
        <v>9</v>
      </c>
      <c r="B319">
        <v>1996</v>
      </c>
      <c r="C319">
        <v>557057.34909999999</v>
      </c>
      <c r="D319">
        <v>2335512.4339999999</v>
      </c>
    </row>
    <row r="320" spans="1:4" x14ac:dyDescent="0.2">
      <c r="A320" t="s">
        <v>9</v>
      </c>
      <c r="B320">
        <v>1997</v>
      </c>
      <c r="C320">
        <v>412591.0367</v>
      </c>
      <c r="D320">
        <v>544301.91319999995</v>
      </c>
    </row>
    <row r="321" spans="1:4" x14ac:dyDescent="0.2">
      <c r="A321" t="s">
        <v>9</v>
      </c>
      <c r="B321">
        <v>1998</v>
      </c>
      <c r="C321">
        <v>507532.26740000001</v>
      </c>
      <c r="D321">
        <v>2665498.3420000002</v>
      </c>
    </row>
    <row r="322" spans="1:4" x14ac:dyDescent="0.2">
      <c r="A322" t="s">
        <v>9</v>
      </c>
      <c r="B322">
        <v>1999</v>
      </c>
      <c r="C322">
        <v>344972.27269999997</v>
      </c>
      <c r="D322">
        <v>1753729.5519999999</v>
      </c>
    </row>
    <row r="323" spans="1:4" x14ac:dyDescent="0.2">
      <c r="A323" t="s">
        <v>9</v>
      </c>
      <c r="B323">
        <v>2000</v>
      </c>
      <c r="C323">
        <v>446286.49670000002</v>
      </c>
      <c r="D323">
        <v>3938657.2510000002</v>
      </c>
    </row>
    <row r="324" spans="1:4" x14ac:dyDescent="0.2">
      <c r="A324" t="s">
        <v>9</v>
      </c>
      <c r="B324">
        <v>2001</v>
      </c>
      <c r="C324">
        <v>897112.17500000005</v>
      </c>
      <c r="D324">
        <v>2662843.4989999998</v>
      </c>
    </row>
    <row r="325" spans="1:4" x14ac:dyDescent="0.2">
      <c r="A325" t="s">
        <v>9</v>
      </c>
      <c r="B325">
        <v>2002</v>
      </c>
      <c r="C325">
        <v>349155.30989999999</v>
      </c>
      <c r="D325">
        <v>2083235.2990000001</v>
      </c>
    </row>
    <row r="326" spans="1:4" x14ac:dyDescent="0.2">
      <c r="A326" t="s">
        <v>9</v>
      </c>
      <c r="B326">
        <v>2003</v>
      </c>
      <c r="C326">
        <v>642092.89980000001</v>
      </c>
      <c r="D326">
        <v>2197158.503</v>
      </c>
    </row>
    <row r="327" spans="1:4" x14ac:dyDescent="0.2">
      <c r="A327" t="s">
        <v>9</v>
      </c>
      <c r="B327">
        <v>2004</v>
      </c>
      <c r="C327">
        <v>543872.26520000002</v>
      </c>
      <c r="D327">
        <v>1836175.6669999999</v>
      </c>
    </row>
    <row r="328" spans="1:4" x14ac:dyDescent="0.2">
      <c r="A328" t="s">
        <v>9</v>
      </c>
      <c r="B328">
        <v>2005</v>
      </c>
      <c r="C328">
        <v>1106703</v>
      </c>
      <c r="D328">
        <v>1418241.4029999999</v>
      </c>
    </row>
    <row r="329" spans="1:4" x14ac:dyDescent="0.2">
      <c r="A329" t="s">
        <v>9</v>
      </c>
      <c r="B329">
        <v>2006</v>
      </c>
      <c r="C329">
        <v>548410</v>
      </c>
      <c r="D329">
        <v>1237592.933</v>
      </c>
    </row>
    <row r="330" spans="1:4" x14ac:dyDescent="0.2">
      <c r="A330" t="s">
        <v>9</v>
      </c>
      <c r="B330">
        <v>2007</v>
      </c>
      <c r="C330">
        <v>518041</v>
      </c>
      <c r="D330">
        <v>912135.89789999998</v>
      </c>
    </row>
    <row r="331" spans="1:4" x14ac:dyDescent="0.2">
      <c r="A331" t="s">
        <v>9</v>
      </c>
      <c r="B331">
        <v>2008</v>
      </c>
      <c r="C331">
        <v>492546</v>
      </c>
      <c r="D331">
        <v>2169869.7790000001</v>
      </c>
    </row>
    <row r="332" spans="1:4" x14ac:dyDescent="0.2">
      <c r="A332" t="s">
        <v>9</v>
      </c>
      <c r="B332">
        <v>2009</v>
      </c>
      <c r="C332">
        <v>484149</v>
      </c>
      <c r="D332">
        <v>1285173.298</v>
      </c>
    </row>
    <row r="333" spans="1:4" x14ac:dyDescent="0.2">
      <c r="A333" t="s">
        <v>9</v>
      </c>
      <c r="B333">
        <v>2010</v>
      </c>
      <c r="C333">
        <v>468696</v>
      </c>
      <c r="D333">
        <v>2452553.9079999998</v>
      </c>
    </row>
    <row r="334" spans="1:4" x14ac:dyDescent="0.2">
      <c r="A334" t="s">
        <v>9</v>
      </c>
      <c r="B334">
        <v>2011</v>
      </c>
      <c r="C334">
        <v>428191</v>
      </c>
      <c r="D334">
        <v>2428916.7289999998</v>
      </c>
    </row>
    <row r="335" spans="1:4" x14ac:dyDescent="0.2">
      <c r="A335" t="s">
        <v>9</v>
      </c>
      <c r="B335">
        <v>2012</v>
      </c>
      <c r="C335">
        <v>432438</v>
      </c>
      <c r="D335">
        <v>5114328.8449999997</v>
      </c>
    </row>
    <row r="336" spans="1:4" x14ac:dyDescent="0.2">
      <c r="A336" t="s">
        <v>9</v>
      </c>
      <c r="B336">
        <v>2013</v>
      </c>
      <c r="C336">
        <v>894148</v>
      </c>
      <c r="D336">
        <v>11990241.58</v>
      </c>
    </row>
    <row r="337" spans="1:4" x14ac:dyDescent="0.2">
      <c r="A337" t="s">
        <v>9</v>
      </c>
      <c r="B337">
        <v>2014</v>
      </c>
      <c r="C337">
        <v>618477</v>
      </c>
      <c r="D337">
        <v>4879284.1399999997</v>
      </c>
    </row>
    <row r="338" spans="1:4" x14ac:dyDescent="0.2">
      <c r="A338" t="s">
        <v>9</v>
      </c>
      <c r="B338">
        <v>2015</v>
      </c>
      <c r="C338">
        <v>796684</v>
      </c>
      <c r="D338">
        <v>2469476.27</v>
      </c>
    </row>
    <row r="339" spans="1:4" x14ac:dyDescent="0.2">
      <c r="A339" t="s">
        <v>9</v>
      </c>
      <c r="B339">
        <v>2016</v>
      </c>
      <c r="C339">
        <v>680512</v>
      </c>
      <c r="D339" t="s">
        <v>5</v>
      </c>
    </row>
    <row r="340" spans="1:4" x14ac:dyDescent="0.2">
      <c r="A340" t="s">
        <v>9</v>
      </c>
      <c r="B340">
        <v>2017</v>
      </c>
      <c r="C340">
        <v>2852308</v>
      </c>
      <c r="D340" t="s">
        <v>5</v>
      </c>
    </row>
    <row r="341" spans="1:4" x14ac:dyDescent="0.2">
      <c r="A341" t="s">
        <v>9</v>
      </c>
      <c r="B341">
        <v>2018</v>
      </c>
      <c r="C341">
        <v>1247460</v>
      </c>
      <c r="D341" t="s">
        <v>5</v>
      </c>
    </row>
    <row r="342" spans="1:4" x14ac:dyDescent="0.2">
      <c r="A342" t="s">
        <v>9</v>
      </c>
      <c r="B342">
        <v>2019</v>
      </c>
      <c r="C342">
        <v>709431</v>
      </c>
      <c r="D342" t="s">
        <v>5</v>
      </c>
    </row>
    <row r="343" spans="1:4" x14ac:dyDescent="0.2">
      <c r="A343" t="s">
        <v>9</v>
      </c>
      <c r="B343">
        <v>2020</v>
      </c>
      <c r="C343">
        <v>1228059</v>
      </c>
      <c r="D343" t="s">
        <v>5</v>
      </c>
    </row>
    <row r="344" spans="1:4" x14ac:dyDescent="0.2">
      <c r="A344" t="s">
        <v>9</v>
      </c>
      <c r="B344">
        <v>2021</v>
      </c>
      <c r="C344">
        <v>4697299</v>
      </c>
      <c r="D344" t="s">
        <v>5</v>
      </c>
    </row>
    <row r="345" spans="1:4" x14ac:dyDescent="0.2">
      <c r="A345" t="s">
        <v>9</v>
      </c>
      <c r="B345">
        <v>2022</v>
      </c>
      <c r="C345">
        <v>3455272</v>
      </c>
      <c r="D345" t="s">
        <v>5</v>
      </c>
    </row>
    <row r="346" spans="1:4" x14ac:dyDescent="0.2">
      <c r="A346" t="s">
        <v>9</v>
      </c>
      <c r="B346">
        <v>2023</v>
      </c>
      <c r="C346">
        <v>1772676</v>
      </c>
      <c r="D346" t="s">
        <v>5</v>
      </c>
    </row>
    <row r="347" spans="1:4" x14ac:dyDescent="0.2">
      <c r="A347" t="s">
        <v>10</v>
      </c>
      <c r="B347">
        <v>1955</v>
      </c>
      <c r="C347" t="s">
        <v>5</v>
      </c>
      <c r="D347" t="s">
        <v>5</v>
      </c>
    </row>
    <row r="348" spans="1:4" x14ac:dyDescent="0.2">
      <c r="A348" t="s">
        <v>10</v>
      </c>
      <c r="B348">
        <v>1956</v>
      </c>
      <c r="C348" t="s">
        <v>5</v>
      </c>
      <c r="D348" t="s">
        <v>5</v>
      </c>
    </row>
    <row r="349" spans="1:4" x14ac:dyDescent="0.2">
      <c r="A349" t="s">
        <v>10</v>
      </c>
      <c r="B349">
        <v>1957</v>
      </c>
      <c r="C349" t="s">
        <v>5</v>
      </c>
      <c r="D349" t="s">
        <v>5</v>
      </c>
    </row>
    <row r="350" spans="1:4" x14ac:dyDescent="0.2">
      <c r="A350" t="s">
        <v>10</v>
      </c>
      <c r="B350">
        <v>1958</v>
      </c>
      <c r="C350" t="s">
        <v>5</v>
      </c>
      <c r="D350" t="s">
        <v>5</v>
      </c>
    </row>
    <row r="351" spans="1:4" x14ac:dyDescent="0.2">
      <c r="A351" t="s">
        <v>10</v>
      </c>
      <c r="B351">
        <v>1959</v>
      </c>
      <c r="C351" t="s">
        <v>5</v>
      </c>
      <c r="D351" t="s">
        <v>5</v>
      </c>
    </row>
    <row r="352" spans="1:4" x14ac:dyDescent="0.2">
      <c r="A352" t="s">
        <v>10</v>
      </c>
      <c r="B352">
        <v>1960</v>
      </c>
      <c r="C352" t="s">
        <v>5</v>
      </c>
      <c r="D352" t="s">
        <v>5</v>
      </c>
    </row>
    <row r="353" spans="1:4" x14ac:dyDescent="0.2">
      <c r="A353" t="s">
        <v>10</v>
      </c>
      <c r="B353">
        <v>1961</v>
      </c>
      <c r="C353" t="s">
        <v>5</v>
      </c>
      <c r="D353" t="s">
        <v>5</v>
      </c>
    </row>
    <row r="354" spans="1:4" x14ac:dyDescent="0.2">
      <c r="A354" t="s">
        <v>10</v>
      </c>
      <c r="B354">
        <v>1962</v>
      </c>
      <c r="C354" t="s">
        <v>5</v>
      </c>
      <c r="D354" t="s">
        <v>5</v>
      </c>
    </row>
    <row r="355" spans="1:4" x14ac:dyDescent="0.2">
      <c r="A355" t="s">
        <v>10</v>
      </c>
      <c r="B355">
        <v>1963</v>
      </c>
      <c r="C355">
        <v>905358</v>
      </c>
      <c r="D355">
        <v>1706836.1040000001</v>
      </c>
    </row>
    <row r="356" spans="1:4" x14ac:dyDescent="0.2">
      <c r="A356" t="s">
        <v>10</v>
      </c>
      <c r="B356">
        <v>1964</v>
      </c>
      <c r="C356">
        <v>1349604</v>
      </c>
      <c r="D356">
        <v>2223530.8190000001</v>
      </c>
    </row>
    <row r="357" spans="1:4" x14ac:dyDescent="0.2">
      <c r="A357" t="s">
        <v>10</v>
      </c>
      <c r="B357">
        <v>1965</v>
      </c>
      <c r="C357">
        <v>717798</v>
      </c>
      <c r="D357">
        <v>2654768.4500000002</v>
      </c>
    </row>
    <row r="358" spans="1:4" x14ac:dyDescent="0.2">
      <c r="A358" t="s">
        <v>10</v>
      </c>
      <c r="B358">
        <v>1966</v>
      </c>
      <c r="C358">
        <v>1016445</v>
      </c>
      <c r="D358">
        <v>4205622.4029999999</v>
      </c>
    </row>
    <row r="359" spans="1:4" x14ac:dyDescent="0.2">
      <c r="A359" t="s">
        <v>10</v>
      </c>
      <c r="B359">
        <v>1967</v>
      </c>
      <c r="C359">
        <v>755640</v>
      </c>
      <c r="D359">
        <v>1552168.449</v>
      </c>
    </row>
    <row r="360" spans="1:4" x14ac:dyDescent="0.2">
      <c r="A360" t="s">
        <v>10</v>
      </c>
      <c r="B360">
        <v>1968</v>
      </c>
      <c r="C360">
        <v>1023222</v>
      </c>
      <c r="D360">
        <v>638312.09459999995</v>
      </c>
    </row>
    <row r="361" spans="1:4" x14ac:dyDescent="0.2">
      <c r="A361" t="s">
        <v>10</v>
      </c>
      <c r="B361">
        <v>1969</v>
      </c>
      <c r="C361">
        <v>1331202</v>
      </c>
      <c r="D361">
        <v>2143778.1069999998</v>
      </c>
    </row>
    <row r="362" spans="1:4" x14ac:dyDescent="0.2">
      <c r="A362" t="s">
        <v>10</v>
      </c>
      <c r="B362">
        <v>1970</v>
      </c>
      <c r="C362">
        <v>732502</v>
      </c>
      <c r="D362">
        <v>2535305.6349999998</v>
      </c>
    </row>
    <row r="363" spans="1:4" x14ac:dyDescent="0.2">
      <c r="A363" t="s">
        <v>10</v>
      </c>
      <c r="B363">
        <v>1971</v>
      </c>
      <c r="C363">
        <v>935754</v>
      </c>
      <c r="D363">
        <v>4350422.01</v>
      </c>
    </row>
    <row r="364" spans="1:4" x14ac:dyDescent="0.2">
      <c r="A364" t="s">
        <v>10</v>
      </c>
      <c r="B364">
        <v>1972</v>
      </c>
      <c r="C364">
        <v>586518</v>
      </c>
      <c r="D364">
        <v>1715207.2320000001</v>
      </c>
    </row>
    <row r="365" spans="1:4" x14ac:dyDescent="0.2">
      <c r="A365" t="s">
        <v>10</v>
      </c>
      <c r="B365">
        <v>1973</v>
      </c>
      <c r="C365">
        <v>356676</v>
      </c>
      <c r="D365">
        <v>2742668.6609999998</v>
      </c>
    </row>
    <row r="366" spans="1:4" x14ac:dyDescent="0.2">
      <c r="A366" t="s">
        <v>10</v>
      </c>
      <c r="B366">
        <v>1974</v>
      </c>
      <c r="C366">
        <v>1241058</v>
      </c>
      <c r="D366">
        <v>2642513.165</v>
      </c>
    </row>
    <row r="367" spans="1:4" x14ac:dyDescent="0.2">
      <c r="A367" t="s">
        <v>10</v>
      </c>
      <c r="B367">
        <v>1975</v>
      </c>
      <c r="C367">
        <v>2026686</v>
      </c>
      <c r="D367">
        <v>5195705.443</v>
      </c>
    </row>
    <row r="368" spans="1:4" x14ac:dyDescent="0.2">
      <c r="A368" t="s">
        <v>10</v>
      </c>
      <c r="B368">
        <v>1976</v>
      </c>
      <c r="C368">
        <v>1320750</v>
      </c>
      <c r="D368">
        <v>8991731.9279999994</v>
      </c>
    </row>
    <row r="369" spans="1:4" x14ac:dyDescent="0.2">
      <c r="A369" t="s">
        <v>10</v>
      </c>
      <c r="B369">
        <v>1977</v>
      </c>
      <c r="C369">
        <v>1085856</v>
      </c>
      <c r="D369">
        <v>3721058.7680000002</v>
      </c>
    </row>
    <row r="370" spans="1:4" x14ac:dyDescent="0.2">
      <c r="A370" t="s">
        <v>10</v>
      </c>
      <c r="B370">
        <v>1978</v>
      </c>
      <c r="C370">
        <v>813378</v>
      </c>
      <c r="D370">
        <v>2788295.3689999999</v>
      </c>
    </row>
    <row r="371" spans="1:4" x14ac:dyDescent="0.2">
      <c r="A371" t="s">
        <v>10</v>
      </c>
      <c r="B371">
        <v>1979</v>
      </c>
      <c r="C371">
        <v>925362</v>
      </c>
      <c r="D371">
        <v>3965088.091</v>
      </c>
    </row>
    <row r="372" spans="1:4" x14ac:dyDescent="0.2">
      <c r="A372" t="s">
        <v>10</v>
      </c>
      <c r="B372">
        <v>1980</v>
      </c>
      <c r="C372">
        <v>2644698</v>
      </c>
      <c r="D372">
        <v>4930475.7189999996</v>
      </c>
    </row>
    <row r="373" spans="1:4" x14ac:dyDescent="0.2">
      <c r="A373" t="s">
        <v>10</v>
      </c>
      <c r="B373">
        <v>1981</v>
      </c>
      <c r="C373">
        <v>1796220</v>
      </c>
      <c r="D373">
        <v>4703787.4280000003</v>
      </c>
    </row>
    <row r="374" spans="1:4" x14ac:dyDescent="0.2">
      <c r="A374" t="s">
        <v>10</v>
      </c>
      <c r="B374">
        <v>1982</v>
      </c>
      <c r="C374">
        <v>1155552</v>
      </c>
      <c r="D374">
        <v>1849206.0989999999</v>
      </c>
    </row>
    <row r="375" spans="1:4" x14ac:dyDescent="0.2">
      <c r="A375" t="s">
        <v>10</v>
      </c>
      <c r="B375">
        <v>1983</v>
      </c>
      <c r="C375">
        <v>888294</v>
      </c>
      <c r="D375">
        <v>1482525.7439999999</v>
      </c>
    </row>
    <row r="376" spans="1:4" x14ac:dyDescent="0.2">
      <c r="A376" t="s">
        <v>10</v>
      </c>
      <c r="B376">
        <v>1984</v>
      </c>
      <c r="C376">
        <v>1242474</v>
      </c>
      <c r="D376">
        <v>4489759.9819999998</v>
      </c>
    </row>
    <row r="377" spans="1:4" x14ac:dyDescent="0.2">
      <c r="A377" t="s">
        <v>10</v>
      </c>
      <c r="B377">
        <v>1985</v>
      </c>
      <c r="C377">
        <v>1849938</v>
      </c>
      <c r="D377">
        <v>7264391.0530000003</v>
      </c>
    </row>
    <row r="378" spans="1:4" x14ac:dyDescent="0.2">
      <c r="A378" t="s">
        <v>10</v>
      </c>
      <c r="B378">
        <v>1986</v>
      </c>
      <c r="C378">
        <v>1977645</v>
      </c>
      <c r="D378">
        <v>12744733.85</v>
      </c>
    </row>
    <row r="379" spans="1:4" x14ac:dyDescent="0.2">
      <c r="A379" t="s">
        <v>10</v>
      </c>
      <c r="B379">
        <v>1987</v>
      </c>
      <c r="C379">
        <v>1061806</v>
      </c>
      <c r="D379">
        <v>5533715.9639999997</v>
      </c>
    </row>
    <row r="380" spans="1:4" x14ac:dyDescent="0.2">
      <c r="A380" t="s">
        <v>10</v>
      </c>
      <c r="B380">
        <v>1988</v>
      </c>
      <c r="C380">
        <v>1037862</v>
      </c>
      <c r="D380">
        <v>3025870.9440000001</v>
      </c>
    </row>
    <row r="381" spans="1:4" x14ac:dyDescent="0.2">
      <c r="A381" t="s">
        <v>10</v>
      </c>
      <c r="B381">
        <v>1989</v>
      </c>
      <c r="C381">
        <v>1161984</v>
      </c>
      <c r="D381">
        <v>3133263.1159999999</v>
      </c>
    </row>
    <row r="382" spans="1:4" x14ac:dyDescent="0.2">
      <c r="A382" t="s">
        <v>10</v>
      </c>
      <c r="B382">
        <v>1990</v>
      </c>
      <c r="C382">
        <v>2092578</v>
      </c>
      <c r="D382">
        <v>3997626.3509999998</v>
      </c>
    </row>
    <row r="383" spans="1:4" x14ac:dyDescent="0.2">
      <c r="A383" t="s">
        <v>10</v>
      </c>
      <c r="B383">
        <v>1991</v>
      </c>
      <c r="C383">
        <v>3578508</v>
      </c>
      <c r="D383">
        <v>4629239.3600000003</v>
      </c>
    </row>
    <row r="384" spans="1:4" x14ac:dyDescent="0.2">
      <c r="A384" t="s">
        <v>10</v>
      </c>
      <c r="B384">
        <v>1992</v>
      </c>
      <c r="C384">
        <v>1606650</v>
      </c>
      <c r="D384">
        <v>1481552.8060000001</v>
      </c>
    </row>
    <row r="385" spans="1:4" x14ac:dyDescent="0.2">
      <c r="A385" t="s">
        <v>10</v>
      </c>
      <c r="B385">
        <v>1993</v>
      </c>
      <c r="C385">
        <v>1535658</v>
      </c>
      <c r="D385">
        <v>2704804.139</v>
      </c>
    </row>
    <row r="386" spans="1:4" x14ac:dyDescent="0.2">
      <c r="A386" t="s">
        <v>10</v>
      </c>
      <c r="B386">
        <v>1994</v>
      </c>
      <c r="C386">
        <v>990810</v>
      </c>
      <c r="D386">
        <v>2396222.1889999998</v>
      </c>
    </row>
    <row r="387" spans="1:4" x14ac:dyDescent="0.2">
      <c r="A387" t="s">
        <v>10</v>
      </c>
      <c r="B387">
        <v>1995</v>
      </c>
      <c r="C387">
        <v>1111140</v>
      </c>
      <c r="D387">
        <v>5927765.909</v>
      </c>
    </row>
    <row r="388" spans="1:4" x14ac:dyDescent="0.2">
      <c r="A388" t="s">
        <v>10</v>
      </c>
      <c r="B388">
        <v>1996</v>
      </c>
      <c r="C388">
        <v>1078098</v>
      </c>
      <c r="D388">
        <v>6473143.8499999996</v>
      </c>
    </row>
    <row r="389" spans="1:4" x14ac:dyDescent="0.2">
      <c r="A389" t="s">
        <v>10</v>
      </c>
      <c r="B389">
        <v>1997</v>
      </c>
      <c r="C389">
        <v>1025664</v>
      </c>
      <c r="D389">
        <v>3457635.5630000001</v>
      </c>
    </row>
    <row r="390" spans="1:4" x14ac:dyDescent="0.2">
      <c r="A390" t="s">
        <v>10</v>
      </c>
      <c r="B390">
        <v>1998</v>
      </c>
      <c r="C390">
        <v>1202172</v>
      </c>
      <c r="D390">
        <v>3869576.77</v>
      </c>
    </row>
    <row r="391" spans="1:4" x14ac:dyDescent="0.2">
      <c r="A391" t="s">
        <v>10</v>
      </c>
      <c r="B391">
        <v>1999</v>
      </c>
      <c r="C391">
        <v>1625364</v>
      </c>
      <c r="D391">
        <v>3762453.6940000001</v>
      </c>
    </row>
    <row r="392" spans="1:4" x14ac:dyDescent="0.2">
      <c r="A392" t="s">
        <v>10</v>
      </c>
      <c r="B392">
        <v>2000</v>
      </c>
      <c r="C392">
        <v>1375488</v>
      </c>
      <c r="D392">
        <v>9024558.2709999997</v>
      </c>
    </row>
    <row r="393" spans="1:4" x14ac:dyDescent="0.2">
      <c r="A393" t="s">
        <v>10</v>
      </c>
      <c r="B393">
        <v>2001</v>
      </c>
      <c r="C393">
        <v>1830360</v>
      </c>
      <c r="D393">
        <v>4633413.8310000002</v>
      </c>
    </row>
    <row r="394" spans="1:4" x14ac:dyDescent="0.2">
      <c r="A394" t="s">
        <v>10</v>
      </c>
      <c r="B394">
        <v>2002</v>
      </c>
      <c r="C394">
        <v>1263918</v>
      </c>
      <c r="D394">
        <v>5780281.2120000003</v>
      </c>
    </row>
    <row r="395" spans="1:4" x14ac:dyDescent="0.2">
      <c r="A395" t="s">
        <v>10</v>
      </c>
      <c r="B395">
        <v>2003</v>
      </c>
      <c r="C395">
        <v>1831170</v>
      </c>
      <c r="D395">
        <v>12398892.09</v>
      </c>
    </row>
    <row r="396" spans="1:4" x14ac:dyDescent="0.2">
      <c r="A396" t="s">
        <v>10</v>
      </c>
      <c r="B396">
        <v>2004</v>
      </c>
      <c r="C396">
        <v>1939674</v>
      </c>
      <c r="D396">
        <v>4303986.665</v>
      </c>
    </row>
    <row r="397" spans="1:4" x14ac:dyDescent="0.2">
      <c r="A397" t="s">
        <v>10</v>
      </c>
      <c r="B397">
        <v>2005</v>
      </c>
      <c r="C397">
        <v>2744622</v>
      </c>
      <c r="D397">
        <v>5386609.8930000002</v>
      </c>
    </row>
    <row r="398" spans="1:4" x14ac:dyDescent="0.2">
      <c r="A398" t="s">
        <v>10</v>
      </c>
      <c r="B398">
        <v>2006</v>
      </c>
      <c r="C398">
        <v>1953228</v>
      </c>
      <c r="D398">
        <v>4907392.6140000001</v>
      </c>
    </row>
    <row r="399" spans="1:4" x14ac:dyDescent="0.2">
      <c r="A399" t="s">
        <v>10</v>
      </c>
      <c r="B399">
        <v>2007</v>
      </c>
      <c r="C399">
        <v>2945304</v>
      </c>
      <c r="D399">
        <v>4635096.7220000001</v>
      </c>
    </row>
    <row r="400" spans="1:4" x14ac:dyDescent="0.2">
      <c r="A400" t="s">
        <v>10</v>
      </c>
      <c r="B400">
        <v>2008</v>
      </c>
      <c r="C400">
        <v>2472690</v>
      </c>
      <c r="D400">
        <v>3267803.3569999998</v>
      </c>
    </row>
    <row r="401" spans="1:4" x14ac:dyDescent="0.2">
      <c r="A401" t="s">
        <v>10</v>
      </c>
      <c r="B401">
        <v>2009</v>
      </c>
      <c r="C401">
        <v>1169466</v>
      </c>
      <c r="D401">
        <v>1915297.665</v>
      </c>
    </row>
    <row r="402" spans="1:4" x14ac:dyDescent="0.2">
      <c r="A402" t="s">
        <v>10</v>
      </c>
      <c r="B402">
        <v>2010</v>
      </c>
      <c r="C402">
        <v>1463928</v>
      </c>
      <c r="D402">
        <v>7421320.6390000004</v>
      </c>
    </row>
    <row r="403" spans="1:4" x14ac:dyDescent="0.2">
      <c r="A403" t="s">
        <v>10</v>
      </c>
      <c r="B403">
        <v>2011</v>
      </c>
      <c r="C403">
        <v>1177074</v>
      </c>
      <c r="D403">
        <v>5088588.2439999999</v>
      </c>
    </row>
    <row r="404" spans="1:4" x14ac:dyDescent="0.2">
      <c r="A404" t="s">
        <v>10</v>
      </c>
      <c r="B404">
        <v>2012</v>
      </c>
      <c r="C404">
        <v>900312</v>
      </c>
      <c r="D404">
        <v>5422204.5549999997</v>
      </c>
    </row>
    <row r="405" spans="1:4" x14ac:dyDescent="0.2">
      <c r="A405" t="s">
        <v>10</v>
      </c>
      <c r="B405">
        <v>2013</v>
      </c>
      <c r="C405">
        <v>938160</v>
      </c>
      <c r="D405">
        <v>6508686.7810000004</v>
      </c>
    </row>
    <row r="406" spans="1:4" x14ac:dyDescent="0.2">
      <c r="A406" t="s">
        <v>10</v>
      </c>
      <c r="B406">
        <v>2014</v>
      </c>
      <c r="C406">
        <v>1474428</v>
      </c>
      <c r="D406">
        <v>6519491.7850000001</v>
      </c>
    </row>
    <row r="407" spans="1:4" x14ac:dyDescent="0.2">
      <c r="A407" t="s">
        <v>10</v>
      </c>
      <c r="B407">
        <v>2015</v>
      </c>
      <c r="C407">
        <v>1920954</v>
      </c>
      <c r="D407">
        <v>13143024.470000001</v>
      </c>
    </row>
    <row r="408" spans="1:4" x14ac:dyDescent="0.2">
      <c r="A408" t="s">
        <v>10</v>
      </c>
      <c r="B408">
        <v>2016</v>
      </c>
      <c r="C408">
        <v>1691910</v>
      </c>
      <c r="D408" t="s">
        <v>5</v>
      </c>
    </row>
    <row r="409" spans="1:4" x14ac:dyDescent="0.2">
      <c r="A409" t="s">
        <v>10</v>
      </c>
      <c r="B409">
        <v>2017</v>
      </c>
      <c r="C409">
        <v>1899972</v>
      </c>
      <c r="D409" t="s">
        <v>5</v>
      </c>
    </row>
    <row r="410" spans="1:4" x14ac:dyDescent="0.2">
      <c r="A410" t="s">
        <v>10</v>
      </c>
      <c r="B410">
        <v>2018</v>
      </c>
      <c r="C410">
        <v>2221152</v>
      </c>
      <c r="D410" t="s">
        <v>5</v>
      </c>
    </row>
    <row r="411" spans="1:4" x14ac:dyDescent="0.2">
      <c r="A411" t="s">
        <v>10</v>
      </c>
      <c r="B411">
        <v>2019</v>
      </c>
      <c r="C411">
        <v>2911470</v>
      </c>
      <c r="D411" t="s">
        <v>5</v>
      </c>
    </row>
    <row r="412" spans="1:4" x14ac:dyDescent="0.2">
      <c r="A412" t="s">
        <v>10</v>
      </c>
      <c r="B412">
        <v>2020</v>
      </c>
      <c r="C412">
        <v>4112160</v>
      </c>
      <c r="D412" t="s">
        <v>5</v>
      </c>
    </row>
    <row r="413" spans="1:4" x14ac:dyDescent="0.2">
      <c r="A413" t="s">
        <v>10</v>
      </c>
      <c r="B413">
        <v>2021</v>
      </c>
      <c r="C413">
        <v>2796534</v>
      </c>
      <c r="D413" t="s">
        <v>5</v>
      </c>
    </row>
    <row r="414" spans="1:4" x14ac:dyDescent="0.2">
      <c r="A414" t="s">
        <v>10</v>
      </c>
      <c r="B414">
        <v>2022</v>
      </c>
      <c r="C414">
        <v>1921296</v>
      </c>
      <c r="D414" t="s">
        <v>5</v>
      </c>
    </row>
    <row r="415" spans="1:4" x14ac:dyDescent="0.2">
      <c r="A415" t="s">
        <v>10</v>
      </c>
      <c r="B415">
        <v>2023</v>
      </c>
      <c r="C415">
        <v>1156206</v>
      </c>
      <c r="D415" t="s">
        <v>5</v>
      </c>
    </row>
    <row r="416" spans="1:4" x14ac:dyDescent="0.2">
      <c r="A416" t="s">
        <v>11</v>
      </c>
      <c r="B416">
        <v>1955</v>
      </c>
      <c r="C416" t="s">
        <v>5</v>
      </c>
      <c r="D416" t="s">
        <v>5</v>
      </c>
    </row>
    <row r="417" spans="1:4" x14ac:dyDescent="0.2">
      <c r="A417" t="s">
        <v>11</v>
      </c>
      <c r="B417">
        <v>1956</v>
      </c>
      <c r="C417" t="s">
        <v>5</v>
      </c>
      <c r="D417" t="s">
        <v>5</v>
      </c>
    </row>
    <row r="418" spans="1:4" x14ac:dyDescent="0.2">
      <c r="A418" t="s">
        <v>11</v>
      </c>
      <c r="B418">
        <v>1957</v>
      </c>
      <c r="C418" t="s">
        <v>5</v>
      </c>
      <c r="D418" t="s">
        <v>5</v>
      </c>
    </row>
    <row r="419" spans="1:4" x14ac:dyDescent="0.2">
      <c r="A419" t="s">
        <v>11</v>
      </c>
      <c r="B419">
        <v>1958</v>
      </c>
      <c r="C419" t="s">
        <v>5</v>
      </c>
      <c r="D419" t="s">
        <v>5</v>
      </c>
    </row>
    <row r="420" spans="1:4" x14ac:dyDescent="0.2">
      <c r="A420" t="s">
        <v>11</v>
      </c>
      <c r="B420">
        <v>1959</v>
      </c>
      <c r="C420" t="s">
        <v>5</v>
      </c>
      <c r="D420" t="s">
        <v>5</v>
      </c>
    </row>
    <row r="421" spans="1:4" x14ac:dyDescent="0.2">
      <c r="A421" t="s">
        <v>11</v>
      </c>
      <c r="B421">
        <v>1960</v>
      </c>
      <c r="C421" t="s">
        <v>5</v>
      </c>
      <c r="D421" t="s">
        <v>5</v>
      </c>
    </row>
    <row r="422" spans="1:4" x14ac:dyDescent="0.2">
      <c r="A422" t="s">
        <v>11</v>
      </c>
      <c r="B422">
        <v>1961</v>
      </c>
      <c r="C422" t="s">
        <v>5</v>
      </c>
      <c r="D422" t="s">
        <v>5</v>
      </c>
    </row>
    <row r="423" spans="1:4" x14ac:dyDescent="0.2">
      <c r="A423" t="s">
        <v>11</v>
      </c>
      <c r="B423">
        <v>1962</v>
      </c>
      <c r="C423" t="s">
        <v>5</v>
      </c>
      <c r="D423" t="s">
        <v>5</v>
      </c>
    </row>
    <row r="424" spans="1:4" x14ac:dyDescent="0.2">
      <c r="A424" t="s">
        <v>11</v>
      </c>
      <c r="B424">
        <v>1963</v>
      </c>
      <c r="C424">
        <v>388254</v>
      </c>
      <c r="D424">
        <v>132741.12160000001</v>
      </c>
    </row>
    <row r="425" spans="1:4" x14ac:dyDescent="0.2">
      <c r="A425" t="s">
        <v>11</v>
      </c>
      <c r="B425">
        <v>1964</v>
      </c>
      <c r="C425">
        <v>472770</v>
      </c>
      <c r="D425">
        <v>274732.51409999997</v>
      </c>
    </row>
    <row r="426" spans="1:4" x14ac:dyDescent="0.2">
      <c r="A426" t="s">
        <v>11</v>
      </c>
      <c r="B426">
        <v>1965</v>
      </c>
      <c r="C426">
        <v>996612</v>
      </c>
      <c r="D426">
        <v>392954.45400000003</v>
      </c>
    </row>
    <row r="427" spans="1:4" x14ac:dyDescent="0.2">
      <c r="A427" t="s">
        <v>11</v>
      </c>
      <c r="B427">
        <v>1966</v>
      </c>
      <c r="C427">
        <v>704436</v>
      </c>
      <c r="D427">
        <v>2388187.3489999999</v>
      </c>
    </row>
    <row r="428" spans="1:4" x14ac:dyDescent="0.2">
      <c r="A428" t="s">
        <v>11</v>
      </c>
      <c r="B428">
        <v>1967</v>
      </c>
      <c r="C428">
        <v>238830</v>
      </c>
      <c r="D428">
        <v>230350.87590000001</v>
      </c>
    </row>
    <row r="429" spans="1:4" x14ac:dyDescent="0.2">
      <c r="A429" t="s">
        <v>11</v>
      </c>
      <c r="B429">
        <v>1968</v>
      </c>
      <c r="C429">
        <v>70896</v>
      </c>
      <c r="D429">
        <v>45087.790090000002</v>
      </c>
    </row>
    <row r="430" spans="1:4" x14ac:dyDescent="0.2">
      <c r="A430" t="s">
        <v>11</v>
      </c>
      <c r="B430">
        <v>1969</v>
      </c>
      <c r="C430">
        <v>160380</v>
      </c>
      <c r="D430">
        <v>89242.789430000004</v>
      </c>
    </row>
    <row r="431" spans="1:4" x14ac:dyDescent="0.2">
      <c r="A431" t="s">
        <v>11</v>
      </c>
      <c r="B431">
        <v>1970</v>
      </c>
      <c r="C431">
        <v>735024</v>
      </c>
      <c r="D431">
        <v>355709.05869999999</v>
      </c>
    </row>
    <row r="432" spans="1:4" x14ac:dyDescent="0.2">
      <c r="A432" t="s">
        <v>11</v>
      </c>
      <c r="B432">
        <v>1971</v>
      </c>
      <c r="C432">
        <v>529752</v>
      </c>
      <c r="D432">
        <v>935802.30519999994</v>
      </c>
    </row>
    <row r="433" spans="1:4" x14ac:dyDescent="0.2">
      <c r="A433" t="s">
        <v>11</v>
      </c>
      <c r="B433">
        <v>1972</v>
      </c>
      <c r="C433">
        <v>79428</v>
      </c>
      <c r="D433">
        <v>276169.90610000002</v>
      </c>
    </row>
    <row r="434" spans="1:4" x14ac:dyDescent="0.2">
      <c r="A434" t="s">
        <v>11</v>
      </c>
      <c r="B434">
        <v>1973</v>
      </c>
      <c r="C434">
        <v>38988</v>
      </c>
      <c r="D434">
        <v>102308.2307</v>
      </c>
    </row>
    <row r="435" spans="1:4" x14ac:dyDescent="0.2">
      <c r="A435" t="s">
        <v>11</v>
      </c>
      <c r="B435">
        <v>1974</v>
      </c>
      <c r="C435">
        <v>61854</v>
      </c>
      <c r="D435">
        <v>757906.58050000004</v>
      </c>
    </row>
    <row r="436" spans="1:4" x14ac:dyDescent="0.2">
      <c r="A436" t="s">
        <v>11</v>
      </c>
      <c r="B436">
        <v>1975</v>
      </c>
      <c r="C436">
        <v>429336</v>
      </c>
      <c r="D436">
        <v>4125833.6329999999</v>
      </c>
    </row>
    <row r="437" spans="1:4" x14ac:dyDescent="0.2">
      <c r="A437" t="s">
        <v>11</v>
      </c>
      <c r="B437">
        <v>1976</v>
      </c>
      <c r="C437">
        <v>356308</v>
      </c>
      <c r="D437">
        <v>5801028.784</v>
      </c>
    </row>
    <row r="438" spans="1:4" x14ac:dyDescent="0.2">
      <c r="A438" t="s">
        <v>11</v>
      </c>
      <c r="B438">
        <v>1977</v>
      </c>
      <c r="C438">
        <v>201520</v>
      </c>
      <c r="D438">
        <v>2853150.9879999999</v>
      </c>
    </row>
    <row r="439" spans="1:4" x14ac:dyDescent="0.2">
      <c r="A439" t="s">
        <v>11</v>
      </c>
      <c r="B439">
        <v>1978</v>
      </c>
      <c r="C439">
        <v>82435</v>
      </c>
      <c r="D439">
        <v>1194447.8689999999</v>
      </c>
    </row>
    <row r="440" spans="1:4" x14ac:dyDescent="0.2">
      <c r="A440" t="s">
        <v>11</v>
      </c>
      <c r="B440">
        <v>1979</v>
      </c>
      <c r="C440">
        <v>1706904</v>
      </c>
      <c r="D440">
        <v>6480880.1100000003</v>
      </c>
    </row>
    <row r="441" spans="1:4" x14ac:dyDescent="0.2">
      <c r="A441" t="s">
        <v>11</v>
      </c>
      <c r="B441">
        <v>1980</v>
      </c>
      <c r="C441">
        <v>3335284</v>
      </c>
      <c r="D441">
        <v>8062936.5420000004</v>
      </c>
    </row>
    <row r="442" spans="1:4" x14ac:dyDescent="0.2">
      <c r="A442" t="s">
        <v>11</v>
      </c>
      <c r="B442">
        <v>1981</v>
      </c>
      <c r="C442">
        <v>1327699</v>
      </c>
      <c r="D442">
        <v>7976426.0020000003</v>
      </c>
    </row>
    <row r="443" spans="1:4" x14ac:dyDescent="0.2">
      <c r="A443" t="s">
        <v>11</v>
      </c>
      <c r="B443">
        <v>1982</v>
      </c>
      <c r="C443">
        <v>1185551</v>
      </c>
      <c r="D443">
        <v>2359984.7650000001</v>
      </c>
    </row>
    <row r="444" spans="1:4" x14ac:dyDescent="0.2">
      <c r="A444" t="s">
        <v>11</v>
      </c>
      <c r="B444">
        <v>1983</v>
      </c>
      <c r="C444">
        <v>1001364</v>
      </c>
      <c r="D444">
        <v>1789219.7860000001</v>
      </c>
    </row>
    <row r="445" spans="1:4" x14ac:dyDescent="0.2">
      <c r="A445" t="s">
        <v>11</v>
      </c>
      <c r="B445">
        <v>1984</v>
      </c>
      <c r="C445">
        <v>1270318</v>
      </c>
      <c r="D445">
        <v>5529833.7929999996</v>
      </c>
    </row>
    <row r="446" spans="1:4" x14ac:dyDescent="0.2">
      <c r="A446" t="s">
        <v>11</v>
      </c>
      <c r="B446">
        <v>1985</v>
      </c>
      <c r="C446">
        <v>1006407</v>
      </c>
      <c r="D446">
        <v>2823866.1060000001</v>
      </c>
    </row>
    <row r="447" spans="1:4" x14ac:dyDescent="0.2">
      <c r="A447" t="s">
        <v>11</v>
      </c>
      <c r="B447">
        <v>1986</v>
      </c>
      <c r="C447">
        <v>1015582</v>
      </c>
      <c r="D447">
        <v>7142617.0549999997</v>
      </c>
    </row>
    <row r="448" spans="1:4" x14ac:dyDescent="0.2">
      <c r="A448" t="s">
        <v>11</v>
      </c>
      <c r="B448">
        <v>1987</v>
      </c>
      <c r="C448">
        <v>686894</v>
      </c>
      <c r="D448">
        <v>7164346.8799999999</v>
      </c>
    </row>
    <row r="449" spans="1:4" x14ac:dyDescent="0.2">
      <c r="A449" t="s">
        <v>11</v>
      </c>
      <c r="B449">
        <v>1988</v>
      </c>
      <c r="C449">
        <v>654412</v>
      </c>
      <c r="D449">
        <v>5544645.824</v>
      </c>
    </row>
    <row r="450" spans="1:4" x14ac:dyDescent="0.2">
      <c r="A450" t="s">
        <v>11</v>
      </c>
      <c r="B450">
        <v>1989</v>
      </c>
      <c r="C450">
        <v>1713287</v>
      </c>
      <c r="D450">
        <v>4913113.7060000002</v>
      </c>
    </row>
    <row r="451" spans="1:4" x14ac:dyDescent="0.2">
      <c r="A451" t="s">
        <v>11</v>
      </c>
      <c r="B451">
        <v>1990</v>
      </c>
      <c r="C451">
        <v>749478</v>
      </c>
      <c r="D451">
        <v>3858558.5060000001</v>
      </c>
    </row>
    <row r="452" spans="1:4" x14ac:dyDescent="0.2">
      <c r="A452" t="s">
        <v>11</v>
      </c>
      <c r="B452">
        <v>1991</v>
      </c>
      <c r="C452">
        <v>2482016</v>
      </c>
      <c r="D452">
        <v>6680927.4519999996</v>
      </c>
    </row>
    <row r="453" spans="1:4" x14ac:dyDescent="0.2">
      <c r="A453" t="s">
        <v>11</v>
      </c>
      <c r="B453">
        <v>1992</v>
      </c>
      <c r="C453">
        <v>2194927</v>
      </c>
      <c r="D453">
        <v>3149040.841</v>
      </c>
    </row>
    <row r="454" spans="1:4" x14ac:dyDescent="0.2">
      <c r="A454" t="s">
        <v>11</v>
      </c>
      <c r="B454">
        <v>1993</v>
      </c>
      <c r="C454">
        <v>1413454</v>
      </c>
      <c r="D454">
        <v>1357579.561</v>
      </c>
    </row>
    <row r="455" spans="1:4" x14ac:dyDescent="0.2">
      <c r="A455" t="s">
        <v>11</v>
      </c>
      <c r="B455">
        <v>1994</v>
      </c>
      <c r="C455">
        <v>1095068</v>
      </c>
      <c r="D455">
        <v>1586318.3049999999</v>
      </c>
    </row>
    <row r="456" spans="1:4" x14ac:dyDescent="0.2">
      <c r="A456" t="s">
        <v>11</v>
      </c>
      <c r="B456">
        <v>1995</v>
      </c>
      <c r="C456">
        <v>1321108</v>
      </c>
      <c r="D456">
        <v>5773749.79</v>
      </c>
    </row>
    <row r="457" spans="1:4" x14ac:dyDescent="0.2">
      <c r="A457" t="s">
        <v>11</v>
      </c>
      <c r="B457">
        <v>1996</v>
      </c>
      <c r="C457">
        <v>692167</v>
      </c>
      <c r="D457">
        <v>1353867.0090000001</v>
      </c>
    </row>
    <row r="458" spans="1:4" x14ac:dyDescent="0.2">
      <c r="A458" t="s">
        <v>11</v>
      </c>
      <c r="B458">
        <v>1997</v>
      </c>
      <c r="C458">
        <v>656641</v>
      </c>
      <c r="D458">
        <v>3025122.915</v>
      </c>
    </row>
    <row r="459" spans="1:4" x14ac:dyDescent="0.2">
      <c r="A459" t="s">
        <v>11</v>
      </c>
      <c r="B459">
        <v>1998</v>
      </c>
      <c r="C459">
        <v>924853</v>
      </c>
      <c r="D459">
        <v>1247106.6170000001</v>
      </c>
    </row>
    <row r="460" spans="1:4" x14ac:dyDescent="0.2">
      <c r="A460" t="s">
        <v>11</v>
      </c>
      <c r="B460">
        <v>1999</v>
      </c>
      <c r="C460">
        <v>1662042</v>
      </c>
      <c r="D460">
        <v>3674159.1359999999</v>
      </c>
    </row>
    <row r="461" spans="1:4" x14ac:dyDescent="0.2">
      <c r="A461" t="s">
        <v>11</v>
      </c>
      <c r="B461">
        <v>2000</v>
      </c>
      <c r="C461">
        <v>638420</v>
      </c>
      <c r="D461">
        <v>4355277.8550000004</v>
      </c>
    </row>
    <row r="462" spans="1:4" x14ac:dyDescent="0.2">
      <c r="A462" t="s">
        <v>11</v>
      </c>
      <c r="B462">
        <v>2001</v>
      </c>
      <c r="C462">
        <v>866368</v>
      </c>
      <c r="D462">
        <v>2184180.0440000002</v>
      </c>
    </row>
    <row r="463" spans="1:4" x14ac:dyDescent="0.2">
      <c r="A463" t="s">
        <v>11</v>
      </c>
      <c r="B463">
        <v>2002</v>
      </c>
      <c r="C463">
        <v>905584</v>
      </c>
      <c r="D463">
        <v>4599328.4309999999</v>
      </c>
    </row>
    <row r="464" spans="1:4" x14ac:dyDescent="0.2">
      <c r="A464" t="s">
        <v>11</v>
      </c>
      <c r="B464">
        <v>2003</v>
      </c>
      <c r="C464">
        <v>790202</v>
      </c>
      <c r="D464">
        <v>6373081.602</v>
      </c>
    </row>
    <row r="465" spans="1:4" x14ac:dyDescent="0.2">
      <c r="A465" t="s">
        <v>11</v>
      </c>
      <c r="B465">
        <v>2004</v>
      </c>
      <c r="C465">
        <v>815104</v>
      </c>
      <c r="D465">
        <v>4531615.8640000001</v>
      </c>
    </row>
    <row r="466" spans="1:4" x14ac:dyDescent="0.2">
      <c r="A466" t="s">
        <v>11</v>
      </c>
      <c r="B466">
        <v>2005</v>
      </c>
      <c r="C466">
        <v>799612</v>
      </c>
      <c r="D466">
        <v>5265097.6160000004</v>
      </c>
    </row>
    <row r="467" spans="1:4" x14ac:dyDescent="0.2">
      <c r="A467" t="s">
        <v>11</v>
      </c>
      <c r="B467">
        <v>2006</v>
      </c>
      <c r="C467">
        <v>1003158</v>
      </c>
      <c r="D467">
        <v>3402249.6809999999</v>
      </c>
    </row>
    <row r="468" spans="1:4" x14ac:dyDescent="0.2">
      <c r="A468" t="s">
        <v>11</v>
      </c>
      <c r="B468">
        <v>2007</v>
      </c>
      <c r="C468">
        <v>2599186</v>
      </c>
      <c r="D468">
        <v>3140558.611</v>
      </c>
    </row>
    <row r="469" spans="1:4" x14ac:dyDescent="0.2">
      <c r="A469" t="s">
        <v>11</v>
      </c>
      <c r="B469">
        <v>2008</v>
      </c>
      <c r="C469">
        <v>596332</v>
      </c>
      <c r="D469">
        <v>3163445.3050000002</v>
      </c>
    </row>
    <row r="470" spans="1:4" x14ac:dyDescent="0.2">
      <c r="A470" t="s">
        <v>11</v>
      </c>
      <c r="B470">
        <v>2009</v>
      </c>
      <c r="C470">
        <v>1364338</v>
      </c>
      <c r="D470">
        <v>982891.15670000005</v>
      </c>
    </row>
    <row r="471" spans="1:4" x14ac:dyDescent="0.2">
      <c r="A471" t="s">
        <v>11</v>
      </c>
      <c r="B471">
        <v>2010</v>
      </c>
      <c r="C471">
        <v>830886</v>
      </c>
      <c r="D471">
        <v>2113277.8730000001</v>
      </c>
    </row>
    <row r="472" spans="1:4" x14ac:dyDescent="0.2">
      <c r="A472" t="s">
        <v>11</v>
      </c>
      <c r="B472">
        <v>2011</v>
      </c>
      <c r="C472">
        <v>1029853</v>
      </c>
      <c r="D472">
        <v>6745930.9720000001</v>
      </c>
    </row>
    <row r="473" spans="1:4" x14ac:dyDescent="0.2">
      <c r="A473" t="s">
        <v>11</v>
      </c>
      <c r="B473">
        <v>2012</v>
      </c>
      <c r="C473">
        <v>670578</v>
      </c>
      <c r="D473">
        <v>5917714.6040000003</v>
      </c>
    </row>
    <row r="474" spans="1:4" x14ac:dyDescent="0.2">
      <c r="A474" t="s">
        <v>11</v>
      </c>
      <c r="B474">
        <v>2013</v>
      </c>
      <c r="C474">
        <v>898110</v>
      </c>
      <c r="D474">
        <v>5990615.9929999998</v>
      </c>
    </row>
    <row r="475" spans="1:4" x14ac:dyDescent="0.2">
      <c r="A475" t="s">
        <v>11</v>
      </c>
      <c r="B475">
        <v>2014</v>
      </c>
      <c r="C475">
        <v>640158</v>
      </c>
      <c r="D475">
        <v>4326726.1770000001</v>
      </c>
    </row>
    <row r="476" spans="1:4" x14ac:dyDescent="0.2">
      <c r="A476" t="s">
        <v>11</v>
      </c>
      <c r="B476">
        <v>2015</v>
      </c>
      <c r="C476">
        <v>1564638</v>
      </c>
      <c r="D476">
        <v>4144727.5449999999</v>
      </c>
    </row>
    <row r="477" spans="1:4" x14ac:dyDescent="0.2">
      <c r="A477" t="s">
        <v>11</v>
      </c>
      <c r="B477">
        <v>2016</v>
      </c>
      <c r="C477">
        <v>1635270</v>
      </c>
      <c r="D477" t="s">
        <v>5</v>
      </c>
    </row>
    <row r="478" spans="1:4" x14ac:dyDescent="0.2">
      <c r="A478" t="s">
        <v>11</v>
      </c>
      <c r="B478">
        <v>2017</v>
      </c>
      <c r="C478">
        <v>1186446</v>
      </c>
      <c r="D478" t="s">
        <v>5</v>
      </c>
    </row>
    <row r="479" spans="1:4" x14ac:dyDescent="0.2">
      <c r="A479" t="s">
        <v>11</v>
      </c>
      <c r="B479">
        <v>2018</v>
      </c>
      <c r="C479">
        <v>1167792</v>
      </c>
      <c r="D479" t="s">
        <v>5</v>
      </c>
    </row>
    <row r="480" spans="1:4" x14ac:dyDescent="0.2">
      <c r="A480" t="s">
        <v>11</v>
      </c>
      <c r="B480">
        <v>2019</v>
      </c>
      <c r="C480">
        <v>1547748</v>
      </c>
      <c r="D480" t="s">
        <v>5</v>
      </c>
    </row>
    <row r="481" spans="1:4" x14ac:dyDescent="0.2">
      <c r="A481" t="s">
        <v>11</v>
      </c>
      <c r="B481">
        <v>2020</v>
      </c>
      <c r="C481">
        <v>1745940</v>
      </c>
      <c r="D481" t="s">
        <v>5</v>
      </c>
    </row>
    <row r="482" spans="1:4" x14ac:dyDescent="0.2">
      <c r="A482" t="s">
        <v>11</v>
      </c>
      <c r="B482">
        <v>2021</v>
      </c>
      <c r="C482">
        <v>2859930</v>
      </c>
      <c r="D482" t="s">
        <v>5</v>
      </c>
    </row>
    <row r="483" spans="1:4" x14ac:dyDescent="0.2">
      <c r="A483" t="s">
        <v>11</v>
      </c>
      <c r="B483">
        <v>2022</v>
      </c>
      <c r="C483">
        <v>1436784</v>
      </c>
      <c r="D483" t="s">
        <v>5</v>
      </c>
    </row>
    <row r="484" spans="1:4" x14ac:dyDescent="0.2">
      <c r="A484" t="s">
        <v>11</v>
      </c>
      <c r="B484">
        <v>2023</v>
      </c>
      <c r="C484">
        <v>1128896</v>
      </c>
      <c r="D484" t="s">
        <v>5</v>
      </c>
    </row>
    <row r="485" spans="1:4" x14ac:dyDescent="0.2">
      <c r="A485" t="s">
        <v>12</v>
      </c>
      <c r="B485">
        <v>1955</v>
      </c>
      <c r="C485" t="s">
        <v>5</v>
      </c>
      <c r="D485" t="s">
        <v>5</v>
      </c>
    </row>
    <row r="486" spans="1:4" x14ac:dyDescent="0.2">
      <c r="A486" t="s">
        <v>12</v>
      </c>
      <c r="B486">
        <v>1956</v>
      </c>
      <c r="C486" t="s">
        <v>5</v>
      </c>
      <c r="D486" t="s">
        <v>5</v>
      </c>
    </row>
    <row r="487" spans="1:4" x14ac:dyDescent="0.2">
      <c r="A487" t="s">
        <v>12</v>
      </c>
      <c r="B487">
        <v>1957</v>
      </c>
      <c r="C487" t="s">
        <v>5</v>
      </c>
      <c r="D487" t="s">
        <v>5</v>
      </c>
    </row>
    <row r="488" spans="1:4" x14ac:dyDescent="0.2">
      <c r="A488" t="s">
        <v>12</v>
      </c>
      <c r="B488">
        <v>1958</v>
      </c>
      <c r="C488" t="s">
        <v>5</v>
      </c>
      <c r="D488" t="s">
        <v>5</v>
      </c>
    </row>
    <row r="489" spans="1:4" x14ac:dyDescent="0.2">
      <c r="A489" t="s">
        <v>12</v>
      </c>
      <c r="B489">
        <v>1959</v>
      </c>
      <c r="C489" t="s">
        <v>5</v>
      </c>
      <c r="D489" t="s">
        <v>5</v>
      </c>
    </row>
    <row r="490" spans="1:4" x14ac:dyDescent="0.2">
      <c r="A490" t="s">
        <v>12</v>
      </c>
      <c r="B490">
        <v>1960</v>
      </c>
      <c r="C490" t="s">
        <v>5</v>
      </c>
      <c r="D490" t="s">
        <v>5</v>
      </c>
    </row>
    <row r="491" spans="1:4" x14ac:dyDescent="0.2">
      <c r="A491" t="s">
        <v>12</v>
      </c>
      <c r="B491">
        <v>1961</v>
      </c>
      <c r="C491" t="s">
        <v>5</v>
      </c>
      <c r="D491" t="s">
        <v>5</v>
      </c>
    </row>
    <row r="492" spans="1:4" x14ac:dyDescent="0.2">
      <c r="A492" t="s">
        <v>12</v>
      </c>
      <c r="B492">
        <v>1962</v>
      </c>
      <c r="C492" t="s">
        <v>5</v>
      </c>
      <c r="D492" t="s">
        <v>5</v>
      </c>
    </row>
    <row r="493" spans="1:4" x14ac:dyDescent="0.2">
      <c r="A493" t="s">
        <v>12</v>
      </c>
      <c r="B493">
        <v>1963</v>
      </c>
      <c r="C493">
        <v>721404</v>
      </c>
      <c r="D493">
        <v>1632835.69</v>
      </c>
    </row>
    <row r="494" spans="1:4" x14ac:dyDescent="0.2">
      <c r="A494" t="s">
        <v>12</v>
      </c>
      <c r="B494">
        <v>1964</v>
      </c>
      <c r="C494">
        <v>1076112</v>
      </c>
      <c r="D494">
        <v>1286902.777</v>
      </c>
    </row>
    <row r="495" spans="1:4" x14ac:dyDescent="0.2">
      <c r="A495" t="s">
        <v>12</v>
      </c>
      <c r="B495">
        <v>1965</v>
      </c>
      <c r="C495">
        <v>675156</v>
      </c>
      <c r="D495">
        <v>2021718.743</v>
      </c>
    </row>
    <row r="496" spans="1:4" x14ac:dyDescent="0.2">
      <c r="A496" t="s">
        <v>12</v>
      </c>
      <c r="B496">
        <v>1966</v>
      </c>
      <c r="C496">
        <v>1208682</v>
      </c>
      <c r="D496">
        <v>2290779.787</v>
      </c>
    </row>
    <row r="497" spans="1:4" x14ac:dyDescent="0.2">
      <c r="A497" t="s">
        <v>12</v>
      </c>
      <c r="B497">
        <v>1967</v>
      </c>
      <c r="C497">
        <v>515772</v>
      </c>
      <c r="D497">
        <v>1054263.5020000001</v>
      </c>
    </row>
    <row r="498" spans="1:4" x14ac:dyDescent="0.2">
      <c r="A498" t="s">
        <v>12</v>
      </c>
      <c r="B498">
        <v>1968</v>
      </c>
      <c r="C498">
        <v>649344</v>
      </c>
      <c r="D498">
        <v>1154367.1540000001</v>
      </c>
    </row>
    <row r="499" spans="1:4" x14ac:dyDescent="0.2">
      <c r="A499" t="s">
        <v>12</v>
      </c>
      <c r="B499">
        <v>1969</v>
      </c>
      <c r="C499">
        <v>604338</v>
      </c>
      <c r="D499">
        <v>989847.97120000003</v>
      </c>
    </row>
    <row r="500" spans="1:4" x14ac:dyDescent="0.2">
      <c r="A500" t="s">
        <v>12</v>
      </c>
      <c r="B500">
        <v>1970</v>
      </c>
      <c r="C500">
        <v>1161964</v>
      </c>
      <c r="D500">
        <v>2648101.6349999998</v>
      </c>
    </row>
    <row r="501" spans="1:4" x14ac:dyDescent="0.2">
      <c r="A501" t="s">
        <v>12</v>
      </c>
      <c r="B501">
        <v>1971</v>
      </c>
      <c r="C501">
        <v>851202</v>
      </c>
      <c r="D501">
        <v>1425140.379</v>
      </c>
    </row>
    <row r="502" spans="1:4" x14ac:dyDescent="0.2">
      <c r="A502" t="s">
        <v>12</v>
      </c>
      <c r="B502">
        <v>1972</v>
      </c>
      <c r="C502">
        <v>430602</v>
      </c>
      <c r="D502">
        <v>1338679.253</v>
      </c>
    </row>
    <row r="503" spans="1:4" x14ac:dyDescent="0.2">
      <c r="A503" t="s">
        <v>12</v>
      </c>
      <c r="B503">
        <v>1973</v>
      </c>
      <c r="C503">
        <v>330474</v>
      </c>
      <c r="D503">
        <v>1460260.4850000001</v>
      </c>
    </row>
    <row r="504" spans="1:4" x14ac:dyDescent="0.2">
      <c r="A504" t="s">
        <v>12</v>
      </c>
      <c r="B504">
        <v>1974</v>
      </c>
      <c r="C504">
        <v>1708836</v>
      </c>
      <c r="D504">
        <v>5893430.3099999996</v>
      </c>
    </row>
    <row r="505" spans="1:4" x14ac:dyDescent="0.2">
      <c r="A505" t="s">
        <v>12</v>
      </c>
      <c r="B505">
        <v>1975</v>
      </c>
      <c r="C505">
        <v>1270116</v>
      </c>
      <c r="D505">
        <v>6290687.4119999995</v>
      </c>
    </row>
    <row r="506" spans="1:4" x14ac:dyDescent="0.2">
      <c r="A506" t="s">
        <v>12</v>
      </c>
      <c r="B506">
        <v>1976</v>
      </c>
      <c r="C506">
        <v>817008</v>
      </c>
      <c r="D506">
        <v>6590536.1469999999</v>
      </c>
    </row>
    <row r="507" spans="1:4" x14ac:dyDescent="0.2">
      <c r="A507" t="s">
        <v>12</v>
      </c>
      <c r="B507">
        <v>1977</v>
      </c>
      <c r="C507">
        <v>561828</v>
      </c>
      <c r="D507">
        <v>3824312.5980000002</v>
      </c>
    </row>
    <row r="508" spans="1:4" x14ac:dyDescent="0.2">
      <c r="A508" t="s">
        <v>12</v>
      </c>
      <c r="B508">
        <v>1978</v>
      </c>
      <c r="C508">
        <v>2267238</v>
      </c>
      <c r="D508">
        <v>3117206.8110000002</v>
      </c>
    </row>
    <row r="509" spans="1:4" x14ac:dyDescent="0.2">
      <c r="A509" t="s">
        <v>12</v>
      </c>
      <c r="B509">
        <v>1979</v>
      </c>
      <c r="C509">
        <v>1706352</v>
      </c>
      <c r="D509">
        <v>4154668.58</v>
      </c>
    </row>
    <row r="510" spans="1:4" x14ac:dyDescent="0.2">
      <c r="A510" t="s">
        <v>12</v>
      </c>
      <c r="B510">
        <v>1980</v>
      </c>
      <c r="C510">
        <v>2969040</v>
      </c>
      <c r="D510">
        <v>1471792.118</v>
      </c>
    </row>
    <row r="511" spans="1:4" x14ac:dyDescent="0.2">
      <c r="A511" t="s">
        <v>12</v>
      </c>
      <c r="B511">
        <v>1981</v>
      </c>
      <c r="C511">
        <v>1233318</v>
      </c>
      <c r="D511">
        <v>2231913.4810000001</v>
      </c>
    </row>
    <row r="512" spans="1:4" x14ac:dyDescent="0.2">
      <c r="A512" t="s">
        <v>12</v>
      </c>
      <c r="B512">
        <v>1982</v>
      </c>
      <c r="C512">
        <v>976470</v>
      </c>
      <c r="D512">
        <v>2085370.568</v>
      </c>
    </row>
    <row r="513" spans="1:4" x14ac:dyDescent="0.2">
      <c r="A513" t="s">
        <v>12</v>
      </c>
      <c r="B513">
        <v>1983</v>
      </c>
      <c r="C513">
        <v>1360968</v>
      </c>
      <c r="D513">
        <v>3326753.3870000001</v>
      </c>
    </row>
    <row r="514" spans="1:4" x14ac:dyDescent="0.2">
      <c r="A514" t="s">
        <v>12</v>
      </c>
      <c r="B514">
        <v>1984</v>
      </c>
      <c r="C514">
        <v>1002792</v>
      </c>
      <c r="D514">
        <v>2218822.1919999998</v>
      </c>
    </row>
    <row r="515" spans="1:4" x14ac:dyDescent="0.2">
      <c r="A515" t="s">
        <v>12</v>
      </c>
      <c r="B515">
        <v>1985</v>
      </c>
      <c r="C515">
        <v>939000</v>
      </c>
      <c r="D515">
        <v>3304166.6540000001</v>
      </c>
    </row>
    <row r="516" spans="1:4" x14ac:dyDescent="0.2">
      <c r="A516" t="s">
        <v>12</v>
      </c>
      <c r="B516">
        <v>1986</v>
      </c>
      <c r="C516">
        <v>818652</v>
      </c>
      <c r="D516">
        <v>4176304.838</v>
      </c>
    </row>
    <row r="517" spans="1:4" x14ac:dyDescent="0.2">
      <c r="A517" t="s">
        <v>12</v>
      </c>
      <c r="B517">
        <v>1987</v>
      </c>
      <c r="C517">
        <v>1337172</v>
      </c>
      <c r="D517">
        <v>2897914.162</v>
      </c>
    </row>
    <row r="518" spans="1:4" x14ac:dyDescent="0.2">
      <c r="A518" t="s">
        <v>12</v>
      </c>
      <c r="B518">
        <v>1988</v>
      </c>
      <c r="C518">
        <v>866778</v>
      </c>
      <c r="D518">
        <v>3978870.057</v>
      </c>
    </row>
    <row r="519" spans="1:4" x14ac:dyDescent="0.2">
      <c r="A519" t="s">
        <v>12</v>
      </c>
      <c r="B519">
        <v>1989</v>
      </c>
      <c r="C519">
        <v>1186410</v>
      </c>
      <c r="D519">
        <v>5106290.7719999999</v>
      </c>
    </row>
    <row r="520" spans="1:4" x14ac:dyDescent="0.2">
      <c r="A520" t="s">
        <v>12</v>
      </c>
      <c r="B520">
        <v>1990</v>
      </c>
      <c r="C520">
        <v>1069440</v>
      </c>
      <c r="D520">
        <v>3555677.99</v>
      </c>
    </row>
    <row r="521" spans="1:4" x14ac:dyDescent="0.2">
      <c r="A521" t="s">
        <v>12</v>
      </c>
      <c r="B521">
        <v>1991</v>
      </c>
      <c r="C521">
        <v>1159920</v>
      </c>
      <c r="D521">
        <v>6110265.1600000001</v>
      </c>
    </row>
    <row r="522" spans="1:4" x14ac:dyDescent="0.2">
      <c r="A522" t="s">
        <v>12</v>
      </c>
      <c r="B522">
        <v>1992</v>
      </c>
      <c r="C522">
        <v>1286250</v>
      </c>
      <c r="D522">
        <v>4539122.8380000005</v>
      </c>
    </row>
    <row r="523" spans="1:4" x14ac:dyDescent="0.2">
      <c r="A523" t="s">
        <v>12</v>
      </c>
      <c r="B523">
        <v>1993</v>
      </c>
      <c r="C523">
        <v>1176126</v>
      </c>
      <c r="D523">
        <v>3267338.9550000001</v>
      </c>
    </row>
    <row r="524" spans="1:4" x14ac:dyDescent="0.2">
      <c r="A524" t="s">
        <v>12</v>
      </c>
      <c r="B524">
        <v>1994</v>
      </c>
      <c r="C524">
        <v>1471890</v>
      </c>
      <c r="D524">
        <v>5887327.8700000001</v>
      </c>
    </row>
    <row r="525" spans="1:4" x14ac:dyDescent="0.2">
      <c r="A525" t="s">
        <v>12</v>
      </c>
      <c r="B525">
        <v>1995</v>
      </c>
      <c r="C525">
        <v>1482162</v>
      </c>
      <c r="D525">
        <v>7844735.6639999999</v>
      </c>
    </row>
    <row r="526" spans="1:4" x14ac:dyDescent="0.2">
      <c r="A526" t="s">
        <v>12</v>
      </c>
      <c r="B526">
        <v>1996</v>
      </c>
      <c r="C526">
        <v>1649598</v>
      </c>
      <c r="D526">
        <v>7529945.0310000004</v>
      </c>
    </row>
    <row r="527" spans="1:4" x14ac:dyDescent="0.2">
      <c r="A527" t="s">
        <v>12</v>
      </c>
      <c r="B527">
        <v>1997</v>
      </c>
      <c r="C527">
        <v>1512396</v>
      </c>
      <c r="D527">
        <v>1237316.773</v>
      </c>
    </row>
    <row r="528" spans="1:4" x14ac:dyDescent="0.2">
      <c r="A528" t="s">
        <v>12</v>
      </c>
      <c r="B528">
        <v>1998</v>
      </c>
      <c r="C528">
        <v>1755768</v>
      </c>
      <c r="D528">
        <v>6866962.9100000001</v>
      </c>
    </row>
    <row r="529" spans="1:4" x14ac:dyDescent="0.2">
      <c r="A529" t="s">
        <v>12</v>
      </c>
      <c r="B529">
        <v>1999</v>
      </c>
      <c r="C529">
        <v>1512426</v>
      </c>
      <c r="D529">
        <v>5621105.3279999997</v>
      </c>
    </row>
    <row r="530" spans="1:4" x14ac:dyDescent="0.2">
      <c r="A530" t="s">
        <v>12</v>
      </c>
      <c r="B530">
        <v>2000</v>
      </c>
      <c r="C530">
        <v>1300026</v>
      </c>
      <c r="D530">
        <v>7238919.4519999996</v>
      </c>
    </row>
    <row r="531" spans="1:4" x14ac:dyDescent="0.2">
      <c r="A531" t="s">
        <v>12</v>
      </c>
      <c r="B531">
        <v>2001</v>
      </c>
      <c r="C531">
        <v>1458732</v>
      </c>
      <c r="D531">
        <v>8311690.3329999996</v>
      </c>
    </row>
    <row r="532" spans="1:4" x14ac:dyDescent="0.2">
      <c r="A532" t="s">
        <v>12</v>
      </c>
      <c r="B532">
        <v>2002</v>
      </c>
      <c r="C532">
        <v>1283682</v>
      </c>
      <c r="D532">
        <v>8408982.3870000001</v>
      </c>
    </row>
    <row r="533" spans="1:4" x14ac:dyDescent="0.2">
      <c r="A533" t="s">
        <v>12</v>
      </c>
      <c r="B533">
        <v>2003</v>
      </c>
      <c r="C533">
        <v>1459782</v>
      </c>
      <c r="D533">
        <v>8340090.1189999999</v>
      </c>
    </row>
    <row r="534" spans="1:4" x14ac:dyDescent="0.2">
      <c r="A534" t="s">
        <v>12</v>
      </c>
      <c r="B534">
        <v>2004</v>
      </c>
      <c r="C534">
        <v>1543392</v>
      </c>
      <c r="D534">
        <v>8066084.2989999996</v>
      </c>
    </row>
    <row r="535" spans="1:4" x14ac:dyDescent="0.2">
      <c r="A535" t="s">
        <v>12</v>
      </c>
      <c r="B535">
        <v>2005</v>
      </c>
      <c r="C535">
        <v>1496550</v>
      </c>
      <c r="D535">
        <v>6718864.0990000004</v>
      </c>
    </row>
    <row r="536" spans="1:4" x14ac:dyDescent="0.2">
      <c r="A536" t="s">
        <v>12</v>
      </c>
      <c r="B536">
        <v>2006</v>
      </c>
      <c r="C536">
        <v>4008102</v>
      </c>
      <c r="D536">
        <v>8034985.3739999998</v>
      </c>
    </row>
    <row r="537" spans="1:4" x14ac:dyDescent="0.2">
      <c r="A537" t="s">
        <v>12</v>
      </c>
      <c r="B537">
        <v>2007</v>
      </c>
      <c r="C537">
        <v>1528086</v>
      </c>
      <c r="D537">
        <v>2826070.952</v>
      </c>
    </row>
    <row r="538" spans="1:4" x14ac:dyDescent="0.2">
      <c r="A538" t="s">
        <v>12</v>
      </c>
      <c r="B538">
        <v>2008</v>
      </c>
      <c r="C538">
        <v>1724676</v>
      </c>
      <c r="D538">
        <v>3221128.96</v>
      </c>
    </row>
    <row r="539" spans="1:4" x14ac:dyDescent="0.2">
      <c r="A539" t="s">
        <v>12</v>
      </c>
      <c r="B539">
        <v>2009</v>
      </c>
      <c r="C539">
        <v>1319232</v>
      </c>
      <c r="D539">
        <v>3721140.4939999999</v>
      </c>
    </row>
    <row r="540" spans="1:4" x14ac:dyDescent="0.2">
      <c r="A540" t="s">
        <v>12</v>
      </c>
      <c r="B540">
        <v>2010</v>
      </c>
      <c r="C540">
        <v>1804344</v>
      </c>
      <c r="D540">
        <v>7127173.3660000004</v>
      </c>
    </row>
    <row r="541" spans="1:4" x14ac:dyDescent="0.2">
      <c r="A541" t="s">
        <v>12</v>
      </c>
      <c r="B541">
        <v>2011</v>
      </c>
      <c r="C541">
        <v>1098006</v>
      </c>
      <c r="D541">
        <v>5649575.9000000004</v>
      </c>
    </row>
    <row r="542" spans="1:4" x14ac:dyDescent="0.2">
      <c r="A542" t="s">
        <v>12</v>
      </c>
      <c r="B542">
        <v>2012</v>
      </c>
      <c r="C542">
        <v>764211</v>
      </c>
      <c r="D542">
        <v>4655414.54</v>
      </c>
    </row>
    <row r="543" spans="1:4" x14ac:dyDescent="0.2">
      <c r="A543" t="s">
        <v>12</v>
      </c>
      <c r="B543">
        <v>2013</v>
      </c>
      <c r="C543">
        <v>1183348</v>
      </c>
      <c r="D543">
        <v>12363437.52</v>
      </c>
    </row>
    <row r="544" spans="1:4" x14ac:dyDescent="0.2">
      <c r="A544" t="s">
        <v>12</v>
      </c>
      <c r="B544">
        <v>2014</v>
      </c>
      <c r="C544">
        <v>2764614</v>
      </c>
      <c r="D544">
        <v>24560850.02</v>
      </c>
    </row>
    <row r="545" spans="1:4" x14ac:dyDescent="0.2">
      <c r="A545" t="s">
        <v>12</v>
      </c>
      <c r="B545">
        <v>2015</v>
      </c>
      <c r="C545">
        <v>1941474</v>
      </c>
      <c r="D545">
        <v>10377011.710000001</v>
      </c>
    </row>
    <row r="546" spans="1:4" x14ac:dyDescent="0.2">
      <c r="A546" t="s">
        <v>12</v>
      </c>
      <c r="B546">
        <v>2016</v>
      </c>
      <c r="C546">
        <v>1309707</v>
      </c>
      <c r="D546" t="s">
        <v>5</v>
      </c>
    </row>
    <row r="547" spans="1:4" x14ac:dyDescent="0.2">
      <c r="A547" t="s">
        <v>12</v>
      </c>
      <c r="B547">
        <v>2017</v>
      </c>
      <c r="C547">
        <v>4274224</v>
      </c>
      <c r="D547" t="s">
        <v>5</v>
      </c>
    </row>
    <row r="548" spans="1:4" x14ac:dyDescent="0.2">
      <c r="A548" t="s">
        <v>12</v>
      </c>
      <c r="B548">
        <v>2018</v>
      </c>
      <c r="C548">
        <v>7507254</v>
      </c>
      <c r="D548" t="s">
        <v>5</v>
      </c>
    </row>
    <row r="549" spans="1:4" x14ac:dyDescent="0.2">
      <c r="A549" t="s">
        <v>12</v>
      </c>
      <c r="B549">
        <v>2019</v>
      </c>
      <c r="C549">
        <v>2073276</v>
      </c>
      <c r="D549" t="s">
        <v>5</v>
      </c>
    </row>
    <row r="550" spans="1:4" x14ac:dyDescent="0.2">
      <c r="A550" t="s">
        <v>12</v>
      </c>
      <c r="B550">
        <v>2020</v>
      </c>
      <c r="C550">
        <v>2243886</v>
      </c>
      <c r="D550" t="s">
        <v>5</v>
      </c>
    </row>
    <row r="551" spans="1:4" x14ac:dyDescent="0.2">
      <c r="A551" t="s">
        <v>12</v>
      </c>
      <c r="B551">
        <v>2021</v>
      </c>
      <c r="C551">
        <v>4410156</v>
      </c>
      <c r="D551" t="s">
        <v>5</v>
      </c>
    </row>
    <row r="552" spans="1:4" x14ac:dyDescent="0.2">
      <c r="A552" t="s">
        <v>12</v>
      </c>
      <c r="B552">
        <v>2022</v>
      </c>
      <c r="C552">
        <v>3747612</v>
      </c>
      <c r="D552" t="s">
        <v>5</v>
      </c>
    </row>
    <row r="553" spans="1:4" x14ac:dyDescent="0.2">
      <c r="A553" t="s">
        <v>12</v>
      </c>
      <c r="B553">
        <v>2023</v>
      </c>
      <c r="C553">
        <v>2648616</v>
      </c>
      <c r="D553" t="s">
        <v>5</v>
      </c>
    </row>
    <row r="554" spans="1:4" x14ac:dyDescent="0.2">
      <c r="A554" t="s">
        <v>13</v>
      </c>
      <c r="B554">
        <v>1985</v>
      </c>
      <c r="C554">
        <v>90540.23126</v>
      </c>
      <c r="D554">
        <v>166340</v>
      </c>
    </row>
    <row r="555" spans="1:4" x14ac:dyDescent="0.2">
      <c r="A555" t="s">
        <v>13</v>
      </c>
      <c r="B555">
        <v>1987</v>
      </c>
      <c r="C555">
        <v>47820.754430000001</v>
      </c>
      <c r="D555">
        <v>58123</v>
      </c>
    </row>
    <row r="556" spans="1:4" x14ac:dyDescent="0.2">
      <c r="A556" t="s">
        <v>13</v>
      </c>
      <c r="B556">
        <v>1987</v>
      </c>
      <c r="C556">
        <v>43800.725319999998</v>
      </c>
      <c r="D556">
        <v>116993</v>
      </c>
    </row>
    <row r="557" spans="1:4" x14ac:dyDescent="0.2">
      <c r="A557" t="s">
        <v>13</v>
      </c>
      <c r="B557">
        <v>1988</v>
      </c>
      <c r="C557">
        <v>87440.319359999994</v>
      </c>
      <c r="D557">
        <v>79714</v>
      </c>
    </row>
    <row r="558" spans="1:4" x14ac:dyDescent="0.2">
      <c r="A558" t="s">
        <v>13</v>
      </c>
      <c r="B558">
        <v>1989</v>
      </c>
      <c r="C558">
        <v>76841.347039999993</v>
      </c>
      <c r="D558">
        <v>41884</v>
      </c>
    </row>
    <row r="559" spans="1:4" x14ac:dyDescent="0.2">
      <c r="A559" t="s">
        <v>13</v>
      </c>
      <c r="B559">
        <v>1990</v>
      </c>
      <c r="C559">
        <v>80861.591880000007</v>
      </c>
      <c r="D559">
        <v>49581</v>
      </c>
    </row>
    <row r="560" spans="1:4" x14ac:dyDescent="0.2">
      <c r="A560" t="s">
        <v>13</v>
      </c>
      <c r="B560">
        <v>1991</v>
      </c>
      <c r="C560">
        <v>2607.3460850000001</v>
      </c>
      <c r="D560">
        <v>76481</v>
      </c>
    </row>
    <row r="561" spans="1:4" x14ac:dyDescent="0.2">
      <c r="A561" t="s">
        <v>13</v>
      </c>
      <c r="B561">
        <v>1992</v>
      </c>
      <c r="C561">
        <v>9610.5058690000005</v>
      </c>
      <c r="D561">
        <v>84992</v>
      </c>
    </row>
    <row r="562" spans="1:4" x14ac:dyDescent="0.2">
      <c r="A562" t="s">
        <v>13</v>
      </c>
      <c r="B562">
        <v>1993</v>
      </c>
      <c r="C562">
        <v>33689.415240000002</v>
      </c>
      <c r="D562">
        <v>80178</v>
      </c>
    </row>
    <row r="563" spans="1:4" x14ac:dyDescent="0.2">
      <c r="A563" t="s">
        <v>13</v>
      </c>
      <c r="B563">
        <v>1994</v>
      </c>
      <c r="C563">
        <v>50983.733350000002</v>
      </c>
      <c r="D563">
        <v>12678</v>
      </c>
    </row>
    <row r="564" spans="1:4" x14ac:dyDescent="0.2">
      <c r="A564" t="s">
        <v>13</v>
      </c>
      <c r="B564">
        <v>1995</v>
      </c>
      <c r="C564">
        <v>3318.7236349999998</v>
      </c>
      <c r="D564">
        <v>8774</v>
      </c>
    </row>
    <row r="565" spans="1:4" x14ac:dyDescent="0.2">
      <c r="A565" t="s">
        <v>13</v>
      </c>
      <c r="B565">
        <v>1996</v>
      </c>
      <c r="C565">
        <v>19021.208600000002</v>
      </c>
      <c r="D565">
        <v>30232</v>
      </c>
    </row>
    <row r="566" spans="1:4" x14ac:dyDescent="0.2">
      <c r="A566" t="s">
        <v>13</v>
      </c>
      <c r="B566">
        <v>1997</v>
      </c>
      <c r="C566">
        <v>113163.11719999999</v>
      </c>
      <c r="D566">
        <v>47008</v>
      </c>
    </row>
    <row r="567" spans="1:4" x14ac:dyDescent="0.2">
      <c r="A567" t="s">
        <v>13</v>
      </c>
      <c r="B567">
        <v>1998</v>
      </c>
      <c r="C567">
        <v>126825.0852</v>
      </c>
      <c r="D567">
        <v>13218</v>
      </c>
    </row>
    <row r="568" spans="1:4" x14ac:dyDescent="0.2">
      <c r="A568" t="s">
        <v>13</v>
      </c>
      <c r="B568">
        <v>1999</v>
      </c>
      <c r="C568">
        <v>32803.883580000002</v>
      </c>
      <c r="D568">
        <v>17877</v>
      </c>
    </row>
    <row r="569" spans="1:4" x14ac:dyDescent="0.2">
      <c r="A569" t="s">
        <v>13</v>
      </c>
      <c r="B569">
        <v>2000</v>
      </c>
      <c r="C569">
        <v>16963.184639999999</v>
      </c>
      <c r="D569">
        <v>93398</v>
      </c>
    </row>
    <row r="570" spans="1:4" x14ac:dyDescent="0.2">
      <c r="A570" t="s">
        <v>13</v>
      </c>
      <c r="B570">
        <v>2001</v>
      </c>
      <c r="C570">
        <v>136514.53539999999</v>
      </c>
      <c r="D570">
        <v>114934</v>
      </c>
    </row>
    <row r="571" spans="1:4" x14ac:dyDescent="0.2">
      <c r="A571" t="s">
        <v>13</v>
      </c>
      <c r="B571">
        <v>2002</v>
      </c>
      <c r="C571">
        <v>80051.434080000006</v>
      </c>
      <c r="D571">
        <v>49610</v>
      </c>
    </row>
    <row r="572" spans="1:4" x14ac:dyDescent="0.2">
      <c r="A572" t="s">
        <v>13</v>
      </c>
      <c r="B572">
        <v>2003</v>
      </c>
      <c r="C572">
        <v>30478.417440000001</v>
      </c>
      <c r="D572">
        <v>39291</v>
      </c>
    </row>
    <row r="573" spans="1:4" x14ac:dyDescent="0.2">
      <c r="A573" t="s">
        <v>13</v>
      </c>
      <c r="B573">
        <v>2004</v>
      </c>
      <c r="C573">
        <v>16643.540519999999</v>
      </c>
      <c r="D573">
        <v>123291</v>
      </c>
    </row>
    <row r="574" spans="1:4" x14ac:dyDescent="0.2">
      <c r="A574" t="s">
        <v>13</v>
      </c>
      <c r="B574">
        <v>2005</v>
      </c>
      <c r="C574">
        <v>217244.12669999999</v>
      </c>
      <c r="D574">
        <v>72971</v>
      </c>
    </row>
    <row r="575" spans="1:4" x14ac:dyDescent="0.2">
      <c r="A575" t="s">
        <v>13</v>
      </c>
      <c r="B575">
        <v>2006</v>
      </c>
      <c r="C575">
        <v>179140.24979999999</v>
      </c>
      <c r="D575">
        <v>37066</v>
      </c>
    </row>
    <row r="576" spans="1:4" x14ac:dyDescent="0.2">
      <c r="A576" t="s">
        <v>13</v>
      </c>
      <c r="B576">
        <v>2007</v>
      </c>
      <c r="C576">
        <v>405877.25799999997</v>
      </c>
      <c r="D576">
        <v>24376</v>
      </c>
    </row>
    <row r="577" spans="1:4" x14ac:dyDescent="0.2">
      <c r="A577" t="s">
        <v>13</v>
      </c>
      <c r="B577">
        <v>2008</v>
      </c>
      <c r="C577">
        <v>142250.66329999999</v>
      </c>
      <c r="D577">
        <v>213607</v>
      </c>
    </row>
    <row r="578" spans="1:4" x14ac:dyDescent="0.2">
      <c r="A578" t="s">
        <v>13</v>
      </c>
      <c r="B578">
        <v>2009</v>
      </c>
      <c r="C578">
        <v>565792.97679999995</v>
      </c>
      <c r="D578">
        <v>177823</v>
      </c>
    </row>
    <row r="579" spans="1:4" x14ac:dyDescent="0.2">
      <c r="A579" t="s">
        <v>13</v>
      </c>
      <c r="B579">
        <v>2010</v>
      </c>
      <c r="C579">
        <v>132064.2273</v>
      </c>
      <c r="D579">
        <v>386525</v>
      </c>
    </row>
    <row r="580" spans="1:4" x14ac:dyDescent="0.2">
      <c r="A580" t="s">
        <v>13</v>
      </c>
      <c r="B580">
        <v>2011</v>
      </c>
      <c r="C580">
        <v>580958.00439999998</v>
      </c>
      <c r="D580">
        <v>185796</v>
      </c>
    </row>
    <row r="581" spans="1:4" x14ac:dyDescent="0.2">
      <c r="A581" t="s">
        <v>13</v>
      </c>
      <c r="B581">
        <v>2012</v>
      </c>
      <c r="C581">
        <v>605785.00230000005</v>
      </c>
      <c r="D581">
        <v>515673</v>
      </c>
    </row>
    <row r="582" spans="1:4" x14ac:dyDescent="0.2">
      <c r="A582" t="s">
        <v>13</v>
      </c>
      <c r="B582">
        <v>2013</v>
      </c>
      <c r="C582">
        <v>335075.63270000002</v>
      </c>
      <c r="D582">
        <v>185505</v>
      </c>
    </row>
    <row r="583" spans="1:4" x14ac:dyDescent="0.2">
      <c r="A583" t="s">
        <v>13</v>
      </c>
      <c r="B583">
        <v>2014</v>
      </c>
      <c r="C583">
        <v>51655.412089999998</v>
      </c>
      <c r="D583">
        <v>614179</v>
      </c>
    </row>
    <row r="584" spans="1:4" x14ac:dyDescent="0.2">
      <c r="A584" t="s">
        <v>13</v>
      </c>
      <c r="B584">
        <v>2015</v>
      </c>
      <c r="C584">
        <v>202563.63740000001</v>
      </c>
      <c r="D584">
        <v>510706</v>
      </c>
    </row>
    <row r="585" spans="1:4" x14ac:dyDescent="0.2">
      <c r="A585" t="s">
        <v>13</v>
      </c>
      <c r="B585">
        <v>2016</v>
      </c>
      <c r="C585">
        <v>26940.222529999999</v>
      </c>
      <c r="D585">
        <v>342498</v>
      </c>
    </row>
    <row r="586" spans="1:4" x14ac:dyDescent="0.2">
      <c r="A586" t="s">
        <v>13</v>
      </c>
      <c r="B586">
        <v>2017</v>
      </c>
      <c r="C586">
        <v>393689.2415</v>
      </c>
      <c r="D586">
        <v>87693</v>
      </c>
    </row>
    <row r="587" spans="1:4" x14ac:dyDescent="0.2">
      <c r="A587" t="s">
        <v>13</v>
      </c>
      <c r="B587">
        <v>2018</v>
      </c>
      <c r="C587" t="s">
        <v>5</v>
      </c>
      <c r="D587">
        <v>193816</v>
      </c>
    </row>
    <row r="588" spans="1:4" x14ac:dyDescent="0.2">
      <c r="A588" t="s">
        <v>13</v>
      </c>
      <c r="B588">
        <v>2019</v>
      </c>
      <c r="C588" t="s">
        <v>5</v>
      </c>
      <c r="D588">
        <v>63046</v>
      </c>
    </row>
    <row r="589" spans="1:4" x14ac:dyDescent="0.2">
      <c r="A589" t="s">
        <v>13</v>
      </c>
      <c r="B589">
        <v>2020</v>
      </c>
      <c r="C589" t="s">
        <v>5</v>
      </c>
      <c r="D589">
        <v>341739</v>
      </c>
    </row>
    <row r="590" spans="1:4" x14ac:dyDescent="0.2">
      <c r="A590" t="s">
        <v>13</v>
      </c>
      <c r="B590">
        <v>2021</v>
      </c>
      <c r="C590" t="s">
        <v>5</v>
      </c>
      <c r="D590">
        <v>151765</v>
      </c>
    </row>
    <row r="591" spans="1:4" x14ac:dyDescent="0.2">
      <c r="A591" t="s">
        <v>13</v>
      </c>
      <c r="B591">
        <v>2022</v>
      </c>
      <c r="C591" t="s">
        <v>5</v>
      </c>
      <c r="D591">
        <v>663253</v>
      </c>
    </row>
    <row r="592" spans="1:4" x14ac:dyDescent="0.2">
      <c r="A592" t="s">
        <v>13</v>
      </c>
      <c r="B592">
        <v>2023</v>
      </c>
      <c r="C592" t="s">
        <v>5</v>
      </c>
      <c r="D592">
        <v>327600</v>
      </c>
    </row>
    <row r="593" spans="1:4" x14ac:dyDescent="0.2">
      <c r="A593" t="s">
        <v>14</v>
      </c>
      <c r="B593">
        <v>1948</v>
      </c>
      <c r="C593">
        <v>671025</v>
      </c>
      <c r="D593">
        <v>1941842</v>
      </c>
    </row>
    <row r="594" spans="1:4" x14ac:dyDescent="0.2">
      <c r="A594" t="s">
        <v>14</v>
      </c>
      <c r="B594">
        <v>1949</v>
      </c>
      <c r="C594">
        <v>58310</v>
      </c>
      <c r="D594">
        <v>622517</v>
      </c>
    </row>
    <row r="595" spans="1:4" x14ac:dyDescent="0.2">
      <c r="A595" t="s">
        <v>14</v>
      </c>
      <c r="B595">
        <v>1950</v>
      </c>
      <c r="C595">
        <v>26447</v>
      </c>
      <c r="D595">
        <v>204921</v>
      </c>
    </row>
    <row r="596" spans="1:4" x14ac:dyDescent="0.2">
      <c r="A596" t="s">
        <v>14</v>
      </c>
      <c r="B596">
        <v>1951</v>
      </c>
      <c r="C596">
        <v>118110</v>
      </c>
      <c r="D596">
        <v>747323</v>
      </c>
    </row>
    <row r="597" spans="1:4" x14ac:dyDescent="0.2">
      <c r="A597" t="s">
        <v>14</v>
      </c>
      <c r="B597">
        <v>1952</v>
      </c>
      <c r="C597">
        <v>490065</v>
      </c>
      <c r="D597">
        <v>1858362</v>
      </c>
    </row>
    <row r="598" spans="1:4" x14ac:dyDescent="0.2">
      <c r="A598" t="s">
        <v>14</v>
      </c>
      <c r="B598">
        <v>1953</v>
      </c>
      <c r="C598">
        <v>201245</v>
      </c>
      <c r="D598">
        <v>616873</v>
      </c>
    </row>
    <row r="599" spans="1:4" x14ac:dyDescent="0.2">
      <c r="A599" t="s">
        <v>14</v>
      </c>
      <c r="B599">
        <v>1954</v>
      </c>
      <c r="C599">
        <v>37743</v>
      </c>
      <c r="D599">
        <v>709905</v>
      </c>
    </row>
    <row r="600" spans="1:4" x14ac:dyDescent="0.2">
      <c r="A600" t="s">
        <v>14</v>
      </c>
      <c r="B600">
        <v>1955</v>
      </c>
      <c r="C600">
        <v>132146</v>
      </c>
      <c r="D600">
        <v>1511902</v>
      </c>
    </row>
    <row r="601" spans="1:4" x14ac:dyDescent="0.2">
      <c r="A601" t="s">
        <v>14</v>
      </c>
      <c r="B601">
        <v>1956</v>
      </c>
      <c r="C601">
        <v>647768</v>
      </c>
      <c r="D601">
        <v>2435595</v>
      </c>
    </row>
    <row r="602" spans="1:4" x14ac:dyDescent="0.2">
      <c r="A602" t="s">
        <v>14</v>
      </c>
      <c r="B602">
        <v>1957</v>
      </c>
      <c r="C602">
        <v>140765</v>
      </c>
      <c r="D602">
        <v>138165</v>
      </c>
    </row>
    <row r="603" spans="1:4" x14ac:dyDescent="0.2">
      <c r="A603" t="s">
        <v>14</v>
      </c>
      <c r="B603">
        <v>1958</v>
      </c>
      <c r="C603">
        <v>137081</v>
      </c>
      <c r="D603">
        <v>431660</v>
      </c>
    </row>
    <row r="604" spans="1:4" x14ac:dyDescent="0.2">
      <c r="A604" t="s">
        <v>14</v>
      </c>
      <c r="B604">
        <v>1959</v>
      </c>
      <c r="C604">
        <v>471162</v>
      </c>
      <c r="D604">
        <v>2211311</v>
      </c>
    </row>
    <row r="605" spans="1:4" x14ac:dyDescent="0.2">
      <c r="A605" t="s">
        <v>14</v>
      </c>
      <c r="B605">
        <v>1960</v>
      </c>
      <c r="C605">
        <v>426607</v>
      </c>
      <c r="D605">
        <v>1052290</v>
      </c>
    </row>
    <row r="606" spans="1:4" x14ac:dyDescent="0.2">
      <c r="A606" t="s">
        <v>14</v>
      </c>
      <c r="B606">
        <v>1961</v>
      </c>
      <c r="C606">
        <v>40315</v>
      </c>
      <c r="D606">
        <v>69044</v>
      </c>
    </row>
    <row r="607" spans="1:4" x14ac:dyDescent="0.2">
      <c r="A607" t="s">
        <v>14</v>
      </c>
      <c r="B607">
        <v>1962</v>
      </c>
      <c r="C607">
        <v>92467</v>
      </c>
      <c r="D607">
        <v>985562</v>
      </c>
    </row>
    <row r="608" spans="1:4" x14ac:dyDescent="0.2">
      <c r="A608" t="s">
        <v>14</v>
      </c>
      <c r="B608">
        <v>1963</v>
      </c>
      <c r="C608">
        <v>1002252</v>
      </c>
      <c r="D608">
        <v>1202332</v>
      </c>
    </row>
    <row r="609" spans="1:4" x14ac:dyDescent="0.2">
      <c r="A609" t="s">
        <v>14</v>
      </c>
      <c r="B609">
        <v>1964</v>
      </c>
      <c r="C609">
        <v>238601</v>
      </c>
      <c r="D609">
        <v>2038739</v>
      </c>
    </row>
    <row r="610" spans="1:4" x14ac:dyDescent="0.2">
      <c r="A610" t="s">
        <v>14</v>
      </c>
      <c r="B610">
        <v>1965</v>
      </c>
      <c r="C610">
        <v>39902</v>
      </c>
      <c r="D610">
        <v>157162</v>
      </c>
    </row>
    <row r="611" spans="1:4" x14ac:dyDescent="0.2">
      <c r="A611" t="s">
        <v>14</v>
      </c>
      <c r="B611">
        <v>1966</v>
      </c>
      <c r="C611">
        <v>226702</v>
      </c>
      <c r="D611">
        <v>887721</v>
      </c>
    </row>
    <row r="612" spans="1:4" x14ac:dyDescent="0.2">
      <c r="A612" t="s">
        <v>14</v>
      </c>
      <c r="B612">
        <v>1967</v>
      </c>
      <c r="C612">
        <v>176337</v>
      </c>
      <c r="D612">
        <v>1999410</v>
      </c>
    </row>
    <row r="613" spans="1:4" x14ac:dyDescent="0.2">
      <c r="A613" t="s">
        <v>14</v>
      </c>
      <c r="B613">
        <v>1968</v>
      </c>
      <c r="C613">
        <v>414446</v>
      </c>
      <c r="D613">
        <v>2474961</v>
      </c>
    </row>
    <row r="614" spans="1:4" x14ac:dyDescent="0.2">
      <c r="A614" t="s">
        <v>14</v>
      </c>
      <c r="B614">
        <v>1969</v>
      </c>
      <c r="C614">
        <v>76518</v>
      </c>
      <c r="D614">
        <v>402065</v>
      </c>
    </row>
    <row r="615" spans="1:4" x14ac:dyDescent="0.2">
      <c r="A615" t="s">
        <v>14</v>
      </c>
      <c r="B615">
        <v>1970</v>
      </c>
      <c r="C615">
        <v>145049</v>
      </c>
      <c r="D615">
        <v>689033</v>
      </c>
    </row>
    <row r="616" spans="1:4" x14ac:dyDescent="0.2">
      <c r="A616" t="s">
        <v>14</v>
      </c>
      <c r="B616">
        <v>1971</v>
      </c>
      <c r="C616">
        <v>186589</v>
      </c>
      <c r="D616">
        <v>839620</v>
      </c>
    </row>
    <row r="617" spans="1:4" x14ac:dyDescent="0.2">
      <c r="A617" t="s">
        <v>14</v>
      </c>
      <c r="B617">
        <v>1972</v>
      </c>
      <c r="C617">
        <v>564465</v>
      </c>
      <c r="D617">
        <v>2108265</v>
      </c>
    </row>
    <row r="618" spans="1:4" x14ac:dyDescent="0.2">
      <c r="A618" t="s">
        <v>14</v>
      </c>
      <c r="B618">
        <v>1973</v>
      </c>
      <c r="C618">
        <v>61707</v>
      </c>
      <c r="D618">
        <v>245404</v>
      </c>
    </row>
    <row r="619" spans="1:4" x14ac:dyDescent="0.2">
      <c r="A619" t="s">
        <v>14</v>
      </c>
      <c r="B619">
        <v>1974</v>
      </c>
      <c r="C619">
        <v>142595</v>
      </c>
      <c r="D619">
        <v>708652</v>
      </c>
    </row>
    <row r="620" spans="1:4" x14ac:dyDescent="0.2">
      <c r="A620" t="s">
        <v>14</v>
      </c>
      <c r="B620">
        <v>1975</v>
      </c>
      <c r="C620">
        <v>275698</v>
      </c>
      <c r="D620">
        <v>1493406</v>
      </c>
    </row>
    <row r="621" spans="1:4" x14ac:dyDescent="0.2">
      <c r="A621" t="s">
        <v>14</v>
      </c>
      <c r="B621">
        <v>1976</v>
      </c>
      <c r="C621">
        <v>387467</v>
      </c>
      <c r="D621">
        <v>1698779</v>
      </c>
    </row>
    <row r="622" spans="1:4" x14ac:dyDescent="0.2">
      <c r="A622" t="s">
        <v>14</v>
      </c>
      <c r="B622">
        <v>1977</v>
      </c>
      <c r="C622">
        <v>56782</v>
      </c>
      <c r="D622">
        <v>199200</v>
      </c>
    </row>
    <row r="623" spans="1:4" x14ac:dyDescent="0.2">
      <c r="A623" t="s">
        <v>14</v>
      </c>
      <c r="B623">
        <v>1978</v>
      </c>
      <c r="C623">
        <v>159174</v>
      </c>
      <c r="D623">
        <v>1265182</v>
      </c>
    </row>
    <row r="624" spans="1:4" x14ac:dyDescent="0.2">
      <c r="A624" t="s">
        <v>14</v>
      </c>
      <c r="B624">
        <v>1979</v>
      </c>
      <c r="C624">
        <v>272694</v>
      </c>
      <c r="D624">
        <v>1720142</v>
      </c>
    </row>
    <row r="625" spans="1:4" x14ac:dyDescent="0.2">
      <c r="A625" t="s">
        <v>14</v>
      </c>
      <c r="B625">
        <v>1980</v>
      </c>
      <c r="C625">
        <v>498826</v>
      </c>
      <c r="D625">
        <v>4441513</v>
      </c>
    </row>
    <row r="626" spans="1:4" x14ac:dyDescent="0.2">
      <c r="A626" t="s">
        <v>14</v>
      </c>
      <c r="B626">
        <v>1981</v>
      </c>
      <c r="C626">
        <v>36149</v>
      </c>
      <c r="D626">
        <v>205787</v>
      </c>
    </row>
    <row r="627" spans="1:4" x14ac:dyDescent="0.2">
      <c r="A627" t="s">
        <v>14</v>
      </c>
      <c r="B627">
        <v>1982</v>
      </c>
      <c r="C627">
        <v>253551</v>
      </c>
      <c r="D627">
        <v>1599035</v>
      </c>
    </row>
    <row r="628" spans="1:4" x14ac:dyDescent="0.2">
      <c r="A628" t="s">
        <v>14</v>
      </c>
      <c r="B628">
        <v>1983</v>
      </c>
      <c r="C628">
        <v>386571</v>
      </c>
      <c r="D628">
        <v>2114498</v>
      </c>
    </row>
    <row r="629" spans="1:4" x14ac:dyDescent="0.2">
      <c r="A629" t="s">
        <v>14</v>
      </c>
      <c r="B629">
        <v>1984</v>
      </c>
      <c r="C629">
        <v>580664</v>
      </c>
      <c r="D629">
        <v>674407</v>
      </c>
    </row>
    <row r="630" spans="1:4" x14ac:dyDescent="0.2">
      <c r="A630" t="s">
        <v>14</v>
      </c>
      <c r="B630">
        <v>1985</v>
      </c>
      <c r="C630">
        <v>88120</v>
      </c>
      <c r="D630">
        <v>571405</v>
      </c>
    </row>
    <row r="631" spans="1:4" x14ac:dyDescent="0.2">
      <c r="A631" t="s">
        <v>14</v>
      </c>
      <c r="B631">
        <v>1986</v>
      </c>
      <c r="C631">
        <v>323971</v>
      </c>
      <c r="D631">
        <v>4800104</v>
      </c>
    </row>
    <row r="632" spans="1:4" x14ac:dyDescent="0.2">
      <c r="A632" t="s">
        <v>14</v>
      </c>
      <c r="B632">
        <v>1987</v>
      </c>
      <c r="C632">
        <v>430492</v>
      </c>
      <c r="D632">
        <v>4419973</v>
      </c>
    </row>
    <row r="633" spans="1:4" x14ac:dyDescent="0.2">
      <c r="A633" t="s">
        <v>14</v>
      </c>
      <c r="B633">
        <v>1988</v>
      </c>
      <c r="C633">
        <v>365790</v>
      </c>
      <c r="D633">
        <v>3295563</v>
      </c>
    </row>
    <row r="634" spans="1:4" x14ac:dyDescent="0.2">
      <c r="A634" t="s">
        <v>14</v>
      </c>
      <c r="B634">
        <v>1989</v>
      </c>
      <c r="C634">
        <v>78647</v>
      </c>
      <c r="D634">
        <v>3117371</v>
      </c>
    </row>
    <row r="635" spans="1:4" x14ac:dyDescent="0.2">
      <c r="A635" t="s">
        <v>14</v>
      </c>
      <c r="B635">
        <v>1990</v>
      </c>
      <c r="C635">
        <v>833313</v>
      </c>
      <c r="D635">
        <v>2623870</v>
      </c>
    </row>
    <row r="636" spans="1:4" x14ac:dyDescent="0.2">
      <c r="A636" t="s">
        <v>14</v>
      </c>
      <c r="B636">
        <v>1991</v>
      </c>
      <c r="C636">
        <v>1039624</v>
      </c>
      <c r="D636">
        <v>1382012</v>
      </c>
    </row>
    <row r="637" spans="1:4" x14ac:dyDescent="0.2">
      <c r="A637" t="s">
        <v>14</v>
      </c>
      <c r="B637">
        <v>1992</v>
      </c>
      <c r="C637">
        <v>515663</v>
      </c>
      <c r="D637">
        <v>1865735</v>
      </c>
    </row>
    <row r="638" spans="1:4" x14ac:dyDescent="0.2">
      <c r="A638" t="s">
        <v>14</v>
      </c>
      <c r="B638">
        <v>1993</v>
      </c>
      <c r="C638">
        <v>561865</v>
      </c>
      <c r="D638">
        <v>3963663</v>
      </c>
    </row>
    <row r="639" spans="1:4" x14ac:dyDescent="0.2">
      <c r="A639" t="s">
        <v>14</v>
      </c>
      <c r="B639">
        <v>1994</v>
      </c>
      <c r="C639">
        <v>452239</v>
      </c>
      <c r="D639">
        <v>1419803</v>
      </c>
    </row>
    <row r="640" spans="1:4" x14ac:dyDescent="0.2">
      <c r="A640" t="s">
        <v>14</v>
      </c>
      <c r="B640">
        <v>1995</v>
      </c>
      <c r="C640">
        <v>547755</v>
      </c>
      <c r="D640">
        <v>1274300</v>
      </c>
    </row>
    <row r="641" spans="1:4" x14ac:dyDescent="0.2">
      <c r="A641" t="s">
        <v>14</v>
      </c>
      <c r="B641">
        <v>1996</v>
      </c>
      <c r="C641">
        <v>989422</v>
      </c>
      <c r="D641">
        <v>1363890</v>
      </c>
    </row>
    <row r="642" spans="1:4" x14ac:dyDescent="0.2">
      <c r="A642" t="s">
        <v>14</v>
      </c>
      <c r="B642">
        <v>1997</v>
      </c>
      <c r="C642">
        <v>993254</v>
      </c>
      <c r="D642">
        <v>885013</v>
      </c>
    </row>
    <row r="643" spans="1:4" x14ac:dyDescent="0.2">
      <c r="A643" t="s">
        <v>14</v>
      </c>
      <c r="B643">
        <v>1998</v>
      </c>
      <c r="C643">
        <v>880944</v>
      </c>
      <c r="D643">
        <v>536366</v>
      </c>
    </row>
    <row r="644" spans="1:4" x14ac:dyDescent="0.2">
      <c r="A644" t="s">
        <v>14</v>
      </c>
      <c r="B644">
        <v>1999</v>
      </c>
      <c r="C644">
        <v>891922</v>
      </c>
      <c r="D644">
        <v>1570589</v>
      </c>
    </row>
    <row r="645" spans="1:4" x14ac:dyDescent="0.2">
      <c r="A645" t="s">
        <v>14</v>
      </c>
      <c r="B645">
        <v>2000</v>
      </c>
      <c r="C645">
        <v>759163</v>
      </c>
      <c r="D645">
        <v>501831</v>
      </c>
    </row>
    <row r="646" spans="1:4" x14ac:dyDescent="0.2">
      <c r="A646" t="s">
        <v>14</v>
      </c>
      <c r="B646">
        <v>2001</v>
      </c>
      <c r="C646">
        <v>669920</v>
      </c>
      <c r="D646">
        <v>1158636</v>
      </c>
    </row>
    <row r="647" spans="1:4" x14ac:dyDescent="0.2">
      <c r="A647" t="s">
        <v>14</v>
      </c>
      <c r="B647">
        <v>2002</v>
      </c>
      <c r="C647">
        <v>385042</v>
      </c>
      <c r="D647">
        <v>1239287</v>
      </c>
    </row>
    <row r="648" spans="1:4" x14ac:dyDescent="0.2">
      <c r="A648" t="s">
        <v>14</v>
      </c>
      <c r="B648">
        <v>2003</v>
      </c>
      <c r="C648">
        <v>612239</v>
      </c>
      <c r="D648">
        <v>384660</v>
      </c>
    </row>
    <row r="649" spans="1:4" x14ac:dyDescent="0.2">
      <c r="A649" t="s">
        <v>14</v>
      </c>
      <c r="B649">
        <v>2004</v>
      </c>
      <c r="C649">
        <v>92143</v>
      </c>
      <c r="D649">
        <v>427715</v>
      </c>
    </row>
    <row r="650" spans="1:4" x14ac:dyDescent="0.2">
      <c r="A650" t="s">
        <v>14</v>
      </c>
      <c r="B650">
        <v>2005</v>
      </c>
      <c r="C650">
        <v>540481</v>
      </c>
      <c r="D650">
        <v>337433</v>
      </c>
    </row>
    <row r="651" spans="1:4" x14ac:dyDescent="0.2">
      <c r="A651" t="s">
        <v>14</v>
      </c>
      <c r="B651">
        <v>2006</v>
      </c>
      <c r="C651">
        <v>469504</v>
      </c>
      <c r="D651">
        <v>4993514</v>
      </c>
    </row>
    <row r="652" spans="1:4" x14ac:dyDescent="0.2">
      <c r="A652" t="s">
        <v>14</v>
      </c>
      <c r="B652">
        <v>2007</v>
      </c>
      <c r="C652">
        <v>306707</v>
      </c>
      <c r="D652">
        <v>1220921</v>
      </c>
    </row>
    <row r="653" spans="1:4" x14ac:dyDescent="0.2">
      <c r="A653" t="s">
        <v>14</v>
      </c>
      <c r="B653">
        <v>2008</v>
      </c>
      <c r="C653">
        <v>250583</v>
      </c>
      <c r="D653">
        <v>573561</v>
      </c>
    </row>
    <row r="654" spans="1:4" x14ac:dyDescent="0.2">
      <c r="A654" t="s">
        <v>14</v>
      </c>
      <c r="B654">
        <v>2009</v>
      </c>
      <c r="C654">
        <v>217778</v>
      </c>
      <c r="D654">
        <v>1853975</v>
      </c>
    </row>
    <row r="655" spans="1:4" x14ac:dyDescent="0.2">
      <c r="A655" t="s">
        <v>14</v>
      </c>
      <c r="B655">
        <v>2010</v>
      </c>
      <c r="C655">
        <v>2462975</v>
      </c>
      <c r="D655">
        <v>2799926</v>
      </c>
    </row>
    <row r="656" spans="1:4" x14ac:dyDescent="0.2">
      <c r="A656" t="s">
        <v>14</v>
      </c>
      <c r="B656">
        <v>2011</v>
      </c>
      <c r="C656">
        <v>919254</v>
      </c>
      <c r="D656">
        <v>972116</v>
      </c>
    </row>
    <row r="657" spans="1:4" x14ac:dyDescent="0.2">
      <c r="A657" t="s">
        <v>14</v>
      </c>
      <c r="B657">
        <v>2012</v>
      </c>
      <c r="C657">
        <v>246605</v>
      </c>
      <c r="D657">
        <v>232523</v>
      </c>
    </row>
    <row r="658" spans="1:4" x14ac:dyDescent="0.2">
      <c r="A658" t="s">
        <v>14</v>
      </c>
      <c r="B658">
        <v>2013</v>
      </c>
      <c r="C658">
        <v>1235222</v>
      </c>
      <c r="D658">
        <v>478616</v>
      </c>
    </row>
    <row r="659" spans="1:4" x14ac:dyDescent="0.2">
      <c r="A659" t="s">
        <v>14</v>
      </c>
      <c r="B659">
        <v>2014</v>
      </c>
      <c r="C659">
        <v>1034250</v>
      </c>
      <c r="D659">
        <v>1645131</v>
      </c>
    </row>
    <row r="660" spans="1:4" x14ac:dyDescent="0.2">
      <c r="A660" t="s">
        <v>14</v>
      </c>
      <c r="B660">
        <v>2015</v>
      </c>
      <c r="C660">
        <v>662707</v>
      </c>
      <c r="D660">
        <v>214170</v>
      </c>
    </row>
    <row r="661" spans="1:4" x14ac:dyDescent="0.2">
      <c r="A661" t="s">
        <v>14</v>
      </c>
      <c r="B661">
        <v>2016</v>
      </c>
      <c r="C661">
        <v>155687</v>
      </c>
      <c r="D661">
        <v>39050</v>
      </c>
    </row>
    <row r="662" spans="1:4" x14ac:dyDescent="0.2">
      <c r="A662" t="s">
        <v>14</v>
      </c>
      <c r="B662">
        <v>2017</v>
      </c>
      <c r="C662">
        <v>372212</v>
      </c>
      <c r="D662">
        <v>1148104</v>
      </c>
    </row>
    <row r="663" spans="1:4" x14ac:dyDescent="0.2">
      <c r="A663" t="s">
        <v>14</v>
      </c>
      <c r="B663">
        <v>2018</v>
      </c>
      <c r="C663">
        <v>619623</v>
      </c>
      <c r="D663">
        <v>1715617</v>
      </c>
    </row>
    <row r="664" spans="1:4" x14ac:dyDescent="0.2">
      <c r="A664" t="s">
        <v>14</v>
      </c>
      <c r="B664">
        <v>2019</v>
      </c>
      <c r="C664">
        <v>169877</v>
      </c>
      <c r="D664">
        <v>447083</v>
      </c>
    </row>
    <row r="665" spans="1:4" x14ac:dyDescent="0.2">
      <c r="A665" t="s">
        <v>14</v>
      </c>
      <c r="B665">
        <v>2020</v>
      </c>
      <c r="C665">
        <v>55490</v>
      </c>
      <c r="D665">
        <v>0</v>
      </c>
    </row>
    <row r="666" spans="1:4" x14ac:dyDescent="0.2">
      <c r="A666" t="s">
        <v>14</v>
      </c>
      <c r="B666">
        <v>2021</v>
      </c>
      <c r="C666">
        <v>917861</v>
      </c>
      <c r="D666">
        <v>0</v>
      </c>
    </row>
    <row r="667" spans="1:4" x14ac:dyDescent="0.2">
      <c r="A667" t="s">
        <v>15</v>
      </c>
      <c r="B667">
        <v>1948</v>
      </c>
      <c r="C667">
        <v>1049</v>
      </c>
      <c r="D667">
        <v>327</v>
      </c>
    </row>
    <row r="668" spans="1:4" x14ac:dyDescent="0.2">
      <c r="A668" t="s">
        <v>15</v>
      </c>
      <c r="B668">
        <v>1949</v>
      </c>
      <c r="C668">
        <v>107752</v>
      </c>
      <c r="D668">
        <v>1530202</v>
      </c>
    </row>
    <row r="669" spans="1:4" x14ac:dyDescent="0.2">
      <c r="A669" t="s">
        <v>15</v>
      </c>
      <c r="B669">
        <v>1950</v>
      </c>
      <c r="C669">
        <v>5843</v>
      </c>
      <c r="D669">
        <v>39681</v>
      </c>
    </row>
    <row r="670" spans="1:4" x14ac:dyDescent="0.2">
      <c r="A670" t="s">
        <v>15</v>
      </c>
      <c r="B670">
        <v>1951</v>
      </c>
      <c r="C670">
        <v>4402</v>
      </c>
      <c r="D670">
        <v>63810</v>
      </c>
    </row>
    <row r="671" spans="1:4" x14ac:dyDescent="0.2">
      <c r="A671" t="s">
        <v>15</v>
      </c>
      <c r="B671">
        <v>1952</v>
      </c>
      <c r="C671">
        <v>1975</v>
      </c>
      <c r="D671">
        <v>3973</v>
      </c>
    </row>
    <row r="672" spans="1:4" x14ac:dyDescent="0.2">
      <c r="A672" t="s">
        <v>15</v>
      </c>
      <c r="B672">
        <v>1953</v>
      </c>
      <c r="C672">
        <v>369023</v>
      </c>
      <c r="D672">
        <v>1552239</v>
      </c>
    </row>
    <row r="673" spans="1:4" x14ac:dyDescent="0.2">
      <c r="A673" t="s">
        <v>15</v>
      </c>
      <c r="B673">
        <v>1954</v>
      </c>
      <c r="C673">
        <v>5470</v>
      </c>
      <c r="D673">
        <v>137965</v>
      </c>
    </row>
    <row r="674" spans="1:4" x14ac:dyDescent="0.2">
      <c r="A674" t="s">
        <v>15</v>
      </c>
      <c r="B674">
        <v>1955</v>
      </c>
      <c r="C674">
        <v>7618</v>
      </c>
      <c r="D674">
        <v>51345</v>
      </c>
    </row>
    <row r="675" spans="1:4" x14ac:dyDescent="0.2">
      <c r="A675" t="s">
        <v>15</v>
      </c>
      <c r="B675">
        <v>1956</v>
      </c>
      <c r="C675">
        <v>1454</v>
      </c>
      <c r="D675">
        <v>46102</v>
      </c>
    </row>
    <row r="676" spans="1:4" x14ac:dyDescent="0.2">
      <c r="A676" t="s">
        <v>15</v>
      </c>
      <c r="B676">
        <v>1957</v>
      </c>
      <c r="C676">
        <v>531130</v>
      </c>
      <c r="D676">
        <v>1329884</v>
      </c>
    </row>
    <row r="677" spans="1:4" x14ac:dyDescent="0.2">
      <c r="A677" t="s">
        <v>15</v>
      </c>
      <c r="B677">
        <v>1958</v>
      </c>
      <c r="C677">
        <v>23638</v>
      </c>
      <c r="D677">
        <v>54677</v>
      </c>
    </row>
    <row r="678" spans="1:4" x14ac:dyDescent="0.2">
      <c r="A678" t="s">
        <v>15</v>
      </c>
      <c r="B678">
        <v>1959</v>
      </c>
      <c r="C678">
        <v>8225</v>
      </c>
      <c r="D678">
        <v>7392</v>
      </c>
    </row>
    <row r="679" spans="1:4" x14ac:dyDescent="0.2">
      <c r="A679" t="s">
        <v>15</v>
      </c>
      <c r="B679">
        <v>1960</v>
      </c>
      <c r="C679">
        <v>2961</v>
      </c>
      <c r="D679">
        <v>9617</v>
      </c>
    </row>
    <row r="680" spans="1:4" x14ac:dyDescent="0.2">
      <c r="A680" t="s">
        <v>15</v>
      </c>
      <c r="B680">
        <v>1961</v>
      </c>
      <c r="C680">
        <v>411105</v>
      </c>
      <c r="D680">
        <v>778478</v>
      </c>
    </row>
    <row r="681" spans="1:4" x14ac:dyDescent="0.2">
      <c r="A681" t="s">
        <v>15</v>
      </c>
      <c r="B681">
        <v>1962</v>
      </c>
      <c r="C681">
        <v>18689</v>
      </c>
      <c r="D681">
        <v>45069</v>
      </c>
    </row>
    <row r="682" spans="1:4" x14ac:dyDescent="0.2">
      <c r="A682" t="s">
        <v>15</v>
      </c>
      <c r="B682">
        <v>1963</v>
      </c>
      <c r="C682">
        <v>3237</v>
      </c>
      <c r="D682">
        <v>12049</v>
      </c>
    </row>
    <row r="683" spans="1:4" x14ac:dyDescent="0.2">
      <c r="A683" t="s">
        <v>15</v>
      </c>
      <c r="B683">
        <v>1964</v>
      </c>
      <c r="C683">
        <v>1900</v>
      </c>
      <c r="D683">
        <v>3101</v>
      </c>
    </row>
    <row r="684" spans="1:4" x14ac:dyDescent="0.2">
      <c r="A684" t="s">
        <v>15</v>
      </c>
      <c r="B684">
        <v>1965</v>
      </c>
      <c r="C684">
        <v>214958</v>
      </c>
      <c r="D684">
        <v>1124519</v>
      </c>
    </row>
    <row r="685" spans="1:4" x14ac:dyDescent="0.2">
      <c r="A685" t="s">
        <v>15</v>
      </c>
      <c r="B685">
        <v>1966</v>
      </c>
      <c r="C685">
        <v>9032</v>
      </c>
      <c r="D685">
        <v>74079</v>
      </c>
    </row>
    <row r="686" spans="1:4" x14ac:dyDescent="0.2">
      <c r="A686" t="s">
        <v>15</v>
      </c>
      <c r="B686">
        <v>1967</v>
      </c>
      <c r="C686">
        <v>1642</v>
      </c>
      <c r="D686">
        <v>16556</v>
      </c>
    </row>
    <row r="687" spans="1:4" x14ac:dyDescent="0.2">
      <c r="A687" t="s">
        <v>15</v>
      </c>
      <c r="B687">
        <v>1968</v>
      </c>
      <c r="C687">
        <v>470</v>
      </c>
      <c r="D687">
        <v>31299</v>
      </c>
    </row>
    <row r="688" spans="1:4" x14ac:dyDescent="0.2">
      <c r="A688" t="s">
        <v>15</v>
      </c>
      <c r="B688">
        <v>1969</v>
      </c>
      <c r="C688">
        <v>207057</v>
      </c>
      <c r="D688">
        <v>1625536</v>
      </c>
    </row>
    <row r="689" spans="1:4" x14ac:dyDescent="0.2">
      <c r="A689" t="s">
        <v>15</v>
      </c>
      <c r="B689">
        <v>1970</v>
      </c>
      <c r="C689">
        <v>15055</v>
      </c>
      <c r="D689">
        <v>70838</v>
      </c>
    </row>
    <row r="690" spans="1:4" x14ac:dyDescent="0.2">
      <c r="A690" t="s">
        <v>15</v>
      </c>
      <c r="B690">
        <v>1971</v>
      </c>
      <c r="C690">
        <v>1535</v>
      </c>
      <c r="D690">
        <v>66770</v>
      </c>
    </row>
    <row r="691" spans="1:4" x14ac:dyDescent="0.2">
      <c r="A691" t="s">
        <v>15</v>
      </c>
      <c r="B691">
        <v>1972</v>
      </c>
      <c r="C691">
        <v>8704</v>
      </c>
      <c r="D691">
        <v>18766</v>
      </c>
    </row>
    <row r="692" spans="1:4" x14ac:dyDescent="0.2">
      <c r="A692" t="s">
        <v>15</v>
      </c>
      <c r="B692">
        <v>1973</v>
      </c>
      <c r="C692">
        <v>214343</v>
      </c>
      <c r="D692">
        <v>666098</v>
      </c>
    </row>
    <row r="693" spans="1:4" x14ac:dyDescent="0.2">
      <c r="A693" t="s">
        <v>15</v>
      </c>
      <c r="B693">
        <v>1974</v>
      </c>
      <c r="C693">
        <v>14627</v>
      </c>
      <c r="D693">
        <v>50716</v>
      </c>
    </row>
    <row r="694" spans="1:4" x14ac:dyDescent="0.2">
      <c r="A694" t="s">
        <v>15</v>
      </c>
      <c r="B694">
        <v>1975</v>
      </c>
      <c r="C694">
        <v>14229</v>
      </c>
      <c r="D694">
        <v>215116</v>
      </c>
    </row>
    <row r="695" spans="1:4" x14ac:dyDescent="0.2">
      <c r="A695" t="s">
        <v>15</v>
      </c>
      <c r="B695">
        <v>1976</v>
      </c>
      <c r="C695">
        <v>3000</v>
      </c>
      <c r="D695">
        <v>3339</v>
      </c>
    </row>
    <row r="696" spans="1:4" x14ac:dyDescent="0.2">
      <c r="A696" t="s">
        <v>15</v>
      </c>
      <c r="B696">
        <v>1977</v>
      </c>
      <c r="C696">
        <v>146629</v>
      </c>
      <c r="D696">
        <v>1357741</v>
      </c>
    </row>
    <row r="697" spans="1:4" x14ac:dyDescent="0.2">
      <c r="A697" t="s">
        <v>15</v>
      </c>
      <c r="B697">
        <v>1978</v>
      </c>
      <c r="C697">
        <v>13027</v>
      </c>
      <c r="D697">
        <v>79447</v>
      </c>
    </row>
    <row r="698" spans="1:4" x14ac:dyDescent="0.2">
      <c r="A698" t="s">
        <v>15</v>
      </c>
      <c r="B698">
        <v>1979</v>
      </c>
      <c r="C698">
        <v>31918</v>
      </c>
      <c r="D698">
        <v>6854</v>
      </c>
    </row>
    <row r="699" spans="1:4" x14ac:dyDescent="0.2">
      <c r="A699" t="s">
        <v>15</v>
      </c>
      <c r="B699">
        <v>1980</v>
      </c>
      <c r="C699">
        <v>979</v>
      </c>
      <c r="D699">
        <v>21440</v>
      </c>
    </row>
    <row r="700" spans="1:4" x14ac:dyDescent="0.2">
      <c r="A700" t="s">
        <v>15</v>
      </c>
      <c r="B700">
        <v>1981</v>
      </c>
      <c r="C700">
        <v>249699</v>
      </c>
      <c r="D700">
        <v>2033901</v>
      </c>
    </row>
    <row r="701" spans="1:4" x14ac:dyDescent="0.2">
      <c r="A701" t="s">
        <v>15</v>
      </c>
      <c r="B701">
        <v>1982</v>
      </c>
      <c r="C701">
        <v>16758</v>
      </c>
      <c r="D701">
        <v>60989</v>
      </c>
    </row>
    <row r="702" spans="1:4" x14ac:dyDescent="0.2">
      <c r="A702" t="s">
        <v>15</v>
      </c>
      <c r="B702">
        <v>1983</v>
      </c>
      <c r="C702">
        <v>2246</v>
      </c>
      <c r="D702">
        <v>17944</v>
      </c>
    </row>
    <row r="703" spans="1:4" x14ac:dyDescent="0.2">
      <c r="A703" t="s">
        <v>15</v>
      </c>
      <c r="B703">
        <v>1984</v>
      </c>
      <c r="C703">
        <v>1228</v>
      </c>
      <c r="D703">
        <v>14744</v>
      </c>
    </row>
    <row r="704" spans="1:4" x14ac:dyDescent="0.2">
      <c r="A704" t="s">
        <v>15</v>
      </c>
      <c r="B704">
        <v>1985</v>
      </c>
      <c r="C704">
        <v>274642</v>
      </c>
      <c r="D704">
        <v>3507629</v>
      </c>
    </row>
    <row r="705" spans="1:4" x14ac:dyDescent="0.2">
      <c r="A705" t="s">
        <v>15</v>
      </c>
      <c r="B705">
        <v>1986</v>
      </c>
      <c r="C705">
        <v>28715</v>
      </c>
      <c r="D705">
        <v>816561</v>
      </c>
    </row>
    <row r="706" spans="1:4" x14ac:dyDescent="0.2">
      <c r="A706" t="s">
        <v>15</v>
      </c>
      <c r="B706">
        <v>1987</v>
      </c>
      <c r="C706">
        <v>6524</v>
      </c>
      <c r="D706">
        <v>380071</v>
      </c>
    </row>
    <row r="707" spans="1:4" x14ac:dyDescent="0.2">
      <c r="A707" t="s">
        <v>15</v>
      </c>
      <c r="B707">
        <v>1988</v>
      </c>
      <c r="C707">
        <v>11459</v>
      </c>
      <c r="D707">
        <v>208786</v>
      </c>
    </row>
    <row r="708" spans="1:4" x14ac:dyDescent="0.2">
      <c r="A708" t="s">
        <v>15</v>
      </c>
      <c r="B708">
        <v>1989</v>
      </c>
      <c r="C708">
        <v>575791</v>
      </c>
      <c r="D708">
        <v>5327124</v>
      </c>
    </row>
    <row r="709" spans="1:4" x14ac:dyDescent="0.2">
      <c r="A709" t="s">
        <v>15</v>
      </c>
      <c r="B709">
        <v>1990</v>
      </c>
      <c r="C709">
        <v>190060</v>
      </c>
      <c r="D709">
        <v>389779</v>
      </c>
    </row>
    <row r="710" spans="1:4" x14ac:dyDescent="0.2">
      <c r="A710" t="s">
        <v>15</v>
      </c>
      <c r="B710">
        <v>1991</v>
      </c>
      <c r="C710">
        <v>77322</v>
      </c>
      <c r="D710">
        <v>109581</v>
      </c>
    </row>
    <row r="711" spans="1:4" x14ac:dyDescent="0.2">
      <c r="A711" t="s">
        <v>15</v>
      </c>
      <c r="B711">
        <v>1992</v>
      </c>
      <c r="C711">
        <v>23892</v>
      </c>
      <c r="D711">
        <v>135399</v>
      </c>
    </row>
    <row r="712" spans="1:4" x14ac:dyDescent="0.2">
      <c r="A712" t="s">
        <v>15</v>
      </c>
      <c r="B712">
        <v>1993</v>
      </c>
      <c r="C712">
        <v>1805142</v>
      </c>
      <c r="D712">
        <v>3764256</v>
      </c>
    </row>
    <row r="713" spans="1:4" x14ac:dyDescent="0.2">
      <c r="A713" t="s">
        <v>15</v>
      </c>
      <c r="B713">
        <v>1994</v>
      </c>
      <c r="C713">
        <v>76715</v>
      </c>
      <c r="D713">
        <v>115440</v>
      </c>
    </row>
    <row r="714" spans="1:4" x14ac:dyDescent="0.2">
      <c r="A714" t="s">
        <v>15</v>
      </c>
      <c r="B714">
        <v>1995</v>
      </c>
      <c r="C714">
        <v>34362</v>
      </c>
      <c r="D714">
        <v>133454</v>
      </c>
    </row>
    <row r="715" spans="1:4" x14ac:dyDescent="0.2">
      <c r="A715" t="s">
        <v>15</v>
      </c>
      <c r="B715">
        <v>1996</v>
      </c>
      <c r="C715">
        <v>65898</v>
      </c>
      <c r="D715">
        <v>1023000</v>
      </c>
    </row>
    <row r="716" spans="1:4" x14ac:dyDescent="0.2">
      <c r="A716" t="s">
        <v>15</v>
      </c>
      <c r="B716">
        <v>1997</v>
      </c>
      <c r="C716">
        <v>907652</v>
      </c>
      <c r="D716">
        <v>430895</v>
      </c>
    </row>
    <row r="717" spans="1:4" x14ac:dyDescent="0.2">
      <c r="A717" t="s">
        <v>15</v>
      </c>
      <c r="B717">
        <v>1998</v>
      </c>
      <c r="C717">
        <v>139421</v>
      </c>
      <c r="D717">
        <v>277262</v>
      </c>
    </row>
    <row r="718" spans="1:4" x14ac:dyDescent="0.2">
      <c r="A718" t="s">
        <v>15</v>
      </c>
      <c r="B718">
        <v>1999</v>
      </c>
      <c r="C718">
        <v>62120</v>
      </c>
      <c r="D718">
        <v>133622</v>
      </c>
    </row>
    <row r="719" spans="1:4" x14ac:dyDescent="0.2">
      <c r="A719" t="s">
        <v>15</v>
      </c>
      <c r="B719">
        <v>2000</v>
      </c>
      <c r="C719">
        <v>454478</v>
      </c>
      <c r="D719">
        <v>913822</v>
      </c>
    </row>
    <row r="720" spans="1:4" x14ac:dyDescent="0.2">
      <c r="A720" t="s">
        <v>15</v>
      </c>
      <c r="B720">
        <v>2001</v>
      </c>
      <c r="C720">
        <v>351881</v>
      </c>
      <c r="D720">
        <v>505343</v>
      </c>
    </row>
    <row r="721" spans="1:4" x14ac:dyDescent="0.2">
      <c r="A721" t="s">
        <v>15</v>
      </c>
      <c r="B721">
        <v>2002</v>
      </c>
      <c r="C721">
        <v>34521</v>
      </c>
      <c r="D721">
        <v>125952</v>
      </c>
    </row>
    <row r="722" spans="1:4" x14ac:dyDescent="0.2">
      <c r="A722" t="s">
        <v>15</v>
      </c>
      <c r="B722">
        <v>2003</v>
      </c>
      <c r="C722">
        <v>38474</v>
      </c>
      <c r="D722">
        <v>21783</v>
      </c>
    </row>
    <row r="723" spans="1:4" x14ac:dyDescent="0.2">
      <c r="A723" t="s">
        <v>15</v>
      </c>
      <c r="B723">
        <v>2004</v>
      </c>
      <c r="C723">
        <v>83447</v>
      </c>
      <c r="D723">
        <v>282178</v>
      </c>
    </row>
    <row r="724" spans="1:4" x14ac:dyDescent="0.2">
      <c r="A724" t="s">
        <v>15</v>
      </c>
      <c r="B724">
        <v>2005</v>
      </c>
      <c r="C724">
        <v>293144</v>
      </c>
      <c r="D724">
        <v>128650</v>
      </c>
    </row>
    <row r="725" spans="1:4" x14ac:dyDescent="0.2">
      <c r="A725" t="s">
        <v>15</v>
      </c>
      <c r="B725">
        <v>2006</v>
      </c>
      <c r="C725">
        <v>27515</v>
      </c>
      <c r="D725">
        <v>162912</v>
      </c>
    </row>
    <row r="726" spans="1:4" x14ac:dyDescent="0.2">
      <c r="A726" t="s">
        <v>15</v>
      </c>
      <c r="B726">
        <v>2007</v>
      </c>
      <c r="C726">
        <v>8707</v>
      </c>
      <c r="D726">
        <v>12371</v>
      </c>
    </row>
    <row r="727" spans="1:4" x14ac:dyDescent="0.2">
      <c r="A727" t="s">
        <v>15</v>
      </c>
      <c r="B727">
        <v>2008</v>
      </c>
      <c r="C727">
        <v>146658</v>
      </c>
      <c r="D727">
        <v>195237</v>
      </c>
    </row>
    <row r="728" spans="1:4" x14ac:dyDescent="0.2">
      <c r="A728" t="s">
        <v>15</v>
      </c>
      <c r="B728">
        <v>2009</v>
      </c>
      <c r="C728">
        <v>87001</v>
      </c>
      <c r="D728">
        <v>253441</v>
      </c>
    </row>
    <row r="729" spans="1:4" x14ac:dyDescent="0.2">
      <c r="A729" t="s">
        <v>15</v>
      </c>
      <c r="B729">
        <v>2010</v>
      </c>
      <c r="C729">
        <v>75289</v>
      </c>
      <c r="D729">
        <v>311934</v>
      </c>
    </row>
    <row r="730" spans="1:4" x14ac:dyDescent="0.2">
      <c r="A730" t="s">
        <v>15</v>
      </c>
      <c r="B730">
        <v>2011</v>
      </c>
      <c r="C730">
        <v>4053</v>
      </c>
      <c r="D730">
        <v>4850</v>
      </c>
    </row>
    <row r="731" spans="1:4" x14ac:dyDescent="0.2">
      <c r="A731" t="s">
        <v>15</v>
      </c>
      <c r="B731">
        <v>2012</v>
      </c>
      <c r="C731">
        <v>93159</v>
      </c>
      <c r="D731">
        <v>36071</v>
      </c>
    </row>
    <row r="732" spans="1:4" x14ac:dyDescent="0.2">
      <c r="A732" t="s">
        <v>15</v>
      </c>
      <c r="B732">
        <v>2013</v>
      </c>
      <c r="C732">
        <v>132603</v>
      </c>
      <c r="D732">
        <v>235107</v>
      </c>
    </row>
    <row r="733" spans="1:4" x14ac:dyDescent="0.2">
      <c r="A733" t="s">
        <v>15</v>
      </c>
      <c r="B733">
        <v>2014</v>
      </c>
      <c r="C733">
        <v>50691</v>
      </c>
      <c r="D733">
        <v>320598</v>
      </c>
    </row>
    <row r="734" spans="1:4" x14ac:dyDescent="0.2">
      <c r="A734" t="s">
        <v>15</v>
      </c>
      <c r="B734">
        <v>2015</v>
      </c>
      <c r="C734">
        <v>11124</v>
      </c>
      <c r="D734">
        <v>5835</v>
      </c>
    </row>
    <row r="735" spans="1:4" x14ac:dyDescent="0.2">
      <c r="A735" t="s">
        <v>15</v>
      </c>
      <c r="B735">
        <v>2016</v>
      </c>
      <c r="C735">
        <v>10066</v>
      </c>
      <c r="D735">
        <v>11497</v>
      </c>
    </row>
    <row r="736" spans="1:4" x14ac:dyDescent="0.2">
      <c r="A736" t="s">
        <v>15</v>
      </c>
      <c r="B736">
        <v>2017</v>
      </c>
      <c r="C736">
        <v>147470</v>
      </c>
      <c r="D736">
        <v>490774</v>
      </c>
    </row>
    <row r="737" spans="1:4" x14ac:dyDescent="0.2">
      <c r="A737" t="s">
        <v>15</v>
      </c>
      <c r="B737">
        <v>2018</v>
      </c>
      <c r="C737">
        <v>112189</v>
      </c>
      <c r="D737">
        <v>233719</v>
      </c>
    </row>
    <row r="738" spans="1:4" x14ac:dyDescent="0.2">
      <c r="A738" t="s">
        <v>15</v>
      </c>
      <c r="B738">
        <v>2019</v>
      </c>
      <c r="C738">
        <v>5861</v>
      </c>
      <c r="D738">
        <v>28000</v>
      </c>
    </row>
    <row r="739" spans="1:4" x14ac:dyDescent="0.2">
      <c r="A739" t="s">
        <v>15</v>
      </c>
      <c r="B739">
        <v>2020</v>
      </c>
      <c r="C739">
        <v>4762</v>
      </c>
      <c r="D739">
        <v>0</v>
      </c>
    </row>
    <row r="740" spans="1:4" x14ac:dyDescent="0.2">
      <c r="A740" t="s">
        <v>15</v>
      </c>
      <c r="B740">
        <v>2021</v>
      </c>
      <c r="C740">
        <v>380106</v>
      </c>
      <c r="D740">
        <v>0</v>
      </c>
    </row>
    <row r="741" spans="1:4" x14ac:dyDescent="0.2">
      <c r="A741" t="s">
        <v>16</v>
      </c>
      <c r="B741">
        <v>1948</v>
      </c>
      <c r="C741">
        <v>100</v>
      </c>
      <c r="D741">
        <v>618</v>
      </c>
    </row>
    <row r="742" spans="1:4" x14ac:dyDescent="0.2">
      <c r="A742" t="s">
        <v>16</v>
      </c>
      <c r="B742">
        <v>1949</v>
      </c>
      <c r="C742">
        <v>30664</v>
      </c>
      <c r="D742">
        <v>486378</v>
      </c>
    </row>
    <row r="743" spans="1:4" x14ac:dyDescent="0.2">
      <c r="A743" t="s">
        <v>16</v>
      </c>
      <c r="B743">
        <v>1950</v>
      </c>
      <c r="C743">
        <v>398</v>
      </c>
      <c r="D743">
        <v>2048</v>
      </c>
    </row>
    <row r="744" spans="1:4" x14ac:dyDescent="0.2">
      <c r="A744" t="s">
        <v>16</v>
      </c>
      <c r="B744">
        <v>1951</v>
      </c>
      <c r="C744">
        <v>49</v>
      </c>
      <c r="D744">
        <v>413</v>
      </c>
    </row>
    <row r="745" spans="1:4" x14ac:dyDescent="0.2">
      <c r="A745" t="s">
        <v>16</v>
      </c>
      <c r="B745">
        <v>1952</v>
      </c>
      <c r="C745">
        <v>7017</v>
      </c>
      <c r="D745">
        <v>562</v>
      </c>
    </row>
    <row r="746" spans="1:4" x14ac:dyDescent="0.2">
      <c r="A746" t="s">
        <v>16</v>
      </c>
      <c r="B746">
        <v>1953</v>
      </c>
      <c r="C746">
        <v>110927</v>
      </c>
      <c r="D746">
        <v>610245</v>
      </c>
    </row>
    <row r="747" spans="1:4" x14ac:dyDescent="0.2">
      <c r="A747" t="s">
        <v>16</v>
      </c>
      <c r="B747">
        <v>1954</v>
      </c>
      <c r="C747">
        <v>299</v>
      </c>
      <c r="D747">
        <v>10692</v>
      </c>
    </row>
    <row r="748" spans="1:4" x14ac:dyDescent="0.2">
      <c r="A748" t="s">
        <v>16</v>
      </c>
      <c r="B748">
        <v>1955</v>
      </c>
      <c r="C748">
        <v>63</v>
      </c>
      <c r="D748">
        <v>180</v>
      </c>
    </row>
    <row r="749" spans="1:4" x14ac:dyDescent="0.2">
      <c r="A749" t="s">
        <v>16</v>
      </c>
      <c r="B749">
        <v>1956</v>
      </c>
      <c r="C749">
        <v>2669</v>
      </c>
      <c r="D749">
        <v>1133</v>
      </c>
    </row>
    <row r="750" spans="1:4" x14ac:dyDescent="0.2">
      <c r="A750" t="s">
        <v>16</v>
      </c>
      <c r="B750">
        <v>1957</v>
      </c>
      <c r="C750">
        <v>223667</v>
      </c>
      <c r="D750">
        <v>999533</v>
      </c>
    </row>
    <row r="751" spans="1:4" x14ac:dyDescent="0.2">
      <c r="A751" t="s">
        <v>16</v>
      </c>
      <c r="B751">
        <v>1958</v>
      </c>
      <c r="C751">
        <v>1863</v>
      </c>
      <c r="D751">
        <v>3412</v>
      </c>
    </row>
    <row r="752" spans="1:4" x14ac:dyDescent="0.2">
      <c r="A752" t="s">
        <v>16</v>
      </c>
      <c r="B752">
        <v>1959</v>
      </c>
      <c r="C752">
        <v>76</v>
      </c>
      <c r="D752">
        <v>165</v>
      </c>
    </row>
    <row r="753" spans="1:4" x14ac:dyDescent="0.2">
      <c r="A753" t="s">
        <v>16</v>
      </c>
      <c r="B753">
        <v>1960</v>
      </c>
      <c r="C753">
        <v>3057</v>
      </c>
      <c r="D753">
        <v>1475</v>
      </c>
    </row>
    <row r="754" spans="1:4" x14ac:dyDescent="0.2">
      <c r="A754" t="s">
        <v>16</v>
      </c>
      <c r="B754">
        <v>1961</v>
      </c>
      <c r="C754">
        <v>302563</v>
      </c>
      <c r="D754">
        <v>1240890</v>
      </c>
    </row>
    <row r="755" spans="1:4" x14ac:dyDescent="0.2">
      <c r="A755" t="s">
        <v>16</v>
      </c>
      <c r="B755">
        <v>1962</v>
      </c>
      <c r="C755">
        <v>1078</v>
      </c>
      <c r="D755">
        <v>7287</v>
      </c>
    </row>
    <row r="756" spans="1:4" x14ac:dyDescent="0.2">
      <c r="A756" t="s">
        <v>16</v>
      </c>
      <c r="B756">
        <v>1963</v>
      </c>
      <c r="C756">
        <v>86</v>
      </c>
      <c r="D756">
        <v>956</v>
      </c>
    </row>
    <row r="757" spans="1:4" x14ac:dyDescent="0.2">
      <c r="A757" t="s">
        <v>16</v>
      </c>
      <c r="B757">
        <v>1964</v>
      </c>
      <c r="C757">
        <v>15839</v>
      </c>
      <c r="D757">
        <v>2812</v>
      </c>
    </row>
    <row r="758" spans="1:4" x14ac:dyDescent="0.2">
      <c r="A758" t="s">
        <v>16</v>
      </c>
      <c r="B758">
        <v>1965</v>
      </c>
      <c r="C758">
        <v>364714</v>
      </c>
      <c r="D758">
        <v>1667172</v>
      </c>
    </row>
    <row r="759" spans="1:4" x14ac:dyDescent="0.2">
      <c r="A759" t="s">
        <v>16</v>
      </c>
      <c r="B759">
        <v>1966</v>
      </c>
      <c r="C759">
        <v>1753</v>
      </c>
      <c r="D759">
        <v>7462</v>
      </c>
    </row>
    <row r="760" spans="1:4" x14ac:dyDescent="0.2">
      <c r="A760" t="s">
        <v>16</v>
      </c>
      <c r="B760">
        <v>1967</v>
      </c>
      <c r="C760">
        <v>119</v>
      </c>
      <c r="D760">
        <v>1761</v>
      </c>
    </row>
    <row r="761" spans="1:4" x14ac:dyDescent="0.2">
      <c r="A761" t="s">
        <v>16</v>
      </c>
      <c r="B761">
        <v>1968</v>
      </c>
      <c r="C761">
        <v>5763</v>
      </c>
      <c r="D761">
        <v>428</v>
      </c>
    </row>
    <row r="762" spans="1:4" x14ac:dyDescent="0.2">
      <c r="A762" t="s">
        <v>16</v>
      </c>
      <c r="B762">
        <v>1969</v>
      </c>
      <c r="C762">
        <v>273134</v>
      </c>
      <c r="D762">
        <v>1640832</v>
      </c>
    </row>
    <row r="763" spans="1:4" x14ac:dyDescent="0.2">
      <c r="A763" t="s">
        <v>16</v>
      </c>
      <c r="B763">
        <v>1970</v>
      </c>
      <c r="C763">
        <v>1373</v>
      </c>
      <c r="D763">
        <v>20339</v>
      </c>
    </row>
    <row r="764" spans="1:4" x14ac:dyDescent="0.2">
      <c r="A764" t="s">
        <v>16</v>
      </c>
      <c r="B764">
        <v>1971</v>
      </c>
      <c r="C764">
        <v>171</v>
      </c>
      <c r="D764">
        <v>747</v>
      </c>
    </row>
    <row r="765" spans="1:4" x14ac:dyDescent="0.2">
      <c r="A765" t="s">
        <v>16</v>
      </c>
      <c r="B765">
        <v>1972</v>
      </c>
      <c r="C765">
        <v>3488</v>
      </c>
      <c r="D765">
        <v>865</v>
      </c>
    </row>
    <row r="766" spans="1:4" x14ac:dyDescent="0.2">
      <c r="A766" t="s">
        <v>16</v>
      </c>
      <c r="B766">
        <v>1973</v>
      </c>
      <c r="C766">
        <v>278061</v>
      </c>
      <c r="D766">
        <v>2336434</v>
      </c>
    </row>
    <row r="767" spans="1:4" x14ac:dyDescent="0.2">
      <c r="A767" t="s">
        <v>16</v>
      </c>
      <c r="B767">
        <v>1974</v>
      </c>
      <c r="C767">
        <v>4459</v>
      </c>
      <c r="D767">
        <v>31024</v>
      </c>
    </row>
    <row r="768" spans="1:4" x14ac:dyDescent="0.2">
      <c r="A768" t="s">
        <v>16</v>
      </c>
      <c r="B768">
        <v>1975</v>
      </c>
      <c r="C768">
        <v>201</v>
      </c>
      <c r="D768">
        <v>1865</v>
      </c>
    </row>
    <row r="769" spans="1:4" x14ac:dyDescent="0.2">
      <c r="A769" t="s">
        <v>16</v>
      </c>
      <c r="B769">
        <v>1976</v>
      </c>
      <c r="C769">
        <v>2197</v>
      </c>
      <c r="D769">
        <v>1233</v>
      </c>
    </row>
    <row r="770" spans="1:4" x14ac:dyDescent="0.2">
      <c r="A770" t="s">
        <v>16</v>
      </c>
      <c r="B770">
        <v>1977</v>
      </c>
      <c r="C770">
        <v>516223</v>
      </c>
      <c r="D770">
        <v>3878522</v>
      </c>
    </row>
    <row r="771" spans="1:4" x14ac:dyDescent="0.2">
      <c r="A771" t="s">
        <v>16</v>
      </c>
      <c r="B771">
        <v>1978</v>
      </c>
      <c r="C771">
        <v>8614</v>
      </c>
      <c r="D771">
        <v>196724</v>
      </c>
    </row>
    <row r="772" spans="1:4" x14ac:dyDescent="0.2">
      <c r="A772" t="s">
        <v>16</v>
      </c>
      <c r="B772">
        <v>1979</v>
      </c>
      <c r="C772">
        <v>511</v>
      </c>
      <c r="D772">
        <v>6011</v>
      </c>
    </row>
    <row r="773" spans="1:4" x14ac:dyDescent="0.2">
      <c r="A773" t="s">
        <v>16</v>
      </c>
      <c r="B773">
        <v>1980</v>
      </c>
      <c r="C773">
        <v>3176</v>
      </c>
      <c r="D773">
        <v>2446</v>
      </c>
    </row>
    <row r="774" spans="1:4" x14ac:dyDescent="0.2">
      <c r="A774" t="s">
        <v>16</v>
      </c>
      <c r="B774">
        <v>1981</v>
      </c>
      <c r="C774">
        <v>748652</v>
      </c>
      <c r="D774">
        <v>9786652</v>
      </c>
    </row>
    <row r="775" spans="1:4" x14ac:dyDescent="0.2">
      <c r="A775" t="s">
        <v>16</v>
      </c>
      <c r="B775">
        <v>1982</v>
      </c>
      <c r="C775">
        <v>39841</v>
      </c>
      <c r="D775">
        <v>555542</v>
      </c>
    </row>
    <row r="776" spans="1:4" x14ac:dyDescent="0.2">
      <c r="A776" t="s">
        <v>16</v>
      </c>
      <c r="B776">
        <v>1983</v>
      </c>
      <c r="C776">
        <v>2155</v>
      </c>
      <c r="D776">
        <v>40412</v>
      </c>
    </row>
    <row r="777" spans="1:4" x14ac:dyDescent="0.2">
      <c r="A777" t="s">
        <v>16</v>
      </c>
      <c r="B777">
        <v>1984</v>
      </c>
      <c r="C777">
        <v>6186</v>
      </c>
      <c r="D777">
        <v>6953</v>
      </c>
    </row>
    <row r="778" spans="1:4" x14ac:dyDescent="0.2">
      <c r="A778" t="s">
        <v>16</v>
      </c>
      <c r="B778">
        <v>1985</v>
      </c>
      <c r="C778">
        <v>1349263</v>
      </c>
      <c r="D778">
        <v>12545239</v>
      </c>
    </row>
    <row r="779" spans="1:4" x14ac:dyDescent="0.2">
      <c r="A779" t="s">
        <v>16</v>
      </c>
      <c r="B779">
        <v>1986</v>
      </c>
      <c r="C779">
        <v>181473</v>
      </c>
      <c r="D779">
        <v>2532784</v>
      </c>
    </row>
    <row r="780" spans="1:4" x14ac:dyDescent="0.2">
      <c r="A780" t="s">
        <v>16</v>
      </c>
      <c r="B780">
        <v>1987</v>
      </c>
      <c r="C780">
        <v>20559</v>
      </c>
      <c r="D780">
        <v>176592</v>
      </c>
    </row>
    <row r="781" spans="1:4" x14ac:dyDescent="0.2">
      <c r="A781" t="s">
        <v>16</v>
      </c>
      <c r="B781">
        <v>1988</v>
      </c>
      <c r="C781">
        <v>27034</v>
      </c>
      <c r="D781">
        <v>26342</v>
      </c>
    </row>
    <row r="782" spans="1:4" x14ac:dyDescent="0.2">
      <c r="A782" t="s">
        <v>16</v>
      </c>
      <c r="B782">
        <v>1989</v>
      </c>
      <c r="C782">
        <v>1870685</v>
      </c>
      <c r="D782">
        <v>10641444</v>
      </c>
    </row>
    <row r="783" spans="1:4" x14ac:dyDescent="0.2">
      <c r="A783" t="s">
        <v>16</v>
      </c>
      <c r="B783">
        <v>1990</v>
      </c>
      <c r="C783">
        <v>487651</v>
      </c>
      <c r="D783">
        <v>3283634</v>
      </c>
    </row>
    <row r="784" spans="1:4" x14ac:dyDescent="0.2">
      <c r="A784" t="s">
        <v>16</v>
      </c>
      <c r="B784">
        <v>1991</v>
      </c>
      <c r="C784">
        <v>46259</v>
      </c>
      <c r="D784">
        <v>151175</v>
      </c>
    </row>
    <row r="785" spans="1:4" x14ac:dyDescent="0.2">
      <c r="A785" t="s">
        <v>16</v>
      </c>
      <c r="B785">
        <v>1992</v>
      </c>
      <c r="C785">
        <v>8901</v>
      </c>
      <c r="D785">
        <v>29214</v>
      </c>
    </row>
    <row r="786" spans="1:4" x14ac:dyDescent="0.2">
      <c r="A786" t="s">
        <v>16</v>
      </c>
      <c r="B786">
        <v>1993</v>
      </c>
      <c r="C786">
        <v>2620757</v>
      </c>
      <c r="D786">
        <v>6851040</v>
      </c>
    </row>
    <row r="787" spans="1:4" x14ac:dyDescent="0.2">
      <c r="A787" t="s">
        <v>16</v>
      </c>
      <c r="B787">
        <v>1994</v>
      </c>
      <c r="C787">
        <v>659505</v>
      </c>
      <c r="D787">
        <v>2477091</v>
      </c>
    </row>
    <row r="788" spans="1:4" x14ac:dyDescent="0.2">
      <c r="A788" t="s">
        <v>16</v>
      </c>
      <c r="B788">
        <v>1995</v>
      </c>
      <c r="C788">
        <v>216110</v>
      </c>
      <c r="D788">
        <v>167306</v>
      </c>
    </row>
    <row r="789" spans="1:4" x14ac:dyDescent="0.2">
      <c r="A789" t="s">
        <v>16</v>
      </c>
      <c r="B789">
        <v>1996</v>
      </c>
      <c r="C789">
        <v>42499</v>
      </c>
      <c r="D789">
        <v>90690</v>
      </c>
    </row>
    <row r="790" spans="1:4" x14ac:dyDescent="0.2">
      <c r="A790" t="s">
        <v>16</v>
      </c>
      <c r="B790">
        <v>1997</v>
      </c>
      <c r="C790">
        <v>1858809</v>
      </c>
      <c r="D790">
        <v>4692773</v>
      </c>
    </row>
    <row r="791" spans="1:4" x14ac:dyDescent="0.2">
      <c r="A791" t="s">
        <v>16</v>
      </c>
      <c r="B791">
        <v>1998</v>
      </c>
      <c r="C791">
        <v>1179252</v>
      </c>
      <c r="D791">
        <v>4739875</v>
      </c>
    </row>
    <row r="792" spans="1:4" x14ac:dyDescent="0.2">
      <c r="A792" t="s">
        <v>16</v>
      </c>
      <c r="B792">
        <v>1999</v>
      </c>
      <c r="C792">
        <v>189360</v>
      </c>
      <c r="D792">
        <v>810586</v>
      </c>
    </row>
    <row r="793" spans="1:4" x14ac:dyDescent="0.2">
      <c r="A793" t="s">
        <v>16</v>
      </c>
      <c r="B793">
        <v>2000</v>
      </c>
      <c r="C793">
        <v>63782</v>
      </c>
      <c r="D793">
        <v>53810</v>
      </c>
    </row>
    <row r="794" spans="1:4" x14ac:dyDescent="0.2">
      <c r="A794" t="s">
        <v>16</v>
      </c>
      <c r="B794">
        <v>2001</v>
      </c>
      <c r="C794">
        <v>3510976</v>
      </c>
      <c r="D794">
        <v>3701006</v>
      </c>
    </row>
    <row r="795" spans="1:4" x14ac:dyDescent="0.2">
      <c r="A795" t="s">
        <v>16</v>
      </c>
      <c r="B795">
        <v>2002</v>
      </c>
      <c r="C795">
        <v>2985212</v>
      </c>
      <c r="D795">
        <v>640265</v>
      </c>
    </row>
    <row r="796" spans="1:4" x14ac:dyDescent="0.2">
      <c r="A796" t="s">
        <v>16</v>
      </c>
      <c r="B796">
        <v>2003</v>
      </c>
      <c r="C796">
        <v>278990</v>
      </c>
      <c r="D796">
        <v>143876</v>
      </c>
    </row>
    <row r="797" spans="1:4" x14ac:dyDescent="0.2">
      <c r="A797" t="s">
        <v>16</v>
      </c>
      <c r="B797">
        <v>2004</v>
      </c>
      <c r="C797">
        <v>10264</v>
      </c>
      <c r="D797">
        <v>11816</v>
      </c>
    </row>
    <row r="798" spans="1:4" x14ac:dyDescent="0.2">
      <c r="A798" t="s">
        <v>16</v>
      </c>
      <c r="B798">
        <v>2005</v>
      </c>
      <c r="C798">
        <v>1436789</v>
      </c>
      <c r="D798">
        <v>217121</v>
      </c>
    </row>
    <row r="799" spans="1:4" x14ac:dyDescent="0.2">
      <c r="A799" t="s">
        <v>16</v>
      </c>
      <c r="B799">
        <v>2006</v>
      </c>
      <c r="C799">
        <v>169127</v>
      </c>
      <c r="D799">
        <v>628266</v>
      </c>
    </row>
    <row r="800" spans="1:4" x14ac:dyDescent="0.2">
      <c r="A800" t="s">
        <v>16</v>
      </c>
      <c r="B800">
        <v>2007</v>
      </c>
      <c r="C800">
        <v>74715</v>
      </c>
      <c r="D800">
        <v>79968</v>
      </c>
    </row>
    <row r="801" spans="1:4" x14ac:dyDescent="0.2">
      <c r="A801" t="s">
        <v>16</v>
      </c>
      <c r="B801">
        <v>2008</v>
      </c>
      <c r="C801">
        <v>7091</v>
      </c>
      <c r="D801">
        <v>7234</v>
      </c>
    </row>
    <row r="802" spans="1:4" x14ac:dyDescent="0.2">
      <c r="A802" t="s">
        <v>16</v>
      </c>
      <c r="B802">
        <v>2009</v>
      </c>
      <c r="C802">
        <v>149467</v>
      </c>
      <c r="D802">
        <v>320111</v>
      </c>
    </row>
    <row r="803" spans="1:4" x14ac:dyDescent="0.2">
      <c r="A803" t="s">
        <v>16</v>
      </c>
      <c r="B803">
        <v>2010</v>
      </c>
      <c r="C803">
        <v>246584</v>
      </c>
      <c r="D803">
        <v>2529471</v>
      </c>
    </row>
    <row r="804" spans="1:4" x14ac:dyDescent="0.2">
      <c r="A804" t="s">
        <v>16</v>
      </c>
      <c r="B804">
        <v>2011</v>
      </c>
      <c r="C804">
        <v>45433</v>
      </c>
      <c r="D804">
        <v>41421</v>
      </c>
    </row>
    <row r="805" spans="1:4" x14ac:dyDescent="0.2">
      <c r="A805" t="s">
        <v>16</v>
      </c>
      <c r="B805">
        <v>2012</v>
      </c>
      <c r="C805">
        <v>624</v>
      </c>
      <c r="D805">
        <v>502</v>
      </c>
    </row>
    <row r="806" spans="1:4" x14ac:dyDescent="0.2">
      <c r="A806" t="s">
        <v>16</v>
      </c>
      <c r="B806">
        <v>2013</v>
      </c>
      <c r="C806">
        <v>179081</v>
      </c>
      <c r="D806">
        <v>152686</v>
      </c>
    </row>
    <row r="807" spans="1:4" x14ac:dyDescent="0.2">
      <c r="A807" t="s">
        <v>16</v>
      </c>
      <c r="B807">
        <v>2014</v>
      </c>
      <c r="C807">
        <v>832344</v>
      </c>
      <c r="D807">
        <v>2172421</v>
      </c>
    </row>
    <row r="808" spans="1:4" x14ac:dyDescent="0.2">
      <c r="A808" t="s">
        <v>16</v>
      </c>
      <c r="B808">
        <v>2015</v>
      </c>
      <c r="C808">
        <v>45357</v>
      </c>
      <c r="D808">
        <v>6344</v>
      </c>
    </row>
    <row r="809" spans="1:4" x14ac:dyDescent="0.2">
      <c r="A809" t="s">
        <v>16</v>
      </c>
      <c r="B809">
        <v>2016</v>
      </c>
      <c r="C809">
        <v>1081</v>
      </c>
      <c r="D809">
        <v>1026</v>
      </c>
    </row>
    <row r="810" spans="1:4" x14ac:dyDescent="0.2">
      <c r="A810" t="s">
        <v>16</v>
      </c>
      <c r="B810">
        <v>2017</v>
      </c>
      <c r="C810">
        <v>114581</v>
      </c>
      <c r="D810">
        <v>121020</v>
      </c>
    </row>
    <row r="811" spans="1:4" x14ac:dyDescent="0.2">
      <c r="A811" t="s">
        <v>16</v>
      </c>
      <c r="B811">
        <v>2018</v>
      </c>
      <c r="C811">
        <v>817811</v>
      </c>
      <c r="D811">
        <v>1579674</v>
      </c>
    </row>
    <row r="812" spans="1:4" x14ac:dyDescent="0.2">
      <c r="A812" t="s">
        <v>16</v>
      </c>
      <c r="B812">
        <v>2019</v>
      </c>
      <c r="C812">
        <v>21632</v>
      </c>
      <c r="D812">
        <v>44000</v>
      </c>
    </row>
    <row r="813" spans="1:4" x14ac:dyDescent="0.2">
      <c r="A813" t="s">
        <v>16</v>
      </c>
      <c r="B813">
        <v>2020</v>
      </c>
      <c r="C813">
        <v>819</v>
      </c>
      <c r="D813">
        <v>0</v>
      </c>
    </row>
    <row r="814" spans="1:4" x14ac:dyDescent="0.2">
      <c r="A814" t="s">
        <v>16</v>
      </c>
      <c r="B814">
        <v>2021</v>
      </c>
      <c r="C814">
        <v>101878</v>
      </c>
      <c r="D814">
        <v>0</v>
      </c>
    </row>
    <row r="815" spans="1:4" x14ac:dyDescent="0.2">
      <c r="A815" t="s">
        <v>17</v>
      </c>
      <c r="B815">
        <v>1948</v>
      </c>
      <c r="C815">
        <v>10359</v>
      </c>
      <c r="D815">
        <v>63337</v>
      </c>
    </row>
    <row r="816" spans="1:4" x14ac:dyDescent="0.2">
      <c r="A816" t="s">
        <v>17</v>
      </c>
      <c r="B816">
        <v>1949</v>
      </c>
      <c r="C816">
        <v>6113</v>
      </c>
      <c r="D816">
        <v>39626</v>
      </c>
    </row>
    <row r="817" spans="1:4" x14ac:dyDescent="0.2">
      <c r="A817" t="s">
        <v>17</v>
      </c>
      <c r="B817">
        <v>1950</v>
      </c>
      <c r="C817">
        <v>6404</v>
      </c>
      <c r="D817">
        <v>45556</v>
      </c>
    </row>
    <row r="818" spans="1:4" x14ac:dyDescent="0.2">
      <c r="A818" t="s">
        <v>17</v>
      </c>
      <c r="B818">
        <v>1951</v>
      </c>
      <c r="C818">
        <v>8561</v>
      </c>
      <c r="D818">
        <v>47653</v>
      </c>
    </row>
    <row r="819" spans="1:4" x14ac:dyDescent="0.2">
      <c r="A819" t="s">
        <v>17</v>
      </c>
      <c r="B819">
        <v>1952</v>
      </c>
      <c r="C819">
        <v>15617</v>
      </c>
      <c r="D819">
        <v>51182</v>
      </c>
    </row>
    <row r="820" spans="1:4" x14ac:dyDescent="0.2">
      <c r="A820" t="s">
        <v>17</v>
      </c>
      <c r="B820">
        <v>1953</v>
      </c>
      <c r="C820">
        <v>7909</v>
      </c>
      <c r="D820">
        <v>32124</v>
      </c>
    </row>
    <row r="821" spans="1:4" x14ac:dyDescent="0.2">
      <c r="A821" t="s">
        <v>17</v>
      </c>
      <c r="B821">
        <v>1954</v>
      </c>
      <c r="C821">
        <v>9995</v>
      </c>
      <c r="D821">
        <v>50488</v>
      </c>
    </row>
    <row r="822" spans="1:4" x14ac:dyDescent="0.2">
      <c r="A822" t="s">
        <v>17</v>
      </c>
      <c r="B822">
        <v>1955</v>
      </c>
      <c r="C822">
        <v>5081</v>
      </c>
      <c r="D822">
        <v>60522</v>
      </c>
    </row>
    <row r="823" spans="1:4" x14ac:dyDescent="0.2">
      <c r="A823" t="s">
        <v>17</v>
      </c>
      <c r="B823">
        <v>1956</v>
      </c>
      <c r="C823">
        <v>9037</v>
      </c>
      <c r="D823">
        <v>27140</v>
      </c>
    </row>
    <row r="824" spans="1:4" x14ac:dyDescent="0.2">
      <c r="A824" t="s">
        <v>17</v>
      </c>
      <c r="B824">
        <v>1957</v>
      </c>
      <c r="C824">
        <v>6881</v>
      </c>
      <c r="D824">
        <v>21015</v>
      </c>
    </row>
    <row r="825" spans="1:4" x14ac:dyDescent="0.2">
      <c r="A825" t="s">
        <v>17</v>
      </c>
      <c r="B825">
        <v>1958</v>
      </c>
      <c r="C825">
        <v>10215</v>
      </c>
      <c r="D825">
        <v>23143</v>
      </c>
    </row>
    <row r="826" spans="1:4" x14ac:dyDescent="0.2">
      <c r="A826" t="s">
        <v>17</v>
      </c>
      <c r="B826">
        <v>1959</v>
      </c>
      <c r="C826">
        <v>10210</v>
      </c>
      <c r="D826">
        <v>23614</v>
      </c>
    </row>
    <row r="827" spans="1:4" x14ac:dyDescent="0.2">
      <c r="A827" t="s">
        <v>17</v>
      </c>
      <c r="B827">
        <v>1960</v>
      </c>
      <c r="C827">
        <v>5553</v>
      </c>
      <c r="D827">
        <v>16948</v>
      </c>
    </row>
    <row r="828" spans="1:4" x14ac:dyDescent="0.2">
      <c r="A828" t="s">
        <v>17</v>
      </c>
      <c r="B828">
        <v>1961</v>
      </c>
      <c r="C828">
        <v>7301</v>
      </c>
      <c r="D828">
        <v>24325</v>
      </c>
    </row>
    <row r="829" spans="1:4" x14ac:dyDescent="0.2">
      <c r="A829" t="s">
        <v>17</v>
      </c>
      <c r="B829">
        <v>1962</v>
      </c>
      <c r="C829">
        <v>7613</v>
      </c>
      <c r="D829">
        <v>40549</v>
      </c>
    </row>
    <row r="830" spans="1:4" x14ac:dyDescent="0.2">
      <c r="A830" t="s">
        <v>17</v>
      </c>
      <c r="B830">
        <v>1963</v>
      </c>
      <c r="C830">
        <v>8724</v>
      </c>
      <c r="D830">
        <v>9817</v>
      </c>
    </row>
    <row r="831" spans="1:4" x14ac:dyDescent="0.2">
      <c r="A831" t="s">
        <v>17</v>
      </c>
      <c r="B831">
        <v>1964</v>
      </c>
      <c r="C831">
        <v>5201</v>
      </c>
      <c r="D831">
        <v>48724</v>
      </c>
    </row>
    <row r="832" spans="1:4" x14ac:dyDescent="0.2">
      <c r="A832" t="s">
        <v>17</v>
      </c>
      <c r="B832">
        <v>1965</v>
      </c>
      <c r="C832">
        <v>6624</v>
      </c>
      <c r="D832">
        <v>20626</v>
      </c>
    </row>
    <row r="833" spans="1:4" x14ac:dyDescent="0.2">
      <c r="A833" t="s">
        <v>17</v>
      </c>
      <c r="B833">
        <v>1966</v>
      </c>
      <c r="C833">
        <v>6250</v>
      </c>
      <c r="D833">
        <v>23539</v>
      </c>
    </row>
    <row r="834" spans="1:4" x14ac:dyDescent="0.2">
      <c r="A834" t="s">
        <v>17</v>
      </c>
      <c r="B834">
        <v>1967</v>
      </c>
      <c r="C834">
        <v>1303</v>
      </c>
      <c r="D834">
        <v>9658</v>
      </c>
    </row>
    <row r="835" spans="1:4" x14ac:dyDescent="0.2">
      <c r="A835" t="s">
        <v>17</v>
      </c>
      <c r="B835">
        <v>1968</v>
      </c>
      <c r="C835">
        <v>8121</v>
      </c>
      <c r="D835">
        <v>106397</v>
      </c>
    </row>
    <row r="836" spans="1:4" x14ac:dyDescent="0.2">
      <c r="A836" t="s">
        <v>17</v>
      </c>
      <c r="B836">
        <v>1969</v>
      </c>
      <c r="C836">
        <v>5593</v>
      </c>
      <c r="D836">
        <v>14370</v>
      </c>
    </row>
    <row r="837" spans="1:4" x14ac:dyDescent="0.2">
      <c r="A837" t="s">
        <v>17</v>
      </c>
      <c r="B837">
        <v>1970</v>
      </c>
      <c r="C837">
        <v>4474</v>
      </c>
      <c r="D837">
        <v>8860</v>
      </c>
    </row>
    <row r="838" spans="1:4" x14ac:dyDescent="0.2">
      <c r="A838" t="s">
        <v>17</v>
      </c>
      <c r="B838">
        <v>1971</v>
      </c>
      <c r="C838">
        <v>840</v>
      </c>
      <c r="D838">
        <v>12361</v>
      </c>
    </row>
    <row r="839" spans="1:4" x14ac:dyDescent="0.2">
      <c r="A839" t="s">
        <v>17</v>
      </c>
      <c r="B839">
        <v>1972</v>
      </c>
      <c r="C839">
        <v>11151</v>
      </c>
      <c r="D839">
        <v>57821</v>
      </c>
    </row>
    <row r="840" spans="1:4" x14ac:dyDescent="0.2">
      <c r="A840" t="s">
        <v>17</v>
      </c>
      <c r="B840">
        <v>1973</v>
      </c>
      <c r="C840">
        <v>2729</v>
      </c>
      <c r="D840">
        <v>9361</v>
      </c>
    </row>
    <row r="841" spans="1:4" x14ac:dyDescent="0.2">
      <c r="A841" t="s">
        <v>17</v>
      </c>
      <c r="B841">
        <v>1974</v>
      </c>
      <c r="C841">
        <v>2396</v>
      </c>
      <c r="D841">
        <v>12223</v>
      </c>
    </row>
    <row r="842" spans="1:4" x14ac:dyDescent="0.2">
      <c r="A842" t="s">
        <v>17</v>
      </c>
      <c r="B842">
        <v>1975</v>
      </c>
      <c r="C842">
        <v>2664</v>
      </c>
      <c r="D842">
        <v>6716</v>
      </c>
    </row>
    <row r="843" spans="1:4" x14ac:dyDescent="0.2">
      <c r="A843" t="s">
        <v>17</v>
      </c>
      <c r="B843">
        <v>1976</v>
      </c>
      <c r="C843">
        <v>8684</v>
      </c>
      <c r="D843">
        <v>19926</v>
      </c>
    </row>
    <row r="844" spans="1:4" x14ac:dyDescent="0.2">
      <c r="A844" t="s">
        <v>17</v>
      </c>
      <c r="B844">
        <v>1977</v>
      </c>
      <c r="C844">
        <v>648</v>
      </c>
      <c r="D844">
        <v>6940</v>
      </c>
    </row>
    <row r="845" spans="1:4" x14ac:dyDescent="0.2">
      <c r="A845" t="s">
        <v>17</v>
      </c>
      <c r="B845">
        <v>1978</v>
      </c>
      <c r="C845">
        <v>2500</v>
      </c>
      <c r="D845">
        <v>18748</v>
      </c>
    </row>
    <row r="846" spans="1:4" x14ac:dyDescent="0.2">
      <c r="A846" t="s">
        <v>17</v>
      </c>
      <c r="B846">
        <v>1979</v>
      </c>
      <c r="C846">
        <v>1780</v>
      </c>
      <c r="D846">
        <v>3039</v>
      </c>
    </row>
    <row r="847" spans="1:4" x14ac:dyDescent="0.2">
      <c r="A847" t="s">
        <v>17</v>
      </c>
      <c r="B847">
        <v>1980</v>
      </c>
      <c r="C847">
        <v>5418</v>
      </c>
      <c r="D847">
        <v>51723</v>
      </c>
    </row>
    <row r="848" spans="1:4" x14ac:dyDescent="0.2">
      <c r="A848" t="s">
        <v>17</v>
      </c>
      <c r="B848">
        <v>1981</v>
      </c>
      <c r="C848">
        <v>873</v>
      </c>
      <c r="D848">
        <v>8639</v>
      </c>
    </row>
    <row r="849" spans="1:4" x14ac:dyDescent="0.2">
      <c r="A849" t="s">
        <v>17</v>
      </c>
      <c r="B849">
        <v>1982</v>
      </c>
      <c r="C849">
        <v>2992</v>
      </c>
      <c r="D849">
        <v>3770</v>
      </c>
    </row>
    <row r="850" spans="1:4" x14ac:dyDescent="0.2">
      <c r="A850" t="s">
        <v>17</v>
      </c>
      <c r="B850">
        <v>1983</v>
      </c>
      <c r="C850">
        <v>2857</v>
      </c>
      <c r="D850">
        <v>5601</v>
      </c>
    </row>
    <row r="851" spans="1:4" x14ac:dyDescent="0.2">
      <c r="A851" t="s">
        <v>17</v>
      </c>
      <c r="B851">
        <v>1984</v>
      </c>
      <c r="C851">
        <v>19098</v>
      </c>
      <c r="D851">
        <v>47063</v>
      </c>
    </row>
    <row r="852" spans="1:4" x14ac:dyDescent="0.2">
      <c r="A852" t="s">
        <v>17</v>
      </c>
      <c r="B852">
        <v>1985</v>
      </c>
      <c r="C852">
        <v>3638</v>
      </c>
      <c r="D852">
        <v>4533</v>
      </c>
    </row>
    <row r="853" spans="1:4" x14ac:dyDescent="0.2">
      <c r="A853" t="s">
        <v>17</v>
      </c>
      <c r="B853">
        <v>1986</v>
      </c>
      <c r="C853">
        <v>2126</v>
      </c>
      <c r="D853">
        <v>3013</v>
      </c>
    </row>
    <row r="854" spans="1:4" x14ac:dyDescent="0.2">
      <c r="A854" t="s">
        <v>17</v>
      </c>
      <c r="B854">
        <v>1987</v>
      </c>
      <c r="C854">
        <v>1512</v>
      </c>
      <c r="D854">
        <v>3820</v>
      </c>
    </row>
    <row r="855" spans="1:4" x14ac:dyDescent="0.2">
      <c r="A855" t="s">
        <v>17</v>
      </c>
      <c r="B855">
        <v>1988</v>
      </c>
      <c r="C855">
        <v>19857</v>
      </c>
      <c r="D855">
        <v>50485</v>
      </c>
    </row>
    <row r="856" spans="1:4" x14ac:dyDescent="0.2">
      <c r="A856" t="s">
        <v>17</v>
      </c>
      <c r="B856">
        <v>1989</v>
      </c>
      <c r="C856">
        <v>1647</v>
      </c>
      <c r="D856">
        <v>11299</v>
      </c>
    </row>
    <row r="857" spans="1:4" x14ac:dyDescent="0.2">
      <c r="A857" t="s">
        <v>17</v>
      </c>
      <c r="B857">
        <v>1990</v>
      </c>
      <c r="C857">
        <v>630</v>
      </c>
      <c r="D857">
        <v>2544</v>
      </c>
    </row>
    <row r="858" spans="1:4" x14ac:dyDescent="0.2">
      <c r="A858" t="s">
        <v>17</v>
      </c>
      <c r="B858">
        <v>1991</v>
      </c>
      <c r="C858">
        <v>464</v>
      </c>
      <c r="D858">
        <v>1461</v>
      </c>
    </row>
    <row r="859" spans="1:4" x14ac:dyDescent="0.2">
      <c r="A859" t="s">
        <v>17</v>
      </c>
      <c r="B859">
        <v>1992</v>
      </c>
      <c r="C859">
        <v>8242</v>
      </c>
      <c r="D859">
        <v>67351</v>
      </c>
    </row>
    <row r="860" spans="1:4" x14ac:dyDescent="0.2">
      <c r="A860" t="s">
        <v>17</v>
      </c>
      <c r="B860">
        <v>1993</v>
      </c>
      <c r="C860">
        <v>5047</v>
      </c>
      <c r="D860">
        <v>33598</v>
      </c>
    </row>
    <row r="861" spans="1:4" x14ac:dyDescent="0.2">
      <c r="A861" t="s">
        <v>17</v>
      </c>
      <c r="B861">
        <v>1994</v>
      </c>
      <c r="C861">
        <v>1712</v>
      </c>
      <c r="D861">
        <v>28472</v>
      </c>
    </row>
    <row r="862" spans="1:4" x14ac:dyDescent="0.2">
      <c r="A862" t="s">
        <v>17</v>
      </c>
      <c r="B862">
        <v>1995</v>
      </c>
      <c r="C862">
        <v>1046</v>
      </c>
      <c r="D862">
        <v>27270</v>
      </c>
    </row>
    <row r="863" spans="1:4" x14ac:dyDescent="0.2">
      <c r="A863" t="s">
        <v>17</v>
      </c>
      <c r="B863">
        <v>1996</v>
      </c>
      <c r="C863">
        <v>46615</v>
      </c>
      <c r="D863">
        <v>112592</v>
      </c>
    </row>
    <row r="864" spans="1:4" x14ac:dyDescent="0.2">
      <c r="A864" t="s">
        <v>17</v>
      </c>
      <c r="B864">
        <v>1997</v>
      </c>
      <c r="C864">
        <v>6093</v>
      </c>
      <c r="D864">
        <v>51264</v>
      </c>
    </row>
    <row r="865" spans="1:4" x14ac:dyDescent="0.2">
      <c r="A865" t="s">
        <v>17</v>
      </c>
      <c r="B865">
        <v>1998</v>
      </c>
      <c r="C865">
        <v>7229</v>
      </c>
      <c r="D865">
        <v>16238</v>
      </c>
    </row>
    <row r="866" spans="1:4" x14ac:dyDescent="0.2">
      <c r="A866" t="s">
        <v>17</v>
      </c>
      <c r="B866">
        <v>1999</v>
      </c>
      <c r="C866">
        <v>6979</v>
      </c>
      <c r="D866">
        <v>61149</v>
      </c>
    </row>
    <row r="867" spans="1:4" x14ac:dyDescent="0.2">
      <c r="A867" t="s">
        <v>17</v>
      </c>
      <c r="B867">
        <v>2000</v>
      </c>
      <c r="C867">
        <v>66292</v>
      </c>
      <c r="D867">
        <v>115396</v>
      </c>
    </row>
    <row r="868" spans="1:4" x14ac:dyDescent="0.2">
      <c r="A868" t="s">
        <v>17</v>
      </c>
      <c r="B868">
        <v>2001</v>
      </c>
      <c r="C868">
        <v>32506</v>
      </c>
      <c r="D868">
        <v>96695</v>
      </c>
    </row>
    <row r="869" spans="1:4" x14ac:dyDescent="0.2">
      <c r="A869" t="s">
        <v>17</v>
      </c>
      <c r="B869">
        <v>2002</v>
      </c>
      <c r="C869">
        <v>18461</v>
      </c>
      <c r="D869">
        <v>42833</v>
      </c>
    </row>
    <row r="870" spans="1:4" x14ac:dyDescent="0.2">
      <c r="A870" t="s">
        <v>17</v>
      </c>
      <c r="B870">
        <v>2003</v>
      </c>
      <c r="C870">
        <v>10093</v>
      </c>
      <c r="D870">
        <v>8475</v>
      </c>
    </row>
    <row r="871" spans="1:4" x14ac:dyDescent="0.2">
      <c r="A871" t="s">
        <v>17</v>
      </c>
      <c r="B871">
        <v>2004</v>
      </c>
      <c r="C871">
        <v>5611</v>
      </c>
      <c r="D871">
        <v>52145</v>
      </c>
    </row>
    <row r="872" spans="1:4" x14ac:dyDescent="0.2">
      <c r="A872" t="s">
        <v>17</v>
      </c>
      <c r="B872">
        <v>2005</v>
      </c>
      <c r="C872">
        <v>26501</v>
      </c>
      <c r="D872">
        <v>9768</v>
      </c>
    </row>
    <row r="873" spans="1:4" x14ac:dyDescent="0.2">
      <c r="A873" t="s">
        <v>17</v>
      </c>
      <c r="B873">
        <v>2006</v>
      </c>
      <c r="C873">
        <v>6073</v>
      </c>
      <c r="D873">
        <v>18221</v>
      </c>
    </row>
    <row r="874" spans="1:4" x14ac:dyDescent="0.2">
      <c r="A874" t="s">
        <v>17</v>
      </c>
      <c r="B874">
        <v>2007</v>
      </c>
      <c r="C874">
        <v>14357</v>
      </c>
      <c r="D874">
        <v>11146</v>
      </c>
    </row>
    <row r="875" spans="1:4" x14ac:dyDescent="0.2">
      <c r="A875" t="s">
        <v>17</v>
      </c>
      <c r="B875">
        <v>2008</v>
      </c>
      <c r="C875">
        <v>10406</v>
      </c>
      <c r="D875">
        <v>19402</v>
      </c>
    </row>
    <row r="876" spans="1:4" x14ac:dyDescent="0.2">
      <c r="A876" t="s">
        <v>17</v>
      </c>
      <c r="B876">
        <v>2009</v>
      </c>
      <c r="C876">
        <v>11464</v>
      </c>
      <c r="D876">
        <v>37419</v>
      </c>
    </row>
    <row r="877" spans="1:4" x14ac:dyDescent="0.2">
      <c r="A877" t="s">
        <v>17</v>
      </c>
      <c r="B877">
        <v>2010</v>
      </c>
      <c r="C877">
        <v>5119</v>
      </c>
      <c r="D877">
        <v>44642</v>
      </c>
    </row>
    <row r="878" spans="1:4" x14ac:dyDescent="0.2">
      <c r="A878" t="s">
        <v>17</v>
      </c>
      <c r="B878">
        <v>2011</v>
      </c>
      <c r="C878">
        <v>9243</v>
      </c>
      <c r="D878">
        <v>23774</v>
      </c>
    </row>
    <row r="879" spans="1:4" x14ac:dyDescent="0.2">
      <c r="A879" t="s">
        <v>17</v>
      </c>
      <c r="B879">
        <v>2012</v>
      </c>
      <c r="C879">
        <v>10008</v>
      </c>
      <c r="D879">
        <v>21388</v>
      </c>
    </row>
    <row r="880" spans="1:4" x14ac:dyDescent="0.2">
      <c r="A880" t="s">
        <v>17</v>
      </c>
      <c r="B880">
        <v>2013</v>
      </c>
      <c r="C880">
        <v>16394</v>
      </c>
      <c r="D880">
        <v>5417</v>
      </c>
    </row>
    <row r="881" spans="1:4" x14ac:dyDescent="0.2">
      <c r="A881" t="s">
        <v>17</v>
      </c>
      <c r="B881">
        <v>2014</v>
      </c>
      <c r="C881">
        <v>17102</v>
      </c>
      <c r="D881">
        <v>11860</v>
      </c>
    </row>
    <row r="882" spans="1:4" x14ac:dyDescent="0.2">
      <c r="A882" t="s">
        <v>17</v>
      </c>
      <c r="B882">
        <v>2015</v>
      </c>
      <c r="C882">
        <v>16054</v>
      </c>
      <c r="D882">
        <v>1393</v>
      </c>
    </row>
    <row r="883" spans="1:4" x14ac:dyDescent="0.2">
      <c r="A883" t="s">
        <v>17</v>
      </c>
      <c r="B883">
        <v>2016</v>
      </c>
      <c r="C883">
        <v>8150</v>
      </c>
      <c r="D883">
        <v>7681</v>
      </c>
    </row>
    <row r="884" spans="1:4" x14ac:dyDescent="0.2">
      <c r="A884" t="s">
        <v>17</v>
      </c>
      <c r="B884">
        <v>2017</v>
      </c>
      <c r="C884">
        <v>4518</v>
      </c>
      <c r="D884">
        <v>4150</v>
      </c>
    </row>
    <row r="885" spans="1:4" x14ac:dyDescent="0.2">
      <c r="A885" t="s">
        <v>17</v>
      </c>
      <c r="B885">
        <v>2018</v>
      </c>
      <c r="C885">
        <v>3544</v>
      </c>
      <c r="D885">
        <v>8690</v>
      </c>
    </row>
    <row r="886" spans="1:4" x14ac:dyDescent="0.2">
      <c r="A886" t="s">
        <v>17</v>
      </c>
      <c r="B886">
        <v>2019</v>
      </c>
      <c r="C886">
        <v>619</v>
      </c>
      <c r="D886">
        <v>10196</v>
      </c>
    </row>
    <row r="887" spans="1:4" x14ac:dyDescent="0.2">
      <c r="A887" t="s">
        <v>17</v>
      </c>
      <c r="B887">
        <v>2020</v>
      </c>
      <c r="C887">
        <v>5099</v>
      </c>
      <c r="D887">
        <v>0</v>
      </c>
    </row>
    <row r="888" spans="1:4" x14ac:dyDescent="0.2">
      <c r="A888" t="s">
        <v>17</v>
      </c>
      <c r="B888">
        <v>2021</v>
      </c>
      <c r="C888">
        <v>3325</v>
      </c>
      <c r="D888">
        <v>0</v>
      </c>
    </row>
    <row r="889" spans="1:4" x14ac:dyDescent="0.2">
      <c r="A889" t="s">
        <v>18</v>
      </c>
      <c r="B889">
        <v>1948</v>
      </c>
      <c r="C889">
        <v>16213</v>
      </c>
      <c r="D889">
        <v>207177</v>
      </c>
    </row>
    <row r="890" spans="1:4" x14ac:dyDescent="0.2">
      <c r="A890" t="s">
        <v>18</v>
      </c>
      <c r="B890">
        <v>1949</v>
      </c>
      <c r="C890">
        <v>104835</v>
      </c>
      <c r="D890">
        <v>179876</v>
      </c>
    </row>
    <row r="891" spans="1:4" x14ac:dyDescent="0.2">
      <c r="A891" t="s">
        <v>18</v>
      </c>
      <c r="B891">
        <v>1950</v>
      </c>
      <c r="C891">
        <v>145108</v>
      </c>
      <c r="D891">
        <v>939117</v>
      </c>
    </row>
    <row r="892" spans="1:4" x14ac:dyDescent="0.2">
      <c r="A892" t="s">
        <v>18</v>
      </c>
      <c r="B892">
        <v>1951</v>
      </c>
      <c r="C892">
        <v>96208</v>
      </c>
      <c r="D892">
        <v>455367</v>
      </c>
    </row>
    <row r="893" spans="1:4" x14ac:dyDescent="0.2">
      <c r="A893" t="s">
        <v>18</v>
      </c>
      <c r="B893">
        <v>1952</v>
      </c>
      <c r="C893">
        <v>40466</v>
      </c>
      <c r="D893">
        <v>110701</v>
      </c>
    </row>
    <row r="894" spans="1:4" x14ac:dyDescent="0.2">
      <c r="A894" t="s">
        <v>18</v>
      </c>
      <c r="B894">
        <v>1953</v>
      </c>
      <c r="C894">
        <v>43688</v>
      </c>
      <c r="D894">
        <v>174245</v>
      </c>
    </row>
    <row r="895" spans="1:4" x14ac:dyDescent="0.2">
      <c r="A895" t="s">
        <v>18</v>
      </c>
      <c r="B895">
        <v>1954</v>
      </c>
      <c r="C895">
        <v>141882</v>
      </c>
      <c r="D895">
        <v>1211299</v>
      </c>
    </row>
    <row r="896" spans="1:4" x14ac:dyDescent="0.2">
      <c r="A896" t="s">
        <v>18</v>
      </c>
      <c r="B896">
        <v>1955</v>
      </c>
      <c r="C896">
        <v>51746</v>
      </c>
      <c r="D896">
        <v>629796</v>
      </c>
    </row>
    <row r="897" spans="1:4" x14ac:dyDescent="0.2">
      <c r="A897" t="s">
        <v>18</v>
      </c>
      <c r="B897">
        <v>1956</v>
      </c>
      <c r="C897">
        <v>38459</v>
      </c>
      <c r="D897">
        <v>246735</v>
      </c>
    </row>
    <row r="898" spans="1:4" x14ac:dyDescent="0.2">
      <c r="A898" t="s">
        <v>18</v>
      </c>
      <c r="B898">
        <v>1957</v>
      </c>
      <c r="C898">
        <v>38921</v>
      </c>
      <c r="D898">
        <v>151843</v>
      </c>
    </row>
    <row r="899" spans="1:4" x14ac:dyDescent="0.2">
      <c r="A899" t="s">
        <v>18</v>
      </c>
      <c r="B899">
        <v>1958</v>
      </c>
      <c r="C899">
        <v>112273</v>
      </c>
      <c r="D899">
        <v>340460</v>
      </c>
    </row>
    <row r="900" spans="1:4" x14ac:dyDescent="0.2">
      <c r="A900" t="s">
        <v>18</v>
      </c>
      <c r="B900">
        <v>1959</v>
      </c>
      <c r="C900">
        <v>79355</v>
      </c>
      <c r="D900">
        <v>541420</v>
      </c>
    </row>
    <row r="901" spans="1:4" x14ac:dyDescent="0.2">
      <c r="A901" t="s">
        <v>18</v>
      </c>
      <c r="B901">
        <v>1960</v>
      </c>
      <c r="C901">
        <v>38884</v>
      </c>
      <c r="D901">
        <v>164514</v>
      </c>
    </row>
    <row r="902" spans="1:4" x14ac:dyDescent="0.2">
      <c r="A902" t="s">
        <v>18</v>
      </c>
      <c r="B902">
        <v>1961</v>
      </c>
      <c r="C902">
        <v>47241</v>
      </c>
      <c r="D902">
        <v>147402</v>
      </c>
    </row>
    <row r="903" spans="1:4" x14ac:dyDescent="0.2">
      <c r="A903" t="s">
        <v>18</v>
      </c>
      <c r="B903">
        <v>1962</v>
      </c>
      <c r="C903">
        <v>124495</v>
      </c>
      <c r="D903">
        <v>589505</v>
      </c>
    </row>
    <row r="904" spans="1:4" x14ac:dyDescent="0.2">
      <c r="A904" t="s">
        <v>18</v>
      </c>
      <c r="B904">
        <v>1963</v>
      </c>
      <c r="C904">
        <v>138805</v>
      </c>
      <c r="D904">
        <v>727926</v>
      </c>
    </row>
    <row r="905" spans="1:4" x14ac:dyDescent="0.2">
      <c r="A905" t="s">
        <v>18</v>
      </c>
      <c r="B905">
        <v>1964</v>
      </c>
      <c r="C905">
        <v>31047</v>
      </c>
      <c r="D905">
        <v>177837</v>
      </c>
    </row>
    <row r="906" spans="1:4" x14ac:dyDescent="0.2">
      <c r="A906" t="s">
        <v>18</v>
      </c>
      <c r="B906">
        <v>1965</v>
      </c>
      <c r="C906">
        <v>39418</v>
      </c>
      <c r="D906">
        <v>243651</v>
      </c>
    </row>
    <row r="907" spans="1:4" x14ac:dyDescent="0.2">
      <c r="A907" t="s">
        <v>18</v>
      </c>
      <c r="B907">
        <v>1966</v>
      </c>
      <c r="C907">
        <v>101684</v>
      </c>
      <c r="D907">
        <v>359906</v>
      </c>
    </row>
    <row r="908" spans="1:4" x14ac:dyDescent="0.2">
      <c r="A908" t="s">
        <v>18</v>
      </c>
      <c r="B908">
        <v>1967</v>
      </c>
      <c r="C908">
        <v>91525</v>
      </c>
      <c r="D908">
        <v>550524</v>
      </c>
    </row>
    <row r="909" spans="1:4" x14ac:dyDescent="0.2">
      <c r="A909" t="s">
        <v>18</v>
      </c>
      <c r="B909">
        <v>1968</v>
      </c>
      <c r="C909">
        <v>30420</v>
      </c>
      <c r="D909">
        <v>129822</v>
      </c>
    </row>
    <row r="910" spans="1:4" x14ac:dyDescent="0.2">
      <c r="A910" t="s">
        <v>18</v>
      </c>
      <c r="B910">
        <v>1969</v>
      </c>
      <c r="C910">
        <v>49341</v>
      </c>
      <c r="D910">
        <v>253245</v>
      </c>
    </row>
    <row r="911" spans="1:4" x14ac:dyDescent="0.2">
      <c r="A911" t="s">
        <v>18</v>
      </c>
      <c r="B911">
        <v>1970</v>
      </c>
      <c r="C911">
        <v>45876</v>
      </c>
      <c r="D911">
        <v>234108</v>
      </c>
    </row>
    <row r="912" spans="1:4" x14ac:dyDescent="0.2">
      <c r="A912" t="s">
        <v>18</v>
      </c>
      <c r="B912">
        <v>1971</v>
      </c>
      <c r="C912">
        <v>39726</v>
      </c>
      <c r="D912">
        <v>509255</v>
      </c>
    </row>
    <row r="913" spans="1:4" x14ac:dyDescent="0.2">
      <c r="A913" t="s">
        <v>18</v>
      </c>
      <c r="B913">
        <v>1972</v>
      </c>
      <c r="C913">
        <v>36771</v>
      </c>
      <c r="D913">
        <v>756214</v>
      </c>
    </row>
    <row r="914" spans="1:4" x14ac:dyDescent="0.2">
      <c r="A914" t="s">
        <v>18</v>
      </c>
      <c r="B914">
        <v>1973</v>
      </c>
      <c r="C914">
        <v>30755</v>
      </c>
      <c r="D914">
        <v>85901</v>
      </c>
    </row>
    <row r="915" spans="1:4" x14ac:dyDescent="0.2">
      <c r="A915" t="s">
        <v>18</v>
      </c>
      <c r="B915">
        <v>1974</v>
      </c>
      <c r="C915">
        <v>41473</v>
      </c>
      <c r="D915">
        <v>303109</v>
      </c>
    </row>
    <row r="916" spans="1:4" x14ac:dyDescent="0.2">
      <c r="A916" t="s">
        <v>18</v>
      </c>
      <c r="B916">
        <v>1975</v>
      </c>
      <c r="C916">
        <v>176079</v>
      </c>
      <c r="D916">
        <v>1904124</v>
      </c>
    </row>
    <row r="917" spans="1:4" x14ac:dyDescent="0.2">
      <c r="A917" t="s">
        <v>18</v>
      </c>
      <c r="B917">
        <v>1976</v>
      </c>
      <c r="C917">
        <v>150741</v>
      </c>
      <c r="D917">
        <v>244357</v>
      </c>
    </row>
    <row r="918" spans="1:4" x14ac:dyDescent="0.2">
      <c r="A918" t="s">
        <v>18</v>
      </c>
      <c r="B918">
        <v>1977</v>
      </c>
      <c r="C918">
        <v>23452</v>
      </c>
      <c r="D918">
        <v>265700</v>
      </c>
    </row>
    <row r="919" spans="1:4" x14ac:dyDescent="0.2">
      <c r="A919" t="s">
        <v>18</v>
      </c>
      <c r="B919">
        <v>1978</v>
      </c>
      <c r="C919">
        <v>60421</v>
      </c>
      <c r="D919">
        <v>437405</v>
      </c>
    </row>
    <row r="920" spans="1:4" x14ac:dyDescent="0.2">
      <c r="A920" t="s">
        <v>18</v>
      </c>
      <c r="B920">
        <v>1979</v>
      </c>
      <c r="C920">
        <v>290116</v>
      </c>
      <c r="D920">
        <v>623924</v>
      </c>
    </row>
    <row r="921" spans="1:4" x14ac:dyDescent="0.2">
      <c r="A921" t="s">
        <v>18</v>
      </c>
      <c r="B921">
        <v>1980</v>
      </c>
      <c r="C921">
        <v>72073</v>
      </c>
      <c r="D921">
        <v>755406</v>
      </c>
    </row>
    <row r="922" spans="1:4" x14ac:dyDescent="0.2">
      <c r="A922" t="s">
        <v>18</v>
      </c>
      <c r="B922">
        <v>1981</v>
      </c>
      <c r="C922">
        <v>22021</v>
      </c>
      <c r="D922">
        <v>285898</v>
      </c>
    </row>
    <row r="923" spans="1:4" x14ac:dyDescent="0.2">
      <c r="A923" t="s">
        <v>18</v>
      </c>
      <c r="B923">
        <v>1982</v>
      </c>
      <c r="C923">
        <v>69434</v>
      </c>
      <c r="D923">
        <v>357773</v>
      </c>
    </row>
    <row r="924" spans="1:4" x14ac:dyDescent="0.2">
      <c r="A924" t="s">
        <v>18</v>
      </c>
      <c r="B924">
        <v>1983</v>
      </c>
      <c r="C924">
        <v>121739</v>
      </c>
      <c r="D924">
        <v>1257480</v>
      </c>
    </row>
    <row r="925" spans="1:4" x14ac:dyDescent="0.2">
      <c r="A925" t="s">
        <v>18</v>
      </c>
      <c r="B925">
        <v>1984</v>
      </c>
      <c r="C925">
        <v>60973</v>
      </c>
      <c r="D925">
        <v>1011189</v>
      </c>
    </row>
    <row r="926" spans="1:4" x14ac:dyDescent="0.2">
      <c r="A926" t="s">
        <v>18</v>
      </c>
      <c r="B926">
        <v>1985</v>
      </c>
      <c r="C926">
        <v>42296</v>
      </c>
      <c r="D926">
        <v>128742</v>
      </c>
    </row>
    <row r="927" spans="1:4" x14ac:dyDescent="0.2">
      <c r="A927" t="s">
        <v>18</v>
      </c>
      <c r="B927">
        <v>1986</v>
      </c>
      <c r="C927">
        <v>77378</v>
      </c>
      <c r="D927">
        <v>561845</v>
      </c>
    </row>
    <row r="928" spans="1:4" x14ac:dyDescent="0.2">
      <c r="A928" t="s">
        <v>18</v>
      </c>
      <c r="B928">
        <v>1987</v>
      </c>
      <c r="C928">
        <v>211111</v>
      </c>
      <c r="D928">
        <v>435676</v>
      </c>
    </row>
    <row r="929" spans="1:4" x14ac:dyDescent="0.2">
      <c r="A929" t="s">
        <v>18</v>
      </c>
      <c r="B929">
        <v>1988</v>
      </c>
      <c r="C929">
        <v>367751</v>
      </c>
      <c r="D929">
        <v>991499</v>
      </c>
    </row>
    <row r="930" spans="1:4" x14ac:dyDescent="0.2">
      <c r="A930" t="s">
        <v>18</v>
      </c>
      <c r="B930">
        <v>1989</v>
      </c>
      <c r="C930">
        <v>43189</v>
      </c>
      <c r="D930">
        <v>222287</v>
      </c>
    </row>
    <row r="931" spans="1:4" x14ac:dyDescent="0.2">
      <c r="A931" t="s">
        <v>18</v>
      </c>
      <c r="B931">
        <v>1990</v>
      </c>
      <c r="C931">
        <v>93928</v>
      </c>
      <c r="D931">
        <v>951836</v>
      </c>
    </row>
    <row r="932" spans="1:4" x14ac:dyDescent="0.2">
      <c r="A932" t="s">
        <v>18</v>
      </c>
      <c r="B932">
        <v>1991</v>
      </c>
      <c r="C932">
        <v>94931</v>
      </c>
      <c r="D932">
        <v>336569</v>
      </c>
    </row>
    <row r="933" spans="1:4" x14ac:dyDescent="0.2">
      <c r="A933" t="s">
        <v>18</v>
      </c>
      <c r="B933">
        <v>1992</v>
      </c>
      <c r="C933">
        <v>97985</v>
      </c>
      <c r="D933">
        <v>868461</v>
      </c>
    </row>
    <row r="934" spans="1:4" x14ac:dyDescent="0.2">
      <c r="A934" t="s">
        <v>18</v>
      </c>
      <c r="B934">
        <v>1993</v>
      </c>
      <c r="C934">
        <v>91443</v>
      </c>
      <c r="D934">
        <v>309844</v>
      </c>
    </row>
    <row r="935" spans="1:4" x14ac:dyDescent="0.2">
      <c r="A935" t="s">
        <v>18</v>
      </c>
      <c r="B935">
        <v>1994</v>
      </c>
      <c r="C935">
        <v>136847</v>
      </c>
      <c r="D935">
        <v>682889</v>
      </c>
    </row>
    <row r="936" spans="1:4" x14ac:dyDescent="0.2">
      <c r="A936" t="s">
        <v>18</v>
      </c>
      <c r="B936">
        <v>1995</v>
      </c>
      <c r="C936">
        <v>122780</v>
      </c>
      <c r="D936">
        <v>183959</v>
      </c>
    </row>
    <row r="937" spans="1:4" x14ac:dyDescent="0.2">
      <c r="A937" t="s">
        <v>18</v>
      </c>
      <c r="B937">
        <v>1996</v>
      </c>
      <c r="C937">
        <v>332207</v>
      </c>
      <c r="D937">
        <v>811994</v>
      </c>
    </row>
    <row r="938" spans="1:4" x14ac:dyDescent="0.2">
      <c r="A938" t="s">
        <v>18</v>
      </c>
      <c r="B938">
        <v>1997</v>
      </c>
      <c r="C938">
        <v>55410</v>
      </c>
      <c r="D938">
        <v>125173</v>
      </c>
    </row>
    <row r="939" spans="1:4" x14ac:dyDescent="0.2">
      <c r="A939" t="s">
        <v>18</v>
      </c>
      <c r="B939">
        <v>1998</v>
      </c>
      <c r="C939">
        <v>185697</v>
      </c>
      <c r="D939">
        <v>637997</v>
      </c>
    </row>
    <row r="940" spans="1:4" x14ac:dyDescent="0.2">
      <c r="A940" t="s">
        <v>18</v>
      </c>
      <c r="B940">
        <v>1999</v>
      </c>
      <c r="C940">
        <v>138151</v>
      </c>
      <c r="D940">
        <v>174462</v>
      </c>
    </row>
    <row r="941" spans="1:4" x14ac:dyDescent="0.2">
      <c r="A941" t="s">
        <v>18</v>
      </c>
      <c r="B941">
        <v>2000</v>
      </c>
      <c r="C941">
        <v>371604</v>
      </c>
      <c r="D941">
        <v>717671</v>
      </c>
    </row>
    <row r="942" spans="1:4" x14ac:dyDescent="0.2">
      <c r="A942" t="s">
        <v>18</v>
      </c>
      <c r="B942">
        <v>2001</v>
      </c>
      <c r="C942">
        <v>151482</v>
      </c>
      <c r="D942">
        <v>287128</v>
      </c>
    </row>
    <row r="943" spans="1:4" x14ac:dyDescent="0.2">
      <c r="A943" t="s">
        <v>18</v>
      </c>
      <c r="B943">
        <v>2002</v>
      </c>
      <c r="C943">
        <v>322711</v>
      </c>
      <c r="D943">
        <v>248375</v>
      </c>
    </row>
    <row r="944" spans="1:4" x14ac:dyDescent="0.2">
      <c r="A944" t="s">
        <v>18</v>
      </c>
      <c r="B944">
        <v>2003</v>
      </c>
      <c r="C944">
        <v>78093</v>
      </c>
      <c r="D944">
        <v>49132</v>
      </c>
    </row>
    <row r="945" spans="1:4" x14ac:dyDescent="0.2">
      <c r="A945" t="s">
        <v>18</v>
      </c>
      <c r="B945">
        <v>2004</v>
      </c>
      <c r="C945">
        <v>86738</v>
      </c>
      <c r="D945">
        <v>247930</v>
      </c>
    </row>
    <row r="946" spans="1:4" x14ac:dyDescent="0.2">
      <c r="A946" t="s">
        <v>18</v>
      </c>
      <c r="B946">
        <v>2005</v>
      </c>
      <c r="C946">
        <v>175346</v>
      </c>
      <c r="D946">
        <v>11606</v>
      </c>
    </row>
    <row r="947" spans="1:4" x14ac:dyDescent="0.2">
      <c r="A947" t="s">
        <v>18</v>
      </c>
      <c r="B947">
        <v>2006</v>
      </c>
      <c r="C947">
        <v>147194</v>
      </c>
      <c r="D947">
        <v>489097</v>
      </c>
    </row>
    <row r="948" spans="1:4" x14ac:dyDescent="0.2">
      <c r="A948" t="s">
        <v>18</v>
      </c>
      <c r="B948">
        <v>2007</v>
      </c>
      <c r="C948">
        <v>41481</v>
      </c>
      <c r="D948">
        <v>128465</v>
      </c>
    </row>
    <row r="949" spans="1:4" x14ac:dyDescent="0.2">
      <c r="A949" t="s">
        <v>18</v>
      </c>
      <c r="B949">
        <v>2008</v>
      </c>
      <c r="C949">
        <v>159749</v>
      </c>
      <c r="D949">
        <v>280217</v>
      </c>
    </row>
    <row r="950" spans="1:4" x14ac:dyDescent="0.2">
      <c r="A950" t="s">
        <v>18</v>
      </c>
      <c r="B950">
        <v>2009</v>
      </c>
      <c r="C950">
        <v>27627</v>
      </c>
      <c r="D950">
        <v>203116</v>
      </c>
    </row>
    <row r="951" spans="1:4" x14ac:dyDescent="0.2">
      <c r="A951" t="s">
        <v>18</v>
      </c>
      <c r="B951">
        <v>2010</v>
      </c>
      <c r="C951">
        <v>202803</v>
      </c>
      <c r="D951">
        <v>1647100</v>
      </c>
    </row>
    <row r="952" spans="1:4" x14ac:dyDescent="0.2">
      <c r="A952" t="s">
        <v>18</v>
      </c>
      <c r="B952">
        <v>2011</v>
      </c>
      <c r="C952">
        <v>85628</v>
      </c>
      <c r="D952">
        <v>53701</v>
      </c>
    </row>
    <row r="953" spans="1:4" x14ac:dyDescent="0.2">
      <c r="A953" t="s">
        <v>18</v>
      </c>
      <c r="B953">
        <v>2012</v>
      </c>
      <c r="C953">
        <v>137992</v>
      </c>
      <c r="D953">
        <v>49614</v>
      </c>
    </row>
    <row r="954" spans="1:4" x14ac:dyDescent="0.2">
      <c r="A954" t="s">
        <v>18</v>
      </c>
      <c r="B954">
        <v>2013</v>
      </c>
      <c r="C954">
        <v>110048</v>
      </c>
      <c r="D954">
        <v>146502</v>
      </c>
    </row>
    <row r="955" spans="1:4" x14ac:dyDescent="0.2">
      <c r="A955" t="s">
        <v>18</v>
      </c>
      <c r="B955">
        <v>2014</v>
      </c>
      <c r="C955">
        <v>506157</v>
      </c>
      <c r="D955">
        <v>392766</v>
      </c>
    </row>
    <row r="956" spans="1:4" x14ac:dyDescent="0.2">
      <c r="A956" t="s">
        <v>18</v>
      </c>
      <c r="B956">
        <v>2015</v>
      </c>
      <c r="C956">
        <v>101305</v>
      </c>
      <c r="D956">
        <v>74206</v>
      </c>
    </row>
    <row r="957" spans="1:4" x14ac:dyDescent="0.2">
      <c r="A957" t="s">
        <v>18</v>
      </c>
      <c r="B957">
        <v>2016</v>
      </c>
      <c r="C957">
        <v>30307</v>
      </c>
      <c r="D957">
        <v>41691</v>
      </c>
    </row>
    <row r="958" spans="1:4" x14ac:dyDescent="0.2">
      <c r="A958" t="s">
        <v>18</v>
      </c>
      <c r="B958">
        <v>2017</v>
      </c>
      <c r="C958">
        <v>91391</v>
      </c>
      <c r="D958">
        <v>160136</v>
      </c>
    </row>
    <row r="959" spans="1:4" x14ac:dyDescent="0.2">
      <c r="A959" t="s">
        <v>18</v>
      </c>
      <c r="B959">
        <v>2018</v>
      </c>
      <c r="C959">
        <v>177252</v>
      </c>
      <c r="D959">
        <v>237353</v>
      </c>
    </row>
    <row r="960" spans="1:4" x14ac:dyDescent="0.2">
      <c r="A960" t="s">
        <v>18</v>
      </c>
      <c r="B960">
        <v>2019</v>
      </c>
      <c r="C960">
        <v>46141</v>
      </c>
      <c r="D960">
        <v>47000</v>
      </c>
    </row>
    <row r="961" spans="1:4" x14ac:dyDescent="0.2">
      <c r="A961" t="s">
        <v>18</v>
      </c>
      <c r="B961">
        <v>2020</v>
      </c>
      <c r="C961">
        <v>44411</v>
      </c>
      <c r="D961">
        <v>0</v>
      </c>
    </row>
    <row r="962" spans="1:4" x14ac:dyDescent="0.2">
      <c r="A962" t="s">
        <v>18</v>
      </c>
      <c r="B962">
        <v>2021</v>
      </c>
      <c r="C962">
        <v>117709</v>
      </c>
      <c r="D962">
        <v>0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rickera</vt:lpstr>
      <vt:lpstr>rickerb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Haley</dc:creator>
  <cp:lastModifiedBy>Haley</cp:lastModifiedBy>
  <dcterms:created xsi:type="dcterms:W3CDTF">2024-06-15T18:57:22Z</dcterms:created>
  <dcterms:modified xsi:type="dcterms:W3CDTF">2024-06-17T16:40:01Z</dcterms:modified>
</cp:coreProperties>
</file>