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hplaas_ad_unc_edu/Documents/Coding/R/California/BayDeltaCyanos/BayDeltaCyanos/waterqualitydata/"/>
    </mc:Choice>
  </mc:AlternateContent>
  <xr:revisionPtr revIDLastSave="221" documentId="8_{F88CDEE4-5324-4A65-B8B3-B7C493924B80}" xr6:coauthVersionLast="47" xr6:coauthVersionMax="47" xr10:uidLastSave="{06212E87-0E17-45BD-ADB4-09A1677B009C}"/>
  <bookViews>
    <workbookView xWindow="-98" yWindow="-98" windowWidth="19396" windowHeight="11475" xr2:uid="{D71667AA-38F4-4C77-9C93-F04BB915FB89}"/>
  </bookViews>
  <sheets>
    <sheet name="Collated_Data" sheetId="1" r:id="rId1"/>
    <sheet name="Data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1" l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P2" i="1"/>
  <c r="AQ2" i="1"/>
  <c r="AR2" i="1"/>
  <c r="AS2" i="1"/>
  <c r="AT2" i="1"/>
  <c r="AP3" i="1"/>
  <c r="AQ3" i="1"/>
  <c r="AR3" i="1"/>
  <c r="AS3" i="1"/>
  <c r="AT3" i="1"/>
  <c r="AP4" i="1"/>
  <c r="AQ4" i="1"/>
  <c r="AR4" i="1"/>
  <c r="AS4" i="1"/>
  <c r="AT4" i="1"/>
  <c r="AP5" i="1"/>
  <c r="AQ5" i="1"/>
  <c r="AR5" i="1"/>
  <c r="AS5" i="1"/>
  <c r="AT5" i="1"/>
  <c r="AP6" i="1"/>
  <c r="AQ6" i="1"/>
  <c r="AR6" i="1"/>
  <c r="AS6" i="1"/>
  <c r="AT6" i="1"/>
  <c r="AP7" i="1"/>
  <c r="AQ7" i="1"/>
  <c r="AR7" i="1"/>
  <c r="AS7" i="1"/>
  <c r="AT7" i="1"/>
  <c r="AP8" i="1"/>
  <c r="AQ8" i="1"/>
  <c r="AR8" i="1"/>
  <c r="AS8" i="1"/>
  <c r="AT8" i="1"/>
  <c r="AP9" i="1"/>
  <c r="AQ9" i="1"/>
  <c r="AR9" i="1"/>
  <c r="AS9" i="1"/>
  <c r="AT9" i="1"/>
  <c r="AP10" i="1"/>
  <c r="AQ10" i="1"/>
  <c r="AR10" i="1"/>
  <c r="AS10" i="1"/>
  <c r="AT10" i="1"/>
  <c r="AP11" i="1"/>
  <c r="AQ11" i="1"/>
  <c r="AR11" i="1"/>
  <c r="AS11" i="1"/>
  <c r="AT11" i="1"/>
  <c r="AP12" i="1"/>
  <c r="AQ12" i="1"/>
  <c r="AR12" i="1"/>
  <c r="AS12" i="1"/>
  <c r="AT12" i="1"/>
  <c r="AP13" i="1"/>
  <c r="AQ13" i="1"/>
  <c r="AR13" i="1"/>
  <c r="AS13" i="1"/>
  <c r="AT13" i="1"/>
  <c r="AP14" i="1"/>
  <c r="AQ14" i="1"/>
  <c r="AR14" i="1"/>
  <c r="AS14" i="1"/>
  <c r="AT14" i="1"/>
  <c r="AP15" i="1"/>
  <c r="AQ15" i="1"/>
  <c r="AR15" i="1"/>
  <c r="AS15" i="1"/>
  <c r="AT15" i="1"/>
  <c r="AP16" i="1"/>
  <c r="AQ16" i="1"/>
  <c r="AR16" i="1"/>
  <c r="AS16" i="1"/>
  <c r="AT16" i="1"/>
  <c r="AP17" i="1"/>
  <c r="AQ17" i="1"/>
  <c r="AR17" i="1"/>
  <c r="AS17" i="1"/>
  <c r="AT17" i="1"/>
  <c r="AP18" i="1"/>
  <c r="AQ18" i="1"/>
  <c r="AR18" i="1"/>
  <c r="AS18" i="1"/>
  <c r="AT18" i="1"/>
  <c r="AP19" i="1"/>
  <c r="AQ19" i="1"/>
  <c r="AR19" i="1"/>
  <c r="AS19" i="1"/>
  <c r="AT19" i="1"/>
  <c r="AP20" i="1"/>
  <c r="AQ20" i="1"/>
  <c r="AR20" i="1"/>
  <c r="AS20" i="1"/>
  <c r="AT20" i="1"/>
  <c r="AP21" i="1"/>
  <c r="AQ21" i="1"/>
  <c r="AR21" i="1"/>
  <c r="AS21" i="1"/>
  <c r="AT21" i="1"/>
  <c r="AP22" i="1"/>
  <c r="AQ22" i="1"/>
  <c r="AR22" i="1"/>
  <c r="AS22" i="1"/>
  <c r="AT22" i="1"/>
  <c r="AP23" i="1"/>
  <c r="AQ23" i="1"/>
  <c r="AR23" i="1"/>
  <c r="AS23" i="1"/>
  <c r="AT23" i="1"/>
  <c r="AP24" i="1"/>
  <c r="AQ24" i="1"/>
  <c r="AR24" i="1"/>
  <c r="AS24" i="1"/>
  <c r="AT24" i="1"/>
  <c r="AP25" i="1"/>
  <c r="AQ25" i="1"/>
  <c r="AR25" i="1"/>
  <c r="AS25" i="1"/>
  <c r="AT25" i="1"/>
  <c r="AP26" i="1"/>
  <c r="AQ26" i="1"/>
  <c r="AR26" i="1"/>
  <c r="AS26" i="1"/>
  <c r="AT26" i="1"/>
  <c r="AP27" i="1"/>
  <c r="AQ27" i="1"/>
  <c r="AR27" i="1"/>
  <c r="AS27" i="1"/>
  <c r="AT27" i="1"/>
  <c r="AP28" i="1"/>
  <c r="AQ28" i="1"/>
  <c r="AR28" i="1"/>
  <c r="AS28" i="1"/>
  <c r="AT28" i="1"/>
  <c r="AP29" i="1"/>
  <c r="AQ29" i="1"/>
  <c r="AR29" i="1"/>
  <c r="AS29" i="1"/>
  <c r="AT29" i="1"/>
  <c r="AP30" i="1"/>
  <c r="AQ30" i="1"/>
  <c r="AR30" i="1"/>
  <c r="AS30" i="1"/>
  <c r="AT30" i="1"/>
  <c r="AP31" i="1"/>
  <c r="AQ31" i="1"/>
  <c r="AR31" i="1"/>
  <c r="AS31" i="1"/>
  <c r="AT31" i="1"/>
  <c r="AP32" i="1"/>
  <c r="AQ32" i="1"/>
  <c r="AR32" i="1"/>
  <c r="AS32" i="1"/>
  <c r="AT32" i="1"/>
  <c r="AP33" i="1"/>
  <c r="AQ33" i="1"/>
  <c r="AR33" i="1"/>
  <c r="AS33" i="1"/>
  <c r="AT33" i="1"/>
  <c r="AP34" i="1"/>
  <c r="AQ34" i="1"/>
  <c r="AR34" i="1"/>
  <c r="AS34" i="1"/>
  <c r="AT34" i="1"/>
  <c r="AP35" i="1"/>
  <c r="AQ35" i="1"/>
  <c r="AR35" i="1"/>
  <c r="AS35" i="1"/>
  <c r="AT35" i="1"/>
  <c r="AP36" i="1"/>
  <c r="AQ36" i="1"/>
  <c r="AR36" i="1"/>
  <c r="AS36" i="1"/>
  <c r="AT36" i="1"/>
  <c r="AP37" i="1"/>
  <c r="AQ37" i="1"/>
  <c r="AR37" i="1"/>
  <c r="AS37" i="1"/>
  <c r="AT37" i="1"/>
  <c r="AP38" i="1"/>
  <c r="AQ38" i="1"/>
  <c r="AR38" i="1"/>
  <c r="AS38" i="1"/>
  <c r="AT38" i="1"/>
  <c r="AP39" i="1"/>
  <c r="AQ39" i="1"/>
  <c r="AR39" i="1"/>
  <c r="AS39" i="1"/>
  <c r="AT39" i="1"/>
  <c r="AP40" i="1"/>
  <c r="AQ40" i="1"/>
  <c r="AR40" i="1"/>
  <c r="AS40" i="1"/>
  <c r="AT40" i="1"/>
  <c r="AP41" i="1"/>
  <c r="AQ41" i="1"/>
  <c r="AR41" i="1"/>
  <c r="AS41" i="1"/>
  <c r="AT41" i="1"/>
  <c r="AP42" i="1"/>
  <c r="AQ42" i="1"/>
  <c r="AR42" i="1"/>
  <c r="AS42" i="1"/>
  <c r="AT42" i="1"/>
  <c r="AP43" i="1"/>
  <c r="AQ43" i="1"/>
  <c r="AR43" i="1"/>
  <c r="AS43" i="1"/>
  <c r="AT43" i="1"/>
  <c r="AP44" i="1"/>
  <c r="AQ44" i="1"/>
  <c r="AR44" i="1"/>
  <c r="AS44" i="1"/>
  <c r="AT44" i="1"/>
  <c r="AP45" i="1"/>
  <c r="AQ45" i="1"/>
  <c r="AR45" i="1"/>
  <c r="AS45" i="1"/>
  <c r="AT45" i="1"/>
  <c r="AP46" i="1"/>
  <c r="AQ46" i="1"/>
  <c r="AR46" i="1"/>
  <c r="AS46" i="1"/>
  <c r="AT46" i="1"/>
  <c r="AP47" i="1"/>
  <c r="AQ47" i="1"/>
  <c r="AR47" i="1"/>
  <c r="AS47" i="1"/>
  <c r="AT47" i="1"/>
  <c r="AP48" i="1"/>
  <c r="AQ48" i="1"/>
  <c r="AR48" i="1"/>
  <c r="AS48" i="1"/>
  <c r="AT48" i="1"/>
  <c r="AP49" i="1"/>
  <c r="AQ49" i="1"/>
  <c r="AR49" i="1"/>
  <c r="AS49" i="1"/>
  <c r="AT49" i="1"/>
  <c r="AP50" i="1"/>
  <c r="AQ50" i="1"/>
  <c r="AR50" i="1"/>
  <c r="AS50" i="1"/>
  <c r="AT50" i="1"/>
  <c r="AP51" i="1"/>
  <c r="AQ51" i="1"/>
  <c r="AR51" i="1"/>
  <c r="AS51" i="1"/>
  <c r="AT51" i="1"/>
  <c r="AP52" i="1"/>
  <c r="AQ52" i="1"/>
  <c r="AR52" i="1"/>
  <c r="AS52" i="1"/>
  <c r="AT52" i="1"/>
  <c r="AP53" i="1"/>
  <c r="AQ53" i="1"/>
  <c r="AR53" i="1"/>
  <c r="AS53" i="1"/>
  <c r="AT53" i="1"/>
  <c r="AP54" i="1"/>
  <c r="AQ54" i="1"/>
  <c r="AR54" i="1"/>
  <c r="AS54" i="1"/>
  <c r="AT54" i="1"/>
  <c r="AP55" i="1"/>
  <c r="AQ55" i="1"/>
  <c r="AR55" i="1"/>
  <c r="AS55" i="1"/>
  <c r="AT55" i="1"/>
  <c r="AK2" i="1"/>
  <c r="AL2" i="1"/>
  <c r="AM2" i="1"/>
  <c r="AN2" i="1"/>
  <c r="AO2" i="1"/>
  <c r="AK3" i="1"/>
  <c r="AL3" i="1"/>
  <c r="AM3" i="1"/>
  <c r="AN3" i="1"/>
  <c r="AO3" i="1"/>
  <c r="AK4" i="1"/>
  <c r="AL4" i="1"/>
  <c r="AM4" i="1"/>
  <c r="AN4" i="1"/>
  <c r="AO4" i="1"/>
  <c r="AK5" i="1"/>
  <c r="AL5" i="1"/>
  <c r="AM5" i="1"/>
  <c r="AN5" i="1"/>
  <c r="AO5" i="1"/>
  <c r="AK6" i="1"/>
  <c r="AL6" i="1"/>
  <c r="AM6" i="1"/>
  <c r="AN6" i="1"/>
  <c r="AO6" i="1"/>
  <c r="AK7" i="1"/>
  <c r="AL7" i="1"/>
  <c r="AM7" i="1"/>
  <c r="AN7" i="1"/>
  <c r="AO7" i="1"/>
  <c r="AK8" i="1"/>
  <c r="AL8" i="1"/>
  <c r="AM8" i="1"/>
  <c r="AN8" i="1"/>
  <c r="AO8" i="1"/>
  <c r="AK9" i="1"/>
  <c r="AL9" i="1"/>
  <c r="AM9" i="1"/>
  <c r="AN9" i="1"/>
  <c r="AO9" i="1"/>
  <c r="AK10" i="1"/>
  <c r="AL10" i="1"/>
  <c r="AM10" i="1"/>
  <c r="AN10" i="1"/>
  <c r="AO10" i="1"/>
  <c r="AK11" i="1"/>
  <c r="AL11" i="1"/>
  <c r="AM11" i="1"/>
  <c r="AN11" i="1"/>
  <c r="AO11" i="1"/>
  <c r="AK12" i="1"/>
  <c r="AL12" i="1"/>
  <c r="AM12" i="1"/>
  <c r="AN12" i="1"/>
  <c r="AO12" i="1"/>
  <c r="AK13" i="1"/>
  <c r="AL13" i="1"/>
  <c r="AM13" i="1"/>
  <c r="AN13" i="1"/>
  <c r="AO13" i="1"/>
  <c r="AK14" i="1"/>
  <c r="AL14" i="1"/>
  <c r="AM14" i="1"/>
  <c r="AN14" i="1"/>
  <c r="AO14" i="1"/>
  <c r="AK15" i="1"/>
  <c r="AL15" i="1"/>
  <c r="AM15" i="1"/>
  <c r="AN15" i="1"/>
  <c r="AO15" i="1"/>
  <c r="AK16" i="1"/>
  <c r="AL16" i="1"/>
  <c r="AM16" i="1"/>
  <c r="AN16" i="1"/>
  <c r="AO16" i="1"/>
  <c r="AK17" i="1"/>
  <c r="AL17" i="1"/>
  <c r="AM17" i="1"/>
  <c r="AN17" i="1"/>
  <c r="AO17" i="1"/>
  <c r="AK18" i="1"/>
  <c r="AL18" i="1"/>
  <c r="AM18" i="1"/>
  <c r="AN18" i="1"/>
  <c r="AO18" i="1"/>
  <c r="AK19" i="1"/>
  <c r="AL19" i="1"/>
  <c r="AM19" i="1"/>
  <c r="AN19" i="1"/>
  <c r="AO19" i="1"/>
  <c r="AK20" i="1"/>
  <c r="AL20" i="1"/>
  <c r="AM20" i="1"/>
  <c r="AN20" i="1"/>
  <c r="AO20" i="1"/>
  <c r="AK21" i="1"/>
  <c r="AL21" i="1"/>
  <c r="AM21" i="1"/>
  <c r="AN21" i="1"/>
  <c r="AO21" i="1"/>
  <c r="AK22" i="1"/>
  <c r="AL22" i="1"/>
  <c r="AM22" i="1"/>
  <c r="AN22" i="1"/>
  <c r="AO22" i="1"/>
  <c r="AK23" i="1"/>
  <c r="AL23" i="1"/>
  <c r="AM23" i="1"/>
  <c r="AN23" i="1"/>
  <c r="AO23" i="1"/>
  <c r="AK24" i="1"/>
  <c r="AL24" i="1"/>
  <c r="AM24" i="1"/>
  <c r="AN24" i="1"/>
  <c r="AO24" i="1"/>
  <c r="AK25" i="1"/>
  <c r="AL25" i="1"/>
  <c r="AM25" i="1"/>
  <c r="AN25" i="1"/>
  <c r="AO25" i="1"/>
  <c r="AK26" i="1"/>
  <c r="AL26" i="1"/>
  <c r="AM26" i="1"/>
  <c r="AN26" i="1"/>
  <c r="AO26" i="1"/>
  <c r="AK27" i="1"/>
  <c r="AL27" i="1"/>
  <c r="AM27" i="1"/>
  <c r="AN27" i="1"/>
  <c r="AO27" i="1"/>
  <c r="AK28" i="1"/>
  <c r="AL28" i="1"/>
  <c r="AM28" i="1"/>
  <c r="AN28" i="1"/>
  <c r="AO28" i="1"/>
  <c r="AK29" i="1"/>
  <c r="AL29" i="1"/>
  <c r="AM29" i="1"/>
  <c r="AN29" i="1"/>
  <c r="AO29" i="1"/>
  <c r="AK30" i="1"/>
  <c r="AL30" i="1"/>
  <c r="AM30" i="1"/>
  <c r="AN30" i="1"/>
  <c r="AO30" i="1"/>
  <c r="AK31" i="1"/>
  <c r="AL31" i="1"/>
  <c r="AM31" i="1"/>
  <c r="AN31" i="1"/>
  <c r="AO31" i="1"/>
  <c r="AK32" i="1"/>
  <c r="AL32" i="1"/>
  <c r="AM32" i="1"/>
  <c r="AN32" i="1"/>
  <c r="AO32" i="1"/>
  <c r="AK33" i="1"/>
  <c r="AL33" i="1"/>
  <c r="AM33" i="1"/>
  <c r="AN33" i="1"/>
  <c r="AO33" i="1"/>
  <c r="AK34" i="1"/>
  <c r="AL34" i="1"/>
  <c r="AM34" i="1"/>
  <c r="AN34" i="1"/>
  <c r="AO34" i="1"/>
  <c r="AK35" i="1"/>
  <c r="AL35" i="1"/>
  <c r="AM35" i="1"/>
  <c r="AN35" i="1"/>
  <c r="AO35" i="1"/>
  <c r="AK36" i="1"/>
  <c r="AL36" i="1"/>
  <c r="AM36" i="1"/>
  <c r="AN36" i="1"/>
  <c r="AO36" i="1"/>
  <c r="AK37" i="1"/>
  <c r="AL37" i="1"/>
  <c r="AM37" i="1"/>
  <c r="AN37" i="1"/>
  <c r="AO37" i="1"/>
  <c r="AK38" i="1"/>
  <c r="AL38" i="1"/>
  <c r="AM38" i="1"/>
  <c r="AN38" i="1"/>
  <c r="AO38" i="1"/>
  <c r="AK39" i="1"/>
  <c r="AL39" i="1"/>
  <c r="AM39" i="1"/>
  <c r="AN39" i="1"/>
  <c r="AO39" i="1"/>
  <c r="AK40" i="1"/>
  <c r="AL40" i="1"/>
  <c r="AM40" i="1"/>
  <c r="AN40" i="1"/>
  <c r="AO40" i="1"/>
  <c r="AK41" i="1"/>
  <c r="AL41" i="1"/>
  <c r="AM41" i="1"/>
  <c r="AN41" i="1"/>
  <c r="AO41" i="1"/>
  <c r="AK42" i="1"/>
  <c r="AL42" i="1"/>
  <c r="AM42" i="1"/>
  <c r="AN42" i="1"/>
  <c r="AO42" i="1"/>
  <c r="AK43" i="1"/>
  <c r="AL43" i="1"/>
  <c r="AM43" i="1"/>
  <c r="AN43" i="1"/>
  <c r="AO43" i="1"/>
  <c r="AK44" i="1"/>
  <c r="AL44" i="1"/>
  <c r="AM44" i="1"/>
  <c r="AN44" i="1"/>
  <c r="AO44" i="1"/>
  <c r="AK45" i="1"/>
  <c r="AL45" i="1"/>
  <c r="AM45" i="1"/>
  <c r="AN45" i="1"/>
  <c r="AO45" i="1"/>
  <c r="AK46" i="1"/>
  <c r="AL46" i="1"/>
  <c r="AM46" i="1"/>
  <c r="AN46" i="1"/>
  <c r="AO46" i="1"/>
  <c r="AK47" i="1"/>
  <c r="AL47" i="1"/>
  <c r="AM47" i="1"/>
  <c r="AN47" i="1"/>
  <c r="AO47" i="1"/>
  <c r="AK48" i="1"/>
  <c r="AL48" i="1"/>
  <c r="AM48" i="1"/>
  <c r="AN48" i="1"/>
  <c r="AO48" i="1"/>
  <c r="AK49" i="1"/>
  <c r="AL49" i="1"/>
  <c r="AM49" i="1"/>
  <c r="AN49" i="1"/>
  <c r="AO49" i="1"/>
  <c r="AK50" i="1"/>
  <c r="AL50" i="1"/>
  <c r="AM50" i="1"/>
  <c r="AN50" i="1"/>
  <c r="AO50" i="1"/>
  <c r="AK51" i="1"/>
  <c r="AL51" i="1"/>
  <c r="AM51" i="1"/>
  <c r="AN51" i="1"/>
  <c r="AO51" i="1"/>
  <c r="AK52" i="1"/>
  <c r="AL52" i="1"/>
  <c r="AM52" i="1"/>
  <c r="AN52" i="1"/>
  <c r="AO52" i="1"/>
  <c r="AK53" i="1"/>
  <c r="AL53" i="1"/>
  <c r="AM53" i="1"/>
  <c r="AN53" i="1"/>
  <c r="AO53" i="1"/>
  <c r="AK54" i="1"/>
  <c r="AL54" i="1"/>
  <c r="AM54" i="1"/>
  <c r="AN54" i="1"/>
  <c r="AO54" i="1"/>
  <c r="AK55" i="1"/>
  <c r="AL55" i="1"/>
  <c r="AM55" i="1"/>
  <c r="AN55" i="1"/>
  <c r="AO55" i="1"/>
  <c r="AJ42" i="1" l="1"/>
  <c r="AJ10" i="1"/>
  <c r="AJ18" i="1"/>
  <c r="AJ34" i="1"/>
  <c r="AJ26" i="1"/>
  <c r="AJ48" i="1"/>
  <c r="AJ40" i="1"/>
  <c r="AJ32" i="1"/>
  <c r="AJ24" i="1"/>
  <c r="AJ16" i="1"/>
  <c r="AJ50" i="1"/>
  <c r="AJ3" i="1"/>
  <c r="AJ27" i="1"/>
  <c r="AJ30" i="1"/>
  <c r="AJ38" i="1"/>
  <c r="AJ22" i="1"/>
  <c r="AJ41" i="1"/>
  <c r="AJ33" i="1"/>
  <c r="AJ25" i="1"/>
  <c r="AJ17" i="1"/>
  <c r="AJ9" i="1"/>
  <c r="AJ43" i="1"/>
  <c r="AJ14" i="1"/>
  <c r="AJ44" i="1"/>
  <c r="AJ28" i="1"/>
  <c r="AJ20" i="1"/>
  <c r="AJ12" i="1"/>
  <c r="AJ4" i="1"/>
  <c r="AJ51" i="1"/>
  <c r="AJ46" i="1"/>
  <c r="AJ6" i="1"/>
  <c r="AJ49" i="1"/>
  <c r="AJ52" i="1"/>
  <c r="AJ36" i="1"/>
  <c r="AJ55" i="1"/>
  <c r="AJ47" i="1"/>
  <c r="AJ39" i="1"/>
  <c r="AJ31" i="1"/>
  <c r="AJ23" i="1"/>
  <c r="AJ15" i="1"/>
  <c r="AJ7" i="1"/>
  <c r="AJ19" i="1"/>
  <c r="AJ35" i="1"/>
  <c r="AJ11" i="1"/>
  <c r="AJ54" i="1"/>
  <c r="AJ53" i="1"/>
  <c r="AJ45" i="1"/>
  <c r="AJ37" i="1"/>
  <c r="AJ29" i="1"/>
  <c r="AJ21" i="1"/>
  <c r="AJ13" i="1"/>
  <c r="AJ5" i="1"/>
  <c r="AJ8" i="1"/>
  <c r="AJ2" i="1"/>
</calcChain>
</file>

<file path=xl/sharedStrings.xml><?xml version="1.0" encoding="utf-8"?>
<sst xmlns="http://schemas.openxmlformats.org/spreadsheetml/2006/main" count="233" uniqueCount="142">
  <si>
    <t>DB</t>
  </si>
  <si>
    <t>DB_1</t>
  </si>
  <si>
    <t>DB_2</t>
  </si>
  <si>
    <t>DB_3</t>
  </si>
  <si>
    <t>ST</t>
  </si>
  <si>
    <t>ST_1</t>
  </si>
  <si>
    <t>ST_2</t>
  </si>
  <si>
    <t>ST_3</t>
  </si>
  <si>
    <t>DB_4</t>
  </si>
  <si>
    <t>DB_5</t>
  </si>
  <si>
    <t>DB_6</t>
  </si>
  <si>
    <t>ST_4</t>
  </si>
  <si>
    <t>ST_5</t>
  </si>
  <si>
    <t>ST_6</t>
  </si>
  <si>
    <t>DB_7</t>
  </si>
  <si>
    <t>DB_8</t>
  </si>
  <si>
    <t>DB_9</t>
  </si>
  <si>
    <t>ST_7</t>
  </si>
  <si>
    <t>ST_8</t>
  </si>
  <si>
    <t>ST_9</t>
  </si>
  <si>
    <t>DB_10</t>
  </si>
  <si>
    <t>DB_11</t>
  </si>
  <si>
    <t>DB_12</t>
  </si>
  <si>
    <t>ST_10</t>
  </si>
  <si>
    <t>ST_11</t>
  </si>
  <si>
    <t>ST_12</t>
  </si>
  <si>
    <t>DB_13</t>
  </si>
  <si>
    <t>DB_14</t>
  </si>
  <si>
    <t>DB_15</t>
  </si>
  <si>
    <t>ST_13</t>
  </si>
  <si>
    <t>ST_14</t>
  </si>
  <si>
    <t>ST_15</t>
  </si>
  <si>
    <t>DB_16</t>
  </si>
  <si>
    <t>DB_17</t>
  </si>
  <si>
    <t>DB_18</t>
  </si>
  <si>
    <t>ST_16</t>
  </si>
  <si>
    <t>ST_17</t>
  </si>
  <si>
    <t>ST_18</t>
  </si>
  <si>
    <t>DB_19</t>
  </si>
  <si>
    <t>DB_20</t>
  </si>
  <si>
    <t>DB_21</t>
  </si>
  <si>
    <t>ST_19</t>
  </si>
  <si>
    <t>ST_20</t>
  </si>
  <si>
    <t>ST_21</t>
  </si>
  <si>
    <t>DB_22</t>
  </si>
  <si>
    <t>DB_23</t>
  </si>
  <si>
    <t>DB_24</t>
  </si>
  <si>
    <t>ST_22</t>
  </si>
  <si>
    <t>ST_23</t>
  </si>
  <si>
    <t>ST_24</t>
  </si>
  <si>
    <t>DB_25</t>
  </si>
  <si>
    <t>DB_26</t>
  </si>
  <si>
    <t>DB_27</t>
  </si>
  <si>
    <t>ST_25</t>
  </si>
  <si>
    <t>ST_26</t>
  </si>
  <si>
    <t>ST_27</t>
  </si>
  <si>
    <t>date</t>
  </si>
  <si>
    <t>site</t>
  </si>
  <si>
    <t>sample_ID</t>
  </si>
  <si>
    <t>particulate_N</t>
  </si>
  <si>
    <t>particulate_C</t>
  </si>
  <si>
    <t>molar_ratio</t>
  </si>
  <si>
    <t>data dictionary</t>
  </si>
  <si>
    <t xml:space="preserve">CHN (particulate N and C) </t>
  </si>
  <si>
    <t xml:space="preserve">reported in ug/L </t>
  </si>
  <si>
    <t xml:space="preserve">HPLC (phytoplankton pigments) </t>
  </si>
  <si>
    <t>Perid</t>
  </si>
  <si>
    <t>19but</t>
  </si>
  <si>
    <t>Fuco</t>
  </si>
  <si>
    <t>Viola</t>
  </si>
  <si>
    <t>Diadino</t>
  </si>
  <si>
    <t>Anthera</t>
  </si>
  <si>
    <t>Myxo</t>
  </si>
  <si>
    <t>Allo</t>
  </si>
  <si>
    <t>Diato</t>
  </si>
  <si>
    <t>Monado</t>
  </si>
  <si>
    <t>Lutein</t>
  </si>
  <si>
    <t>Zea</t>
  </si>
  <si>
    <t>gyro</t>
  </si>
  <si>
    <t>B-Car</t>
  </si>
  <si>
    <t>cantha</t>
  </si>
  <si>
    <t>echino</t>
  </si>
  <si>
    <t>unknown_pigment</t>
  </si>
  <si>
    <t>Chl_b</t>
  </si>
  <si>
    <t>Chl_a</t>
  </si>
  <si>
    <t>Total_chl_a</t>
  </si>
  <si>
    <t>19hex-fuco</t>
  </si>
  <si>
    <t>9cis-Neo</t>
  </si>
  <si>
    <t>Chl_c1c2</t>
  </si>
  <si>
    <t>Chlde_a</t>
  </si>
  <si>
    <t>chlorophyde-a</t>
  </si>
  <si>
    <t>peak that was found in multiple samples from the Bay Delta</t>
  </si>
  <si>
    <t>zeaxanthin</t>
  </si>
  <si>
    <t>gyroxanthin</t>
  </si>
  <si>
    <t>canthaxanthin</t>
  </si>
  <si>
    <t>myxoxanthophyll</t>
  </si>
  <si>
    <t xml:space="preserve">echinonone </t>
  </si>
  <si>
    <t>Myxo**</t>
  </si>
  <si>
    <t>cantha**</t>
  </si>
  <si>
    <t>echino**</t>
  </si>
  <si>
    <t>total chlorophyll a</t>
  </si>
  <si>
    <t>chlorophyll a</t>
  </si>
  <si>
    <t>chlorophyll b</t>
  </si>
  <si>
    <t>Zea**</t>
  </si>
  <si>
    <t>indicative of chlorophytes</t>
  </si>
  <si>
    <t>fucoxanthin</t>
  </si>
  <si>
    <t>violaxanthin</t>
  </si>
  <si>
    <t>antheraxanthin</t>
  </si>
  <si>
    <t>alloxanthin</t>
  </si>
  <si>
    <t>indicative of diatoms</t>
  </si>
  <si>
    <t>indicative of cryptophytes</t>
  </si>
  <si>
    <t>indicative of cyanobacteria</t>
  </si>
  <si>
    <t>indicative of all phyto biomass</t>
  </si>
  <si>
    <t>Peridinin</t>
  </si>
  <si>
    <t>indicative of dinoflagellates</t>
  </si>
  <si>
    <t>19'-Hexanoyloxyfucoxanthin</t>
  </si>
  <si>
    <t>19'-Butanoyloxyfucoxanthin</t>
  </si>
  <si>
    <t>Diatoxanthin</t>
  </si>
  <si>
    <t>9'-cis-Neoxanthin</t>
  </si>
  <si>
    <t>Diadinoxanthin</t>
  </si>
  <si>
    <t>NOx</t>
  </si>
  <si>
    <t>PO4</t>
  </si>
  <si>
    <t>NH4</t>
  </si>
  <si>
    <t>Sil</t>
  </si>
  <si>
    <t>TDN</t>
  </si>
  <si>
    <t xml:space="preserve">Dissolved Nutrients </t>
  </si>
  <si>
    <t>bulk_MC</t>
  </si>
  <si>
    <t>MCLR</t>
  </si>
  <si>
    <t>MCLA</t>
  </si>
  <si>
    <t>MCLY</t>
  </si>
  <si>
    <t>MCYR</t>
  </si>
  <si>
    <t>DAspMCLR</t>
  </si>
  <si>
    <t>MCLF</t>
  </si>
  <si>
    <t>MCLW</t>
  </si>
  <si>
    <t xml:space="preserve">MCRR </t>
  </si>
  <si>
    <t>ATXa</t>
  </si>
  <si>
    <t>homoATXa</t>
  </si>
  <si>
    <t>CYN</t>
  </si>
  <si>
    <t>Microcystin Congeners</t>
  </si>
  <si>
    <t xml:space="preserve">reported in ng/L </t>
  </si>
  <si>
    <t>GSM</t>
  </si>
  <si>
    <t>2MIB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</si>
</sst>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6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" xfId="1" xr:uid="{41F3F498-E5CC-47E8-8147-7B94B93BFA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99E6-37B5-4974-B1D9-99F806BF734B}">
  <dimension ref="A1:AW55"/>
  <sheetViews>
    <sheetView tabSelected="1" topLeftCell="A15" zoomScaleNormal="100" workbookViewId="0">
      <pane xSplit="3" topLeftCell="AS1" activePane="topRight" state="frozen"/>
      <selection pane="topRight" activeCell="BA11" sqref="BA11"/>
    </sheetView>
  </sheetViews>
  <sheetFormatPr defaultRowHeight="13.15" x14ac:dyDescent="0.4"/>
  <cols>
    <col min="1" max="1" width="8.796875" style="5" bestFit="1" customWidth="1"/>
    <col min="2" max="2" width="3.59765625" style="5" bestFit="1" customWidth="1"/>
    <col min="3" max="3" width="9.3984375" style="5" bestFit="1" customWidth="1"/>
    <col min="4" max="4" width="11.3984375" style="5" bestFit="1" customWidth="1"/>
    <col min="5" max="5" width="11.46484375" style="5" bestFit="1" customWidth="1"/>
    <col min="6" max="7" width="11.73046875" style="5" bestFit="1" customWidth="1"/>
    <col min="8" max="8" width="15.6640625" style="5" bestFit="1" customWidth="1"/>
    <col min="9" max="10" width="11.73046875" style="5" bestFit="1" customWidth="1"/>
    <col min="11" max="11" width="5.3984375" style="5" bestFit="1" customWidth="1"/>
    <col min="12" max="12" width="11.73046875" style="5" bestFit="1" customWidth="1"/>
    <col min="13" max="13" width="10" style="5" bestFit="1" customWidth="1"/>
    <col min="14" max="14" width="11.73046875" style="5" bestFit="1" customWidth="1"/>
    <col min="15" max="15" width="4.6640625" style="5" bestFit="1" customWidth="1"/>
    <col min="16" max="19" width="11.73046875" style="5" bestFit="1" customWidth="1"/>
    <col min="20" max="20" width="5" style="5" bestFit="1" customWidth="1"/>
    <col min="21" max="21" width="7.3984375" style="5" bestFit="1" customWidth="1"/>
    <col min="22" max="23" width="11.73046875" style="5" bestFit="1" customWidth="1"/>
    <col min="24" max="24" width="4.265625" style="5" bestFit="1" customWidth="1"/>
    <col min="25" max="30" width="11.73046875" style="5" bestFit="1" customWidth="1"/>
    <col min="31" max="16384" width="9.06640625" style="5"/>
  </cols>
  <sheetData>
    <row r="1" spans="1:49" x14ac:dyDescent="0.4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89</v>
      </c>
      <c r="H1" s="5" t="s">
        <v>82</v>
      </c>
      <c r="I1" s="5" t="s">
        <v>88</v>
      </c>
      <c r="J1" s="5" t="s">
        <v>66</v>
      </c>
      <c r="K1" s="5" t="s">
        <v>67</v>
      </c>
      <c r="L1" s="5" t="s">
        <v>68</v>
      </c>
      <c r="M1" s="5" t="s">
        <v>86</v>
      </c>
      <c r="N1" s="5" t="s">
        <v>87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83</v>
      </c>
      <c r="Z1" s="5" t="s">
        <v>84</v>
      </c>
      <c r="AA1" s="5" t="s">
        <v>79</v>
      </c>
      <c r="AB1" s="5" t="s">
        <v>85</v>
      </c>
      <c r="AC1" s="5" t="s">
        <v>80</v>
      </c>
      <c r="AD1" s="5" t="s">
        <v>81</v>
      </c>
      <c r="AE1" s="5" t="s">
        <v>120</v>
      </c>
      <c r="AF1" s="5" t="s">
        <v>121</v>
      </c>
      <c r="AG1" s="5" t="s">
        <v>122</v>
      </c>
      <c r="AH1" s="5" t="s">
        <v>123</v>
      </c>
      <c r="AI1" s="5" t="s">
        <v>124</v>
      </c>
      <c r="AJ1" s="5" t="s">
        <v>126</v>
      </c>
      <c r="AK1" s="5" t="s">
        <v>127</v>
      </c>
      <c r="AL1" s="5" t="s">
        <v>128</v>
      </c>
      <c r="AM1" s="5" t="s">
        <v>129</v>
      </c>
      <c r="AN1" s="5" t="s">
        <v>130</v>
      </c>
      <c r="AO1" s="5" t="s">
        <v>131</v>
      </c>
      <c r="AP1" s="5" t="s">
        <v>132</v>
      </c>
      <c r="AQ1" s="5" t="s">
        <v>133</v>
      </c>
      <c r="AR1" s="5" t="s">
        <v>134</v>
      </c>
      <c r="AS1" s="5" t="s">
        <v>135</v>
      </c>
      <c r="AT1" s="5" t="s">
        <v>136</v>
      </c>
      <c r="AU1" s="5" t="s">
        <v>137</v>
      </c>
      <c r="AV1" s="5" t="s">
        <v>141</v>
      </c>
      <c r="AW1" s="5" t="s">
        <v>140</v>
      </c>
    </row>
    <row r="2" spans="1:49" x14ac:dyDescent="0.4">
      <c r="A2" s="6">
        <v>44737</v>
      </c>
      <c r="B2" s="5" t="s">
        <v>0</v>
      </c>
      <c r="C2" s="5" t="s">
        <v>1</v>
      </c>
      <c r="D2" s="5">
        <v>580</v>
      </c>
      <c r="E2" s="5">
        <v>3608</v>
      </c>
      <c r="F2" s="5">
        <v>7.2544500874198663</v>
      </c>
      <c r="G2" s="5">
        <v>0.1364874286074369</v>
      </c>
      <c r="H2" s="5">
        <v>975315</v>
      </c>
      <c r="I2" s="5">
        <v>9.1489897715223145E-2</v>
      </c>
      <c r="J2" s="5">
        <v>0.17666876930656158</v>
      </c>
      <c r="K2" s="5">
        <v>0</v>
      </c>
      <c r="L2" s="5">
        <v>4.2113555679899939E-2</v>
      </c>
      <c r="M2" s="5">
        <v>0</v>
      </c>
      <c r="N2" s="5">
        <v>0.12733098828111133</v>
      </c>
      <c r="O2" s="5">
        <v>0</v>
      </c>
      <c r="P2" s="5">
        <v>0.23098188761846117</v>
      </c>
      <c r="Q2" s="5">
        <v>0.12762652897109236</v>
      </c>
      <c r="R2" s="5">
        <v>3.0174722777485532</v>
      </c>
      <c r="S2" s="5">
        <v>0.35536594345981287</v>
      </c>
      <c r="T2" s="5">
        <v>0</v>
      </c>
      <c r="U2" s="5">
        <v>0</v>
      </c>
      <c r="V2" s="5">
        <v>0.14810645053475935</v>
      </c>
      <c r="W2" s="5">
        <v>0.99463420029706417</v>
      </c>
      <c r="X2" s="5">
        <v>0</v>
      </c>
      <c r="Y2" s="5">
        <v>1.0269745455443893</v>
      </c>
      <c r="Z2" s="5">
        <v>29.800577626173595</v>
      </c>
      <c r="AA2" s="5">
        <v>3.2875310612972655</v>
      </c>
      <c r="AB2" s="5">
        <v>29.937065054781034</v>
      </c>
      <c r="AC2" s="5">
        <v>5.2576202319240102E-2</v>
      </c>
      <c r="AD2" s="5">
        <v>1.5960435165189168</v>
      </c>
      <c r="AE2" s="5">
        <v>7.47</v>
      </c>
      <c r="AF2" s="5">
        <v>11.19</v>
      </c>
      <c r="AG2" s="5">
        <v>24.53</v>
      </c>
      <c r="AH2" s="5">
        <v>7807.87</v>
      </c>
      <c r="AI2" s="5">
        <v>380</v>
      </c>
      <c r="AJ2" s="7">
        <f ca="1">SUM(AK2:AR2)</f>
        <v>4.2652908387620041</v>
      </c>
      <c r="AK2" s="7">
        <f t="shared" ref="AK2:AT2" ca="1" si="0">RAND()</f>
        <v>0.23650143331725426</v>
      </c>
      <c r="AL2" s="7">
        <f t="shared" ca="1" si="0"/>
        <v>0.83181836031990652</v>
      </c>
      <c r="AM2" s="7">
        <f t="shared" ca="1" si="0"/>
        <v>0.72456319520742518</v>
      </c>
      <c r="AN2" s="7">
        <f t="shared" ca="1" si="0"/>
        <v>5.9180912895234972E-2</v>
      </c>
      <c r="AO2" s="7">
        <f t="shared" ca="1" si="0"/>
        <v>0.88464462456662607</v>
      </c>
      <c r="AP2" s="7">
        <f ca="1">RAND()</f>
        <v>0.13093984261626723</v>
      </c>
      <c r="AQ2" s="7">
        <f t="shared" ca="1" si="0"/>
        <v>0.4099953292248133</v>
      </c>
      <c r="AR2" s="7">
        <f t="shared" ca="1" si="0"/>
        <v>0.98764714061447645</v>
      </c>
      <c r="AS2" s="7">
        <f t="shared" ca="1" si="0"/>
        <v>1.7510799576500591E-2</v>
      </c>
      <c r="AT2" s="7">
        <f t="shared" ca="1" si="0"/>
        <v>0.76763327525363712</v>
      </c>
      <c r="AU2" s="7">
        <f ca="1">RAND()</f>
        <v>0.63334538406580076</v>
      </c>
      <c r="AV2" s="5">
        <v>5</v>
      </c>
      <c r="AW2" s="5">
        <v>10</v>
      </c>
    </row>
    <row r="3" spans="1:49" x14ac:dyDescent="0.4">
      <c r="A3" s="6">
        <v>44737</v>
      </c>
      <c r="B3" s="5" t="s">
        <v>0</v>
      </c>
      <c r="C3" s="5" t="s">
        <v>2</v>
      </c>
      <c r="D3" s="5">
        <v>540</v>
      </c>
      <c r="E3" s="5">
        <v>3227.9999999999995</v>
      </c>
      <c r="F3" s="5">
        <v>6.9711708711458931</v>
      </c>
      <c r="G3" s="5">
        <v>0.12086004479758028</v>
      </c>
      <c r="H3" s="5">
        <v>731627</v>
      </c>
      <c r="I3" s="5">
        <v>0.10613458013779759</v>
      </c>
      <c r="J3" s="5">
        <v>0.206958367730081</v>
      </c>
      <c r="K3" s="5">
        <v>0</v>
      </c>
      <c r="L3" s="5">
        <v>3.3114359738751403E-2</v>
      </c>
      <c r="M3" s="5">
        <v>0</v>
      </c>
      <c r="N3" s="5">
        <v>0.12139260052272088</v>
      </c>
      <c r="O3" s="5">
        <v>0</v>
      </c>
      <c r="P3" s="5">
        <v>0.24440103668026131</v>
      </c>
      <c r="Q3" s="5">
        <v>0.15474783471913869</v>
      </c>
      <c r="R3" s="5">
        <v>3.1102005260389269</v>
      </c>
      <c r="S3" s="5">
        <v>0.34694254825750398</v>
      </c>
      <c r="T3" s="5">
        <v>0</v>
      </c>
      <c r="U3" s="5">
        <v>0</v>
      </c>
      <c r="V3" s="5">
        <v>0.13755581550802137</v>
      </c>
      <c r="W3" s="5">
        <v>1.215004645577221</v>
      </c>
      <c r="X3" s="5">
        <v>0</v>
      </c>
      <c r="Y3" s="5">
        <v>1.1389919331426772</v>
      </c>
      <c r="Z3" s="5">
        <v>34.522451343858478</v>
      </c>
      <c r="AA3" s="5">
        <v>4.3158745533817617</v>
      </c>
      <c r="AB3" s="5">
        <v>34.643311388656059</v>
      </c>
      <c r="AC3" s="5">
        <v>7.2545974290594187E-2</v>
      </c>
      <c r="AD3" s="5">
        <v>1.7161062991421374</v>
      </c>
      <c r="AE3" s="5">
        <v>20.079999999999998</v>
      </c>
      <c r="AF3" s="5">
        <v>67.75</v>
      </c>
      <c r="AG3" s="5">
        <v>151.11000000000001</v>
      </c>
      <c r="AH3" s="5">
        <v>7756.32</v>
      </c>
      <c r="AI3" s="5">
        <v>663</v>
      </c>
      <c r="AJ3" s="7">
        <f t="shared" ref="AJ3:AJ55" ca="1" si="1">SUM(AK3:AR3)</f>
        <v>3.9070424467217046</v>
      </c>
      <c r="AK3" s="7">
        <f t="shared" ref="AK3:AO43" ca="1" si="2">RAND()</f>
        <v>0.67592532875311029</v>
      </c>
      <c r="AL3" s="7">
        <f t="shared" ca="1" si="2"/>
        <v>0.12681817683434415</v>
      </c>
      <c r="AM3" s="7">
        <f t="shared" ca="1" si="2"/>
        <v>0.37382654992526065</v>
      </c>
      <c r="AN3" s="7">
        <f t="shared" ca="1" si="2"/>
        <v>0.56427953071052239</v>
      </c>
      <c r="AO3" s="7">
        <f t="shared" ca="1" si="2"/>
        <v>0.43199199866209581</v>
      </c>
      <c r="AP3" s="7">
        <f t="shared" ref="AP3:AT53" ca="1" si="3">RAND()</f>
        <v>0.8357815405374075</v>
      </c>
      <c r="AQ3" s="7">
        <f t="shared" ca="1" si="3"/>
        <v>0.15790093825504314</v>
      </c>
      <c r="AR3" s="7">
        <f t="shared" ca="1" si="3"/>
        <v>0.74051838304392048</v>
      </c>
      <c r="AS3" s="7">
        <f t="shared" ca="1" si="3"/>
        <v>0.59238300704368685</v>
      </c>
      <c r="AT3" s="7">
        <f t="shared" ca="1" si="3"/>
        <v>0.30149833747743893</v>
      </c>
      <c r="AU3" s="7">
        <f t="shared" ref="AU3:AU55" ca="1" si="4">RAND()</f>
        <v>0.66269147640431869</v>
      </c>
    </row>
    <row r="4" spans="1:49" x14ac:dyDescent="0.4">
      <c r="A4" s="6">
        <v>44737</v>
      </c>
      <c r="B4" s="5" t="s">
        <v>0</v>
      </c>
      <c r="C4" s="5" t="s">
        <v>3</v>
      </c>
      <c r="D4" s="5">
        <v>540</v>
      </c>
      <c r="E4" s="5">
        <v>2868</v>
      </c>
      <c r="F4" s="5">
        <v>6.1937168706463526</v>
      </c>
      <c r="G4" s="5">
        <v>0.17146669683724503</v>
      </c>
      <c r="H4" s="5">
        <v>856520</v>
      </c>
      <c r="I4" s="5">
        <v>9.556442629247168E-2</v>
      </c>
      <c r="J4" s="5">
        <v>0.18081262316254795</v>
      </c>
      <c r="K4" s="5">
        <v>0</v>
      </c>
      <c r="L4" s="5">
        <v>3.2653507060200961E-2</v>
      </c>
      <c r="M4" s="5">
        <v>0</v>
      </c>
      <c r="N4" s="5">
        <v>0.14534106581531075</v>
      </c>
      <c r="O4" s="5">
        <v>0</v>
      </c>
      <c r="P4" s="5">
        <v>0.24039071627098771</v>
      </c>
      <c r="Q4" s="5">
        <v>0.12760647872041614</v>
      </c>
      <c r="R4" s="5">
        <v>2.8120772225144659</v>
      </c>
      <c r="S4" s="5">
        <v>0.28227873997511782</v>
      </c>
      <c r="T4" s="5">
        <v>0</v>
      </c>
      <c r="U4" s="5">
        <v>0</v>
      </c>
      <c r="V4" s="5">
        <v>0.15819836229946524</v>
      </c>
      <c r="W4" s="5">
        <v>0.88458611699269996</v>
      </c>
      <c r="X4" s="5">
        <v>0</v>
      </c>
      <c r="Y4" s="5">
        <v>1.1349691346967516</v>
      </c>
      <c r="Z4" s="5">
        <v>30.637111589565976</v>
      </c>
      <c r="AA4" s="5">
        <v>3.1238854950932939</v>
      </c>
      <c r="AB4" s="5">
        <v>30.808578286403222</v>
      </c>
      <c r="AC4" s="5">
        <v>1.7480957660384142E-2</v>
      </c>
      <c r="AD4" s="5">
        <v>1.5120978696622238</v>
      </c>
      <c r="AE4" s="5">
        <v>15.9</v>
      </c>
      <c r="AF4" s="5">
        <v>99.88</v>
      </c>
      <c r="AG4" s="5">
        <v>217.05</v>
      </c>
      <c r="AH4" s="5">
        <v>7915.46</v>
      </c>
      <c r="AI4" s="5">
        <v>841</v>
      </c>
      <c r="AJ4" s="7">
        <f t="shared" ca="1" si="1"/>
        <v>2.5099877024558928</v>
      </c>
      <c r="AK4" s="7">
        <f t="shared" ca="1" si="2"/>
        <v>0.65551315730679593</v>
      </c>
      <c r="AL4" s="7">
        <f t="shared" ca="1" si="2"/>
        <v>0.16710047226737679</v>
      </c>
      <c r="AM4" s="7">
        <f t="shared" ca="1" si="2"/>
        <v>0.4914654452012388</v>
      </c>
      <c r="AN4" s="7">
        <f t="shared" ca="1" si="2"/>
        <v>3.5949868282062036E-2</v>
      </c>
      <c r="AO4" s="7">
        <f t="shared" ca="1" si="2"/>
        <v>4.4773623967834464E-2</v>
      </c>
      <c r="AP4" s="7">
        <f t="shared" ca="1" si="3"/>
        <v>1.1380630418730164E-2</v>
      </c>
      <c r="AQ4" s="7">
        <f t="shared" ca="1" si="3"/>
        <v>0.90582669924944648</v>
      </c>
      <c r="AR4" s="7">
        <f t="shared" ca="1" si="3"/>
        <v>0.19797780576240787</v>
      </c>
      <c r="AS4" s="7">
        <f t="shared" ca="1" si="3"/>
        <v>5.708090038219038E-2</v>
      </c>
      <c r="AT4" s="7">
        <f t="shared" ca="1" si="3"/>
        <v>7.8331165433683569E-2</v>
      </c>
      <c r="AU4" s="7">
        <f t="shared" ca="1" si="4"/>
        <v>0.15642852800743678</v>
      </c>
    </row>
    <row r="5" spans="1:49" x14ac:dyDescent="0.4">
      <c r="A5" s="6">
        <v>44739</v>
      </c>
      <c r="B5" s="5" t="s">
        <v>4</v>
      </c>
      <c r="C5" s="5" t="s">
        <v>5</v>
      </c>
      <c r="D5" s="5">
        <v>620</v>
      </c>
      <c r="E5" s="5">
        <v>3028</v>
      </c>
      <c r="F5" s="5">
        <v>5.6954775326918066</v>
      </c>
      <c r="G5" s="5">
        <v>0.22882400623270688</v>
      </c>
      <c r="H5" s="5">
        <v>587171</v>
      </c>
      <c r="I5" s="5">
        <v>0.37900005067938125</v>
      </c>
      <c r="J5" s="5">
        <v>0</v>
      </c>
      <c r="K5" s="5">
        <v>0</v>
      </c>
      <c r="L5" s="5">
        <v>4.3752599179013592</v>
      </c>
      <c r="M5" s="5">
        <v>0</v>
      </c>
      <c r="N5" s="5">
        <v>0.42688171869751285</v>
      </c>
      <c r="O5" s="5">
        <v>0.39829184436981052</v>
      </c>
      <c r="P5" s="5">
        <v>0.78617704331029126</v>
      </c>
      <c r="Q5" s="5">
        <v>0.14269763406272482</v>
      </c>
      <c r="R5" s="5">
        <v>0.90726880589163594</v>
      </c>
      <c r="S5" s="5">
        <v>0.90104361807314415</v>
      </c>
      <c r="T5" s="5">
        <v>0</v>
      </c>
      <c r="U5" s="5">
        <v>0</v>
      </c>
      <c r="V5" s="5">
        <v>1.1728330548128343</v>
      </c>
      <c r="W5" s="5">
        <v>0.79971556900420326</v>
      </c>
      <c r="X5" s="5">
        <v>0</v>
      </c>
      <c r="Y5" s="5">
        <v>4.3251562969048223</v>
      </c>
      <c r="Z5" s="5">
        <v>43.701783285832988</v>
      </c>
      <c r="AA5" s="5">
        <v>2.5021810188119433</v>
      </c>
      <c r="AB5" s="5">
        <v>43.930607292065694</v>
      </c>
      <c r="AC5" s="5">
        <v>2.2695616216702123E-2</v>
      </c>
      <c r="AD5" s="5">
        <v>0.80053436519394339</v>
      </c>
      <c r="AE5" s="5">
        <v>1911.46</v>
      </c>
      <c r="AF5" s="5">
        <v>292.07</v>
      </c>
      <c r="AG5" s="5">
        <v>23.25</v>
      </c>
      <c r="AH5" s="5">
        <v>3328.78</v>
      </c>
      <c r="AI5" s="5">
        <v>2550</v>
      </c>
      <c r="AJ5" s="7">
        <f t="shared" ca="1" si="1"/>
        <v>4.2169508721704494</v>
      </c>
      <c r="AK5" s="7">
        <f t="shared" ca="1" si="2"/>
        <v>0.53261661462089172</v>
      </c>
      <c r="AL5" s="7">
        <f t="shared" ca="1" si="2"/>
        <v>0.76678951469459089</v>
      </c>
      <c r="AM5" s="7">
        <f t="shared" ca="1" si="2"/>
        <v>0.31517720442105812</v>
      </c>
      <c r="AN5" s="7">
        <f t="shared" ca="1" si="2"/>
        <v>0.26230683832704971</v>
      </c>
      <c r="AO5" s="7">
        <f t="shared" ca="1" si="2"/>
        <v>0.46791015716768281</v>
      </c>
      <c r="AP5" s="7">
        <f t="shared" ca="1" si="3"/>
        <v>0.47265818394386694</v>
      </c>
      <c r="AQ5" s="7">
        <f t="shared" ca="1" si="3"/>
        <v>0.43708413330010087</v>
      </c>
      <c r="AR5" s="7">
        <f t="shared" ca="1" si="3"/>
        <v>0.96240822569520856</v>
      </c>
      <c r="AS5" s="7">
        <f t="shared" ca="1" si="3"/>
        <v>0.25428909040378411</v>
      </c>
      <c r="AT5" s="7">
        <f t="shared" ca="1" si="3"/>
        <v>0.59976669222793833</v>
      </c>
      <c r="AU5" s="7">
        <f t="shared" ca="1" si="4"/>
        <v>0.37589668666469989</v>
      </c>
      <c r="AV5" s="5">
        <v>5</v>
      </c>
      <c r="AW5" s="5">
        <v>10</v>
      </c>
    </row>
    <row r="6" spans="1:49" x14ac:dyDescent="0.4">
      <c r="A6" s="6">
        <v>44739</v>
      </c>
      <c r="B6" s="5" t="s">
        <v>4</v>
      </c>
      <c r="C6" s="5" t="s">
        <v>6</v>
      </c>
      <c r="D6" s="5">
        <v>540</v>
      </c>
      <c r="E6" s="5">
        <v>2948</v>
      </c>
      <c r="F6" s="5">
        <v>6.3664844263129172</v>
      </c>
      <c r="G6" s="5">
        <v>0.29682717987202334</v>
      </c>
      <c r="H6" s="5">
        <v>612373</v>
      </c>
      <c r="I6" s="5">
        <v>0.41772037448382582</v>
      </c>
      <c r="J6" s="5">
        <v>0</v>
      </c>
      <c r="K6" s="5">
        <v>0</v>
      </c>
      <c r="L6" s="5">
        <v>4.6491069586356382</v>
      </c>
      <c r="M6" s="5">
        <v>0</v>
      </c>
      <c r="N6" s="5">
        <v>0.48205544828640956</v>
      </c>
      <c r="O6" s="5">
        <v>0.46071711337922139</v>
      </c>
      <c r="P6" s="5">
        <v>0.84252147378987197</v>
      </c>
      <c r="Q6" s="5">
        <v>0.15890492002601028</v>
      </c>
      <c r="R6" s="5">
        <v>1.0165874802735402</v>
      </c>
      <c r="S6" s="5">
        <v>0.91070202234646824</v>
      </c>
      <c r="T6" s="5">
        <v>0</v>
      </c>
      <c r="U6" s="5">
        <v>0</v>
      </c>
      <c r="V6" s="5">
        <v>1.2653972927807486</v>
      </c>
      <c r="W6" s="5">
        <v>0.85016414372847082</v>
      </c>
      <c r="X6" s="5">
        <v>0</v>
      </c>
      <c r="Y6" s="5">
        <v>4.8609714509842679</v>
      </c>
      <c r="Z6" s="5">
        <v>44.475624107912495</v>
      </c>
      <c r="AA6" s="5">
        <v>2.4000120821986504</v>
      </c>
      <c r="AB6" s="5">
        <v>44.77245128778452</v>
      </c>
      <c r="AC6" s="5">
        <v>6.9242369580199567E-2</v>
      </c>
      <c r="AD6" s="5">
        <v>0.71141096846551233</v>
      </c>
      <c r="AE6" s="5">
        <v>2112.5100000000002</v>
      </c>
      <c r="AF6" s="5">
        <v>282.01</v>
      </c>
      <c r="AG6" s="5">
        <v>29.06</v>
      </c>
      <c r="AH6" s="5">
        <v>3877.4</v>
      </c>
      <c r="AI6" s="5">
        <v>2810</v>
      </c>
      <c r="AJ6" s="7">
        <f t="shared" ca="1" si="1"/>
        <v>3.4474371164220967</v>
      </c>
      <c r="AK6" s="7">
        <f t="shared" ca="1" si="2"/>
        <v>0.34180373433881994</v>
      </c>
      <c r="AL6" s="7">
        <f t="shared" ca="1" si="2"/>
        <v>0.89549565463996739</v>
      </c>
      <c r="AM6" s="7">
        <f t="shared" ca="1" si="2"/>
        <v>1.7537234453144146E-2</v>
      </c>
      <c r="AN6" s="7">
        <f t="shared" ca="1" si="2"/>
        <v>0.35024219697000647</v>
      </c>
      <c r="AO6" s="7">
        <f t="shared" ca="1" si="2"/>
        <v>0.44850719909701486</v>
      </c>
      <c r="AP6" s="7">
        <f t="shared" ca="1" si="3"/>
        <v>0.92059834484696768</v>
      </c>
      <c r="AQ6" s="7">
        <f t="shared" ca="1" si="3"/>
        <v>0.41640695698799712</v>
      </c>
      <c r="AR6" s="7">
        <f t="shared" ca="1" si="3"/>
        <v>5.6845795088179107E-2</v>
      </c>
      <c r="AS6" s="7">
        <f t="shared" ca="1" si="3"/>
        <v>0.27590290872060852</v>
      </c>
      <c r="AT6" s="7">
        <f t="shared" ca="1" si="3"/>
        <v>0.80481056658506001</v>
      </c>
      <c r="AU6" s="7">
        <f t="shared" ca="1" si="4"/>
        <v>0.85644670407956025</v>
      </c>
    </row>
    <row r="7" spans="1:49" x14ac:dyDescent="0.4">
      <c r="A7" s="6">
        <v>44739</v>
      </c>
      <c r="B7" s="5" t="s">
        <v>4</v>
      </c>
      <c r="C7" s="5" t="s">
        <v>7</v>
      </c>
      <c r="D7" s="5">
        <v>560</v>
      </c>
      <c r="E7" s="5">
        <v>3207.9999999999995</v>
      </c>
      <c r="F7" s="5">
        <v>6.6805511614353508</v>
      </c>
      <c r="G7" s="5">
        <v>0.16780427123731839</v>
      </c>
      <c r="H7" s="5">
        <v>564419</v>
      </c>
      <c r="I7" s="5">
        <v>0.39056915295608574</v>
      </c>
      <c r="J7" s="5">
        <v>0</v>
      </c>
      <c r="K7" s="5">
        <v>0</v>
      </c>
      <c r="L7" s="5">
        <v>4.5895731717065322</v>
      </c>
      <c r="M7" s="5">
        <v>0</v>
      </c>
      <c r="N7" s="5">
        <v>0.45670360032881718</v>
      </c>
      <c r="O7" s="5">
        <v>0.43768602057412165</v>
      </c>
      <c r="P7" s="5">
        <v>0.86159620291603234</v>
      </c>
      <c r="Q7" s="5">
        <v>0.16975210564185039</v>
      </c>
      <c r="R7" s="5">
        <v>0.97439242503945289</v>
      </c>
      <c r="S7" s="5">
        <v>0.93377452514497294</v>
      </c>
      <c r="T7" s="5">
        <v>0</v>
      </c>
      <c r="U7" s="5">
        <v>0</v>
      </c>
      <c r="V7" s="5">
        <v>1.2691282419786096</v>
      </c>
      <c r="W7" s="5">
        <v>0.99733958537433265</v>
      </c>
      <c r="X7" s="5">
        <v>0</v>
      </c>
      <c r="Y7" s="5">
        <v>5.240356442676517</v>
      </c>
      <c r="Z7" s="5">
        <v>44.839131753267424</v>
      </c>
      <c r="AA7" s="5">
        <v>2.5034199795931165</v>
      </c>
      <c r="AB7" s="5">
        <v>45.006936024504739</v>
      </c>
      <c r="AC7" s="5">
        <v>0.21940083300871963</v>
      </c>
      <c r="AD7" s="5">
        <v>0.71932589216469978</v>
      </c>
      <c r="AE7" s="5">
        <v>1941.92</v>
      </c>
      <c r="AF7" s="5">
        <v>293.69</v>
      </c>
      <c r="AG7" s="5">
        <v>39.270000000000003</v>
      </c>
      <c r="AH7" s="5">
        <v>3517.84</v>
      </c>
      <c r="AI7" s="5">
        <v>2540</v>
      </c>
      <c r="AJ7" s="7">
        <f t="shared" ca="1" si="1"/>
        <v>3.8926957983285755</v>
      </c>
      <c r="AK7" s="7">
        <f t="shared" ca="1" si="2"/>
        <v>0.43813956226511219</v>
      </c>
      <c r="AL7" s="7">
        <f t="shared" ca="1" si="2"/>
        <v>8.8071151438894102E-2</v>
      </c>
      <c r="AM7" s="7">
        <f t="shared" ca="1" si="2"/>
        <v>0.56454418678261808</v>
      </c>
      <c r="AN7" s="7">
        <f t="shared" ca="1" si="2"/>
        <v>0.79769275347530655</v>
      </c>
      <c r="AO7" s="7">
        <f t="shared" ca="1" si="2"/>
        <v>0.62726623264675185</v>
      </c>
      <c r="AP7" s="7">
        <f t="shared" ca="1" si="3"/>
        <v>0.34886642692364456</v>
      </c>
      <c r="AQ7" s="7">
        <f t="shared" ca="1" si="3"/>
        <v>0.11024515056315654</v>
      </c>
      <c r="AR7" s="7">
        <f t="shared" ca="1" si="3"/>
        <v>0.91787033423309183</v>
      </c>
      <c r="AS7" s="7">
        <f t="shared" ca="1" si="3"/>
        <v>0.31944026875198006</v>
      </c>
      <c r="AT7" s="7">
        <f t="shared" ca="1" si="3"/>
        <v>0.91761440662026361</v>
      </c>
      <c r="AU7" s="7">
        <f t="shared" ca="1" si="4"/>
        <v>3.661255446872802E-2</v>
      </c>
    </row>
    <row r="8" spans="1:49" x14ac:dyDescent="0.4">
      <c r="A8" s="6">
        <v>44747</v>
      </c>
      <c r="B8" s="5" t="s">
        <v>0</v>
      </c>
      <c r="C8" s="5" t="s">
        <v>8</v>
      </c>
      <c r="D8" s="5">
        <v>680</v>
      </c>
      <c r="E8" s="5">
        <v>4048</v>
      </c>
      <c r="F8" s="5">
        <v>6.9422068985782648</v>
      </c>
      <c r="G8" s="5">
        <v>0.12416553908903952</v>
      </c>
      <c r="H8" s="5">
        <v>139943</v>
      </c>
      <c r="I8" s="5">
        <v>5.9548152552275996E-2</v>
      </c>
      <c r="J8" s="5">
        <v>0.10030346253195571</v>
      </c>
      <c r="K8" s="5">
        <v>0</v>
      </c>
      <c r="L8" s="5">
        <v>0.10444597523874904</v>
      </c>
      <c r="M8" s="5">
        <v>0</v>
      </c>
      <c r="N8" s="5">
        <v>4.151024003102461E-2</v>
      </c>
      <c r="O8" s="5">
        <v>0</v>
      </c>
      <c r="P8" s="5">
        <v>0.16278358983226701</v>
      </c>
      <c r="Q8" s="5">
        <v>7.7467485196058422E-2</v>
      </c>
      <c r="R8" s="5">
        <v>1.0291537085744344</v>
      </c>
      <c r="S8" s="5">
        <v>0.23847708492311165</v>
      </c>
      <c r="T8" s="5">
        <v>0</v>
      </c>
      <c r="U8" s="5">
        <v>0</v>
      </c>
      <c r="V8" s="5">
        <v>8.2716978609625666E-2</v>
      </c>
      <c r="W8" s="5">
        <v>0.99992029832822449</v>
      </c>
      <c r="X8" s="5">
        <v>0</v>
      </c>
      <c r="Y8" s="5">
        <v>0.8049916675417087</v>
      </c>
      <c r="Z8" s="5">
        <v>15.071361482787275</v>
      </c>
      <c r="AA8" s="5">
        <v>2.1492766386449271</v>
      </c>
      <c r="AB8" s="5">
        <v>15.195527021876314</v>
      </c>
      <c r="AC8" s="5">
        <v>9.836742276690737E-3</v>
      </c>
      <c r="AD8" s="5">
        <v>0.77598454297066066</v>
      </c>
      <c r="AE8" s="5">
        <v>10.3</v>
      </c>
      <c r="AF8" s="5">
        <v>63.65</v>
      </c>
      <c r="AG8" s="5">
        <v>-0.05</v>
      </c>
      <c r="AH8" s="5">
        <v>8215.5499999999993</v>
      </c>
      <c r="AI8" s="5">
        <v>349</v>
      </c>
      <c r="AJ8" s="7">
        <f t="shared" ca="1" si="1"/>
        <v>4.5904559339378865</v>
      </c>
      <c r="AK8" s="7">
        <f t="shared" ca="1" si="2"/>
        <v>0.46754686183310812</v>
      </c>
      <c r="AL8" s="7">
        <f t="shared" ca="1" si="2"/>
        <v>3.7442660160064145E-3</v>
      </c>
      <c r="AM8" s="7">
        <f t="shared" ca="1" si="2"/>
        <v>0.72372756101065627</v>
      </c>
      <c r="AN8" s="7">
        <f t="shared" ca="1" si="2"/>
        <v>0.73483161818097686</v>
      </c>
      <c r="AO8" s="7">
        <f t="shared" ca="1" si="2"/>
        <v>0.61587573631426995</v>
      </c>
      <c r="AP8" s="7">
        <f t="shared" ca="1" si="3"/>
        <v>0.4925696853593835</v>
      </c>
      <c r="AQ8" s="7">
        <f t="shared" ca="1" si="3"/>
        <v>0.60911239762974256</v>
      </c>
      <c r="AR8" s="7">
        <f t="shared" ca="1" si="3"/>
        <v>0.94304780759374274</v>
      </c>
      <c r="AS8" s="7">
        <f t="shared" ca="1" si="3"/>
        <v>0.66692339099450637</v>
      </c>
      <c r="AT8" s="7">
        <f t="shared" ca="1" si="3"/>
        <v>0.57247801027693535</v>
      </c>
      <c r="AU8" s="7">
        <f t="shared" ca="1" si="4"/>
        <v>0.65656889217922565</v>
      </c>
      <c r="AV8" s="5">
        <v>7</v>
      </c>
      <c r="AW8" s="5">
        <v>10</v>
      </c>
    </row>
    <row r="9" spans="1:49" x14ac:dyDescent="0.4">
      <c r="A9" s="6">
        <v>44747</v>
      </c>
      <c r="B9" s="5" t="s">
        <v>0</v>
      </c>
      <c r="C9" s="5" t="s">
        <v>9</v>
      </c>
      <c r="D9" s="5">
        <v>520</v>
      </c>
      <c r="E9" s="5">
        <v>2888</v>
      </c>
      <c r="F9" s="5">
        <v>6.4767898657000318</v>
      </c>
      <c r="G9" s="5">
        <v>0.17157532810503948</v>
      </c>
      <c r="H9" s="5">
        <v>152208</v>
      </c>
      <c r="I9" s="5">
        <v>8.6320462606044895E-2</v>
      </c>
      <c r="J9" s="5">
        <v>0.15485187207072862</v>
      </c>
      <c r="K9" s="5">
        <v>0</v>
      </c>
      <c r="L9" s="5">
        <v>0.10814117580676255</v>
      </c>
      <c r="M9" s="5">
        <v>0</v>
      </c>
      <c r="N9" s="5">
        <v>4.2328879918942762E-2</v>
      </c>
      <c r="O9" s="5">
        <v>0</v>
      </c>
      <c r="P9" s="5">
        <v>0.24388118033091105</v>
      </c>
      <c r="Q9" s="5">
        <v>0.10651361500902279</v>
      </c>
      <c r="R9" s="5">
        <v>1.1914952130457654</v>
      </c>
      <c r="S9" s="5">
        <v>0.31122861927568463</v>
      </c>
      <c r="T9" s="5">
        <v>0</v>
      </c>
      <c r="U9" s="5">
        <v>0</v>
      </c>
      <c r="V9" s="5">
        <v>0.12228338903743316</v>
      </c>
      <c r="W9" s="5">
        <v>1.0003815851847171</v>
      </c>
      <c r="X9" s="5">
        <v>0</v>
      </c>
      <c r="Y9" s="5">
        <v>0.98728653403089628</v>
      </c>
      <c r="Z9" s="5">
        <v>16.073701248728362</v>
      </c>
      <c r="AA9" s="5">
        <v>2.2119197044832464</v>
      </c>
      <c r="AB9" s="5">
        <v>16.245276576833401</v>
      </c>
      <c r="AC9" s="5">
        <v>0.25465903574746052</v>
      </c>
      <c r="AD9" s="5">
        <v>0.71819882058869122</v>
      </c>
      <c r="AE9" s="5">
        <v>11.48</v>
      </c>
      <c r="AF9" s="5">
        <v>66</v>
      </c>
      <c r="AG9" s="5">
        <v>5.22</v>
      </c>
      <c r="AH9" s="5">
        <v>9195.27</v>
      </c>
      <c r="AI9" s="5">
        <v>299</v>
      </c>
      <c r="AJ9" s="7">
        <f t="shared" ca="1" si="1"/>
        <v>4.0966679452574803</v>
      </c>
      <c r="AK9" s="7">
        <f t="shared" ca="1" si="2"/>
        <v>0.25187912525418299</v>
      </c>
      <c r="AL9" s="7">
        <f t="shared" ca="1" si="2"/>
        <v>0.27980904572047316</v>
      </c>
      <c r="AM9" s="7">
        <f t="shared" ca="1" si="2"/>
        <v>0.87181099054914746</v>
      </c>
      <c r="AN9" s="7">
        <f t="shared" ca="1" si="2"/>
        <v>0.28558795988511143</v>
      </c>
      <c r="AO9" s="7">
        <f t="shared" ca="1" si="2"/>
        <v>0.31079160274988327</v>
      </c>
      <c r="AP9" s="7">
        <f t="shared" ca="1" si="3"/>
        <v>0.85955996440328153</v>
      </c>
      <c r="AQ9" s="7">
        <f t="shared" ca="1" si="3"/>
        <v>0.87889956893741039</v>
      </c>
      <c r="AR9" s="7">
        <f t="shared" ca="1" si="3"/>
        <v>0.35832968775798957</v>
      </c>
      <c r="AS9" s="7">
        <f t="shared" ca="1" si="3"/>
        <v>0.14449843096447124</v>
      </c>
      <c r="AT9" s="7">
        <f t="shared" ca="1" si="3"/>
        <v>0.6470691737273746</v>
      </c>
      <c r="AU9" s="7">
        <f t="shared" ca="1" si="4"/>
        <v>0.53231991122071631</v>
      </c>
    </row>
    <row r="10" spans="1:49" x14ac:dyDescent="0.4">
      <c r="A10" s="6">
        <v>44747</v>
      </c>
      <c r="B10" s="5" t="s">
        <v>0</v>
      </c>
      <c r="C10" s="5" t="s">
        <v>10</v>
      </c>
      <c r="D10" s="5">
        <v>640</v>
      </c>
      <c r="E10" s="5">
        <v>3988</v>
      </c>
      <c r="F10" s="5">
        <v>7.266765360919158</v>
      </c>
      <c r="G10" s="5">
        <v>0.19722782605706826</v>
      </c>
      <c r="H10" s="5">
        <v>130045</v>
      </c>
      <c r="I10" s="5">
        <v>0.10214616780463341</v>
      </c>
      <c r="J10" s="5">
        <v>0.16195562153813381</v>
      </c>
      <c r="K10" s="5">
        <v>0</v>
      </c>
      <c r="L10" s="5">
        <v>0.12939905299735271</v>
      </c>
      <c r="M10" s="5">
        <v>0</v>
      </c>
      <c r="N10" s="5">
        <v>5.0547764507962348E-2</v>
      </c>
      <c r="O10" s="5">
        <v>0</v>
      </c>
      <c r="P10" s="5">
        <v>0.25045650624412175</v>
      </c>
      <c r="Q10" s="5">
        <v>8.0989645898182736E-2</v>
      </c>
      <c r="R10" s="5">
        <v>1.0664338769068911</v>
      </c>
      <c r="S10" s="5">
        <v>0.32232470077526748</v>
      </c>
      <c r="T10" s="5">
        <v>0</v>
      </c>
      <c r="U10" s="5">
        <v>0</v>
      </c>
      <c r="V10" s="5">
        <v>0.10921895053475936</v>
      </c>
      <c r="W10" s="5">
        <v>0.94274566254779912</v>
      </c>
      <c r="X10" s="5">
        <v>0</v>
      </c>
      <c r="Y10" s="5">
        <v>0.41307930350778582</v>
      </c>
      <c r="Z10" s="5">
        <v>14.921718127528715</v>
      </c>
      <c r="AA10" s="5">
        <v>2.0525651731799219</v>
      </c>
      <c r="AB10" s="5">
        <v>15.118945953585783</v>
      </c>
      <c r="AC10" s="5">
        <v>1.7110598387918379E-2</v>
      </c>
      <c r="AD10" s="5">
        <v>0.58273837590827182</v>
      </c>
      <c r="AE10" s="5">
        <v>0.65</v>
      </c>
      <c r="AF10" s="5">
        <v>66.680000000000007</v>
      </c>
      <c r="AG10" s="5">
        <v>-0.01</v>
      </c>
      <c r="AH10" s="5">
        <v>9635.24</v>
      </c>
      <c r="AI10" s="5">
        <v>355</v>
      </c>
      <c r="AJ10" s="7">
        <f t="shared" ca="1" si="1"/>
        <v>4.4016653328485962</v>
      </c>
      <c r="AK10" s="7">
        <f t="shared" ca="1" si="2"/>
        <v>0.78482374863695381</v>
      </c>
      <c r="AL10" s="7">
        <f t="shared" ca="1" si="2"/>
        <v>0.54121924109327657</v>
      </c>
      <c r="AM10" s="7">
        <f t="shared" ca="1" si="2"/>
        <v>0.47156231723362885</v>
      </c>
      <c r="AN10" s="7">
        <f t="shared" ca="1" si="2"/>
        <v>0.39548794064472559</v>
      </c>
      <c r="AO10" s="7">
        <f t="shared" ca="1" si="2"/>
        <v>0.57399034245638603</v>
      </c>
      <c r="AP10" s="7">
        <f t="shared" ca="1" si="3"/>
        <v>0.20277323814912884</v>
      </c>
      <c r="AQ10" s="7">
        <f t="shared" ca="1" si="3"/>
        <v>0.8753089908556384</v>
      </c>
      <c r="AR10" s="7">
        <f t="shared" ca="1" si="3"/>
        <v>0.55649951377885865</v>
      </c>
      <c r="AS10" s="7">
        <f t="shared" ca="1" si="3"/>
        <v>0.21375795470087677</v>
      </c>
      <c r="AT10" s="7">
        <f t="shared" ca="1" si="3"/>
        <v>7.7932240849941548E-2</v>
      </c>
      <c r="AU10" s="7">
        <f t="shared" ca="1" si="4"/>
        <v>0.99201655162682667</v>
      </c>
    </row>
    <row r="11" spans="1:49" x14ac:dyDescent="0.4">
      <c r="A11" s="6">
        <v>44747</v>
      </c>
      <c r="B11" s="5" t="s">
        <v>4</v>
      </c>
      <c r="C11" s="5" t="s">
        <v>11</v>
      </c>
      <c r="D11" s="5">
        <v>700</v>
      </c>
      <c r="E11" s="5">
        <v>3468</v>
      </c>
      <c r="F11" s="5">
        <v>5.7775938722837399</v>
      </c>
      <c r="G11" s="5">
        <v>0.25073648482209865</v>
      </c>
      <c r="H11" s="5">
        <v>0</v>
      </c>
      <c r="I11" s="5">
        <v>1.1515168903266499</v>
      </c>
      <c r="J11" s="5">
        <v>0</v>
      </c>
      <c r="K11" s="5">
        <v>0</v>
      </c>
      <c r="L11" s="5">
        <v>4.2618566424195112</v>
      </c>
      <c r="M11" s="5">
        <v>0</v>
      </c>
      <c r="N11" s="5">
        <v>0.50325562252670286</v>
      </c>
      <c r="O11" s="5">
        <v>0.51577052754545583</v>
      </c>
      <c r="P11" s="5">
        <v>0.69377400539006251</v>
      </c>
      <c r="Q11" s="5">
        <v>0.24306918894792934</v>
      </c>
      <c r="R11" s="5">
        <v>0.46593771699105735</v>
      </c>
      <c r="S11" s="5">
        <v>1.9814168866375483</v>
      </c>
      <c r="T11" s="5">
        <v>0</v>
      </c>
      <c r="U11" s="5">
        <v>0</v>
      </c>
      <c r="V11" s="5">
        <v>1.3186703542780749</v>
      </c>
      <c r="W11" s="5">
        <v>0.99899149100907014</v>
      </c>
      <c r="X11" s="5">
        <v>0</v>
      </c>
      <c r="Y11" s="5">
        <v>5.1308769279233095</v>
      </c>
      <c r="Z11" s="5">
        <v>39.47823829123017</v>
      </c>
      <c r="AA11" s="5">
        <v>2.3757465820210477</v>
      </c>
      <c r="AB11" s="5">
        <v>39.728974776052269</v>
      </c>
      <c r="AC11" s="5">
        <v>0.27805092739639825</v>
      </c>
      <c r="AD11" s="5">
        <v>0.42083835741472075</v>
      </c>
      <c r="AE11" s="5">
        <v>1532.08</v>
      </c>
      <c r="AF11" s="5">
        <v>309.83</v>
      </c>
      <c r="AG11" s="5">
        <v>30.6</v>
      </c>
      <c r="AH11" s="5">
        <v>5554.37</v>
      </c>
      <c r="AI11" s="5">
        <v>1950</v>
      </c>
      <c r="AJ11" s="7">
        <f t="shared" ca="1" si="1"/>
        <v>3.8579633990513775</v>
      </c>
      <c r="AK11" s="7">
        <f t="shared" ca="1" si="2"/>
        <v>0.5828541727954808</v>
      </c>
      <c r="AL11" s="7">
        <f t="shared" ca="1" si="2"/>
        <v>0.57719175747957963</v>
      </c>
      <c r="AM11" s="7">
        <f t="shared" ca="1" si="2"/>
        <v>0.53413222527749271</v>
      </c>
      <c r="AN11" s="7">
        <f t="shared" ca="1" si="2"/>
        <v>0.6310701884839327</v>
      </c>
      <c r="AO11" s="7">
        <f t="shared" ca="1" si="2"/>
        <v>0.72027289419157625</v>
      </c>
      <c r="AP11" s="7">
        <f t="shared" ca="1" si="3"/>
        <v>0.63747650456662253</v>
      </c>
      <c r="AQ11" s="7">
        <f t="shared" ca="1" si="3"/>
        <v>0.16656641906233549</v>
      </c>
      <c r="AR11" s="7">
        <f t="shared" ca="1" si="3"/>
        <v>8.3992371943570898E-3</v>
      </c>
      <c r="AS11" s="7">
        <f t="shared" ca="1" si="3"/>
        <v>0.77917361136014818</v>
      </c>
      <c r="AT11" s="7">
        <f t="shared" ca="1" si="3"/>
        <v>0.65148515965800258</v>
      </c>
      <c r="AU11" s="7">
        <f t="shared" ca="1" si="4"/>
        <v>0.88674818042153536</v>
      </c>
      <c r="AV11" s="5">
        <v>7</v>
      </c>
      <c r="AW11" s="5">
        <v>10</v>
      </c>
    </row>
    <row r="12" spans="1:49" x14ac:dyDescent="0.4">
      <c r="A12" s="6">
        <v>44747</v>
      </c>
      <c r="B12" s="5" t="s">
        <v>4</v>
      </c>
      <c r="C12" s="5" t="s">
        <v>12</v>
      </c>
      <c r="D12" s="5">
        <v>520</v>
      </c>
      <c r="E12" s="5">
        <v>3008</v>
      </c>
      <c r="F12" s="5">
        <v>6.7459085581806422</v>
      </c>
      <c r="G12" s="5">
        <v>0.24085103945280503</v>
      </c>
      <c r="H12" s="5">
        <v>0</v>
      </c>
      <c r="I12" s="5">
        <v>0.76497551712959555</v>
      </c>
      <c r="J12" s="5">
        <v>0</v>
      </c>
      <c r="K12" s="5">
        <v>0</v>
      </c>
      <c r="L12" s="5">
        <v>2.5643267488280017</v>
      </c>
      <c r="M12" s="5">
        <v>0</v>
      </c>
      <c r="N12" s="5">
        <v>0.42497155895903715</v>
      </c>
      <c r="O12" s="5">
        <v>0.56773337227277076</v>
      </c>
      <c r="P12" s="5">
        <v>0.51161291295344213</v>
      </c>
      <c r="Q12" s="5">
        <v>0.33708481436876908</v>
      </c>
      <c r="R12" s="5">
        <v>0.56274381904260917</v>
      </c>
      <c r="S12" s="5">
        <v>1.946830299269271</v>
      </c>
      <c r="T12" s="5">
        <v>0</v>
      </c>
      <c r="U12" s="5">
        <v>0</v>
      </c>
      <c r="V12" s="5">
        <v>1.2803822526737969</v>
      </c>
      <c r="W12" s="5">
        <v>1.1430127279335083</v>
      </c>
      <c r="X12" s="5">
        <v>0</v>
      </c>
      <c r="Y12" s="5">
        <v>5.4399844407246594</v>
      </c>
      <c r="Z12" s="5">
        <v>32.905000462060556</v>
      </c>
      <c r="AA12" s="5">
        <v>1.9752902827015093</v>
      </c>
      <c r="AB12" s="5">
        <v>33.145851501513363</v>
      </c>
      <c r="AC12" s="5">
        <v>0.94991227639109455</v>
      </c>
      <c r="AD12" s="5">
        <v>0.4571927714077767</v>
      </c>
      <c r="AE12" s="5">
        <v>1527.76</v>
      </c>
      <c r="AF12" s="5">
        <v>272.62</v>
      </c>
      <c r="AG12" s="5">
        <v>23.86</v>
      </c>
      <c r="AH12" s="5">
        <v>6079.11</v>
      </c>
      <c r="AI12" s="5">
        <v>2010</v>
      </c>
      <c r="AJ12" s="7">
        <f t="shared" ca="1" si="1"/>
        <v>2.8594871703571063</v>
      </c>
      <c r="AK12" s="7">
        <f t="shared" ca="1" si="2"/>
        <v>0.59838124096330036</v>
      </c>
      <c r="AL12" s="7">
        <f t="shared" ca="1" si="2"/>
        <v>0.30025904168027129</v>
      </c>
      <c r="AM12" s="7">
        <f t="shared" ca="1" si="2"/>
        <v>0.43744711731638608</v>
      </c>
      <c r="AN12" s="7">
        <f t="shared" ca="1" si="2"/>
        <v>0.3378661167701329</v>
      </c>
      <c r="AO12" s="7">
        <f t="shared" ca="1" si="2"/>
        <v>0.72784912139589319</v>
      </c>
      <c r="AP12" s="7">
        <f t="shared" ca="1" si="3"/>
        <v>0.17058672514445816</v>
      </c>
      <c r="AQ12" s="7">
        <f t="shared" ca="1" si="3"/>
        <v>0.18231299737871443</v>
      </c>
      <c r="AR12" s="7">
        <f t="shared" ca="1" si="3"/>
        <v>0.10478480970795045</v>
      </c>
      <c r="AS12" s="7">
        <f t="shared" ca="1" si="3"/>
        <v>0.54146244183453807</v>
      </c>
      <c r="AT12" s="7">
        <f t="shared" ca="1" si="3"/>
        <v>0.40320873591810358</v>
      </c>
      <c r="AU12" s="7">
        <f t="shared" ca="1" si="4"/>
        <v>0.93424312666073994</v>
      </c>
    </row>
    <row r="13" spans="1:49" x14ac:dyDescent="0.4">
      <c r="A13" s="6">
        <v>44747</v>
      </c>
      <c r="B13" s="5" t="s">
        <v>4</v>
      </c>
      <c r="C13" s="5" t="s">
        <v>13</v>
      </c>
      <c r="D13" s="5">
        <v>620</v>
      </c>
      <c r="E13" s="5">
        <v>3588</v>
      </c>
      <c r="F13" s="5">
        <v>6.7488023075621548</v>
      </c>
      <c r="G13" s="5">
        <v>0.14154654193614916</v>
      </c>
      <c r="H13" s="5">
        <v>0</v>
      </c>
      <c r="I13" s="5">
        <v>0.76361980140129604</v>
      </c>
      <c r="J13" s="5">
        <v>0</v>
      </c>
      <c r="K13" s="5">
        <v>0</v>
      </c>
      <c r="L13" s="5">
        <v>2.5249615509401844</v>
      </c>
      <c r="M13" s="5">
        <v>0</v>
      </c>
      <c r="N13" s="5">
        <v>0.40755921848585736</v>
      </c>
      <c r="O13" s="5">
        <v>0.44667195705919971</v>
      </c>
      <c r="P13" s="5">
        <v>0.42419706836269466</v>
      </c>
      <c r="Q13" s="5">
        <v>0.16050225666321655</v>
      </c>
      <c r="R13" s="5">
        <v>0.46030384008416625</v>
      </c>
      <c r="S13" s="5">
        <v>1.5701905328887398</v>
      </c>
      <c r="T13" s="5">
        <v>0</v>
      </c>
      <c r="U13" s="5">
        <v>0</v>
      </c>
      <c r="V13" s="5">
        <v>1.020396256684492</v>
      </c>
      <c r="W13" s="5">
        <v>1.1152731804822553</v>
      </c>
      <c r="X13" s="5">
        <v>0</v>
      </c>
      <c r="Y13" s="5">
        <v>3.8230624532882023</v>
      </c>
      <c r="Z13" s="5">
        <v>32.467515446024336</v>
      </c>
      <c r="AA13" s="5">
        <v>2.2154190132261684</v>
      </c>
      <c r="AB13" s="5">
        <v>32.609061987960487</v>
      </c>
      <c r="AC13" s="5">
        <v>7.2264501243520213E-2</v>
      </c>
      <c r="AD13" s="5">
        <v>0.44771859079140452</v>
      </c>
      <c r="AE13" s="5">
        <v>778.81</v>
      </c>
      <c r="AF13" s="5">
        <v>264.62</v>
      </c>
      <c r="AG13" s="5">
        <v>20.88</v>
      </c>
      <c r="AH13" s="5">
        <v>5058.84</v>
      </c>
      <c r="AI13" s="5">
        <v>1070</v>
      </c>
      <c r="AJ13" s="7">
        <f t="shared" ca="1" si="1"/>
        <v>3.8072005778371163</v>
      </c>
      <c r="AK13" s="7">
        <f t="shared" ca="1" si="2"/>
        <v>0.31556567327417451</v>
      </c>
      <c r="AL13" s="7">
        <f t="shared" ca="1" si="2"/>
        <v>0.51901383611752072</v>
      </c>
      <c r="AM13" s="7">
        <f t="shared" ca="1" si="2"/>
        <v>0.25694897308333908</v>
      </c>
      <c r="AN13" s="7">
        <f t="shared" ca="1" si="2"/>
        <v>0.6823803113699547</v>
      </c>
      <c r="AO13" s="7">
        <f t="shared" ca="1" si="2"/>
        <v>0.70102025889234032</v>
      </c>
      <c r="AP13" s="7">
        <f t="shared" ca="1" si="3"/>
        <v>0.55355022200199888</v>
      </c>
      <c r="AQ13" s="7">
        <f t="shared" ca="1" si="3"/>
        <v>2.8695789190471888E-2</v>
      </c>
      <c r="AR13" s="7">
        <f t="shared" ca="1" si="3"/>
        <v>0.75002551390731576</v>
      </c>
      <c r="AS13" s="7">
        <f t="shared" ca="1" si="3"/>
        <v>0.67512256707834584</v>
      </c>
      <c r="AT13" s="7">
        <f t="shared" ca="1" si="3"/>
        <v>0.57103915819649953</v>
      </c>
      <c r="AU13" s="7">
        <f t="shared" ca="1" si="4"/>
        <v>0.39534220828564071</v>
      </c>
    </row>
    <row r="14" spans="1:49" x14ac:dyDescent="0.4">
      <c r="A14" s="6">
        <v>44761</v>
      </c>
      <c r="B14" s="5" t="s">
        <v>0</v>
      </c>
      <c r="C14" s="5" t="s">
        <v>14</v>
      </c>
      <c r="D14" s="5">
        <v>380</v>
      </c>
      <c r="E14" s="5">
        <v>3528</v>
      </c>
      <c r="F14" s="5">
        <v>10.827069922746254</v>
      </c>
      <c r="G14" s="5">
        <v>0.6090334435132303</v>
      </c>
      <c r="H14" s="5">
        <v>0</v>
      </c>
      <c r="I14" s="5">
        <v>9.5323300809035477E-2</v>
      </c>
      <c r="J14" s="5">
        <v>2.3864158367064344E-2</v>
      </c>
      <c r="K14" s="5">
        <v>0</v>
      </c>
      <c r="L14" s="5">
        <v>6.6488472805413049E-2</v>
      </c>
      <c r="M14" s="5">
        <v>0</v>
      </c>
      <c r="N14" s="5">
        <v>1.5320260759611211E-2</v>
      </c>
      <c r="O14" s="5">
        <v>0</v>
      </c>
      <c r="P14" s="5">
        <v>4.2531104625415962E-2</v>
      </c>
      <c r="Q14" s="5">
        <v>4.6269295143845444E-2</v>
      </c>
      <c r="R14" s="5">
        <v>0.53764355602314562</v>
      </c>
      <c r="S14" s="5">
        <v>5.3314391588748976E-2</v>
      </c>
      <c r="T14" s="5">
        <v>0</v>
      </c>
      <c r="U14" s="5">
        <v>0</v>
      </c>
      <c r="V14" s="5">
        <v>3.9535828877005345E-2</v>
      </c>
      <c r="W14" s="5">
        <v>0.3027600180134627</v>
      </c>
      <c r="X14" s="5">
        <v>0</v>
      </c>
      <c r="Y14" s="5">
        <v>0.38113990376597473</v>
      </c>
      <c r="Z14" s="5">
        <v>11.944718632300752</v>
      </c>
      <c r="AA14" s="5">
        <v>0.9415678877133844</v>
      </c>
      <c r="AB14" s="5">
        <v>12.553752075813982</v>
      </c>
      <c r="AC14" s="5">
        <v>2.5762190992718665E-2</v>
      </c>
      <c r="AD14" s="5">
        <v>0.34387546979585498</v>
      </c>
      <c r="AE14" s="5">
        <v>11.02</v>
      </c>
      <c r="AF14" s="5">
        <v>24.38</v>
      </c>
      <c r="AG14" s="5">
        <v>2.17</v>
      </c>
      <c r="AH14" s="5">
        <v>9938.75</v>
      </c>
      <c r="AI14" s="5">
        <v>411</v>
      </c>
      <c r="AJ14" s="7">
        <f t="shared" ca="1" si="1"/>
        <v>2.3772050533268443</v>
      </c>
      <c r="AK14" s="7">
        <f t="shared" ca="1" si="2"/>
        <v>0.48802851370082689</v>
      </c>
      <c r="AL14" s="7">
        <f t="shared" ca="1" si="2"/>
        <v>0.25711097772067482</v>
      </c>
      <c r="AM14" s="7">
        <f t="shared" ca="1" si="2"/>
        <v>0.6973145547513856</v>
      </c>
      <c r="AN14" s="7">
        <f t="shared" ca="1" si="2"/>
        <v>0.3045610626855586</v>
      </c>
      <c r="AO14" s="7">
        <f t="shared" ca="1" si="2"/>
        <v>1.4517260663990728E-2</v>
      </c>
      <c r="AP14" s="7">
        <f t="shared" ca="1" si="3"/>
        <v>8.2032486836063234E-2</v>
      </c>
      <c r="AQ14" s="7">
        <f t="shared" ca="1" si="3"/>
        <v>0.11020601349328962</v>
      </c>
      <c r="AR14" s="7">
        <f t="shared" ca="1" si="3"/>
        <v>0.4234341834750549</v>
      </c>
      <c r="AS14" s="7">
        <f t="shared" ca="1" si="3"/>
        <v>0.85136629927336394</v>
      </c>
      <c r="AT14" s="7">
        <f t="shared" ca="1" si="3"/>
        <v>0.51691472798128635</v>
      </c>
      <c r="AU14" s="7">
        <f t="shared" ca="1" si="4"/>
        <v>0.6649766457290831</v>
      </c>
      <c r="AV14" s="5">
        <v>6</v>
      </c>
      <c r="AW14" s="5">
        <v>13</v>
      </c>
    </row>
    <row r="15" spans="1:49" x14ac:dyDescent="0.4">
      <c r="A15" s="6">
        <v>44761</v>
      </c>
      <c r="B15" s="5" t="s">
        <v>0</v>
      </c>
      <c r="C15" s="5" t="s">
        <v>15</v>
      </c>
      <c r="D15" s="5">
        <v>340</v>
      </c>
      <c r="E15" s="5">
        <v>3128</v>
      </c>
      <c r="F15" s="5">
        <v>10.72886520689368</v>
      </c>
      <c r="G15" s="5">
        <v>3.7132029582443025</v>
      </c>
      <c r="H15" s="5">
        <v>0</v>
      </c>
      <c r="I15" s="5">
        <v>0.66155728937663039</v>
      </c>
      <c r="J15" s="5">
        <v>0.36036729069024293</v>
      </c>
      <c r="K15" s="5">
        <v>0</v>
      </c>
      <c r="L15" s="5">
        <v>0.28490750501949014</v>
      </c>
      <c r="M15" s="5">
        <v>0</v>
      </c>
      <c r="N15" s="5">
        <v>7.1423081649875333E-2</v>
      </c>
      <c r="O15" s="5">
        <v>0</v>
      </c>
      <c r="P15" s="5">
        <v>0.3757704499732184</v>
      </c>
      <c r="Q15" s="5">
        <v>9.5579544973585673E-2</v>
      </c>
      <c r="R15" s="5">
        <v>1.3777565491846395</v>
      </c>
      <c r="S15" s="5">
        <v>0.21480924441857913</v>
      </c>
      <c r="T15" s="5">
        <v>0</v>
      </c>
      <c r="U15" s="5">
        <v>0</v>
      </c>
      <c r="V15" s="5">
        <v>0.18087764037433154</v>
      </c>
      <c r="W15" s="5">
        <v>0.90821148437253119</v>
      </c>
      <c r="X15" s="5">
        <v>0</v>
      </c>
      <c r="Y15" s="5">
        <v>0.96890045522770663</v>
      </c>
      <c r="Z15" s="5">
        <v>38.160208136925242</v>
      </c>
      <c r="AA15" s="5">
        <v>3.6080653246644703</v>
      </c>
      <c r="AB15" s="5">
        <v>41.873411095169544</v>
      </c>
      <c r="AC15" s="5">
        <v>0.35240425493662542</v>
      </c>
      <c r="AD15" s="5">
        <v>1.3407321447746767</v>
      </c>
      <c r="AE15" s="5">
        <v>9.6999999999999993</v>
      </c>
      <c r="AF15" s="5">
        <v>25.3</v>
      </c>
      <c r="AG15" s="5">
        <v>1.63</v>
      </c>
      <c r="AH15" s="5">
        <v>9812.24</v>
      </c>
      <c r="AI15" s="5">
        <v>396</v>
      </c>
      <c r="AJ15" s="7">
        <f t="shared" ca="1" si="1"/>
        <v>4.4125065924460962</v>
      </c>
      <c r="AK15" s="7">
        <f t="shared" ca="1" si="2"/>
        <v>0.64740567342755484</v>
      </c>
      <c r="AL15" s="7">
        <f t="shared" ca="1" si="2"/>
        <v>0.85960731995252337</v>
      </c>
      <c r="AM15" s="7">
        <f t="shared" ca="1" si="2"/>
        <v>0.64726101962794091</v>
      </c>
      <c r="AN15" s="7">
        <f t="shared" ca="1" si="2"/>
        <v>0.24932857065175462</v>
      </c>
      <c r="AO15" s="7">
        <f t="shared" ca="1" si="2"/>
        <v>0.42824651788834478</v>
      </c>
      <c r="AP15" s="7">
        <f t="shared" ca="1" si="3"/>
        <v>0.95891948266248306</v>
      </c>
      <c r="AQ15" s="7">
        <f t="shared" ca="1" si="3"/>
        <v>0.48104722374883091</v>
      </c>
      <c r="AR15" s="7">
        <f t="shared" ca="1" si="3"/>
        <v>0.14069078448666317</v>
      </c>
      <c r="AS15" s="7">
        <f t="shared" ca="1" si="3"/>
        <v>0.38132762432387912</v>
      </c>
      <c r="AT15" s="7">
        <f t="shared" ca="1" si="3"/>
        <v>0.32380971658692048</v>
      </c>
      <c r="AU15" s="7">
        <f t="shared" ca="1" si="4"/>
        <v>0.7477245223902198</v>
      </c>
    </row>
    <row r="16" spans="1:49" x14ac:dyDescent="0.4">
      <c r="A16" s="6">
        <v>44761</v>
      </c>
      <c r="B16" s="5" t="s">
        <v>0</v>
      </c>
      <c r="C16" s="5" t="s">
        <v>16</v>
      </c>
      <c r="D16" s="5">
        <v>300</v>
      </c>
      <c r="E16" s="5">
        <v>2988</v>
      </c>
      <c r="F16" s="5">
        <v>11.615162767463158</v>
      </c>
      <c r="G16" s="5">
        <v>1.916938389005689</v>
      </c>
      <c r="H16" s="5">
        <v>0</v>
      </c>
      <c r="I16" s="5">
        <v>0.47082211105035837</v>
      </c>
      <c r="J16" s="5">
        <v>0.26065580728057097</v>
      </c>
      <c r="K16" s="5">
        <v>0</v>
      </c>
      <c r="L16" s="5">
        <v>0.203529301127093</v>
      </c>
      <c r="M16" s="5">
        <v>0</v>
      </c>
      <c r="N16" s="5">
        <v>4.2822662708480702E-2</v>
      </c>
      <c r="O16" s="5">
        <v>0</v>
      </c>
      <c r="P16" s="5">
        <v>0.33347356634036684</v>
      </c>
      <c r="Q16" s="5">
        <v>7.9171756503537929E-2</v>
      </c>
      <c r="R16" s="5">
        <v>0.93782051551814838</v>
      </c>
      <c r="S16" s="5">
        <v>0.19561277008910677</v>
      </c>
      <c r="T16" s="5">
        <v>0</v>
      </c>
      <c r="U16" s="5">
        <v>0</v>
      </c>
      <c r="V16" s="5">
        <v>0.14835110294117648</v>
      </c>
      <c r="W16" s="5">
        <v>0.58318502512404014</v>
      </c>
      <c r="X16" s="5">
        <v>0</v>
      </c>
      <c r="Y16" s="5">
        <v>1.12254975694423</v>
      </c>
      <c r="Z16" s="5">
        <v>26.63847388387137</v>
      </c>
      <c r="AA16" s="5">
        <v>2.556538156694224</v>
      </c>
      <c r="AB16" s="5">
        <v>28.55541227287706</v>
      </c>
      <c r="AC16" s="5">
        <v>0.3116202918526953</v>
      </c>
      <c r="AD16" s="5">
        <v>0.95777356138069258</v>
      </c>
      <c r="AE16" s="5">
        <v>9.7200000000000006</v>
      </c>
      <c r="AF16" s="5">
        <v>28.35</v>
      </c>
      <c r="AG16" s="5">
        <v>3.97</v>
      </c>
      <c r="AH16" s="5">
        <v>10049.66</v>
      </c>
      <c r="AI16" s="5">
        <v>389</v>
      </c>
      <c r="AJ16" s="7">
        <f t="shared" ca="1" si="1"/>
        <v>4.6585991668272211</v>
      </c>
      <c r="AK16" s="7">
        <f t="shared" ca="1" si="2"/>
        <v>0.40327807571035457</v>
      </c>
      <c r="AL16" s="7">
        <f t="shared" ca="1" si="2"/>
        <v>0.80218319950154915</v>
      </c>
      <c r="AM16" s="7">
        <f t="shared" ca="1" si="2"/>
        <v>0.36465636521262246</v>
      </c>
      <c r="AN16" s="7">
        <f t="shared" ca="1" si="2"/>
        <v>0.75485202475272251</v>
      </c>
      <c r="AO16" s="7">
        <f t="shared" ca="1" si="2"/>
        <v>0.55620645621270803</v>
      </c>
      <c r="AP16" s="7">
        <f t="shared" ca="1" si="3"/>
        <v>0.95047297423442934</v>
      </c>
      <c r="AQ16" s="7">
        <f t="shared" ca="1" si="3"/>
        <v>0.80551693519003542</v>
      </c>
      <c r="AR16" s="7">
        <f t="shared" ca="1" si="3"/>
        <v>2.1433136012798837E-2</v>
      </c>
      <c r="AS16" s="7">
        <f t="shared" ca="1" si="3"/>
        <v>6.0785923024672561E-2</v>
      </c>
      <c r="AT16" s="7">
        <f t="shared" ca="1" si="3"/>
        <v>0.17861362972254657</v>
      </c>
      <c r="AU16" s="7">
        <f t="shared" ca="1" si="4"/>
        <v>0.84393903677518134</v>
      </c>
    </row>
    <row r="17" spans="1:49" x14ac:dyDescent="0.4">
      <c r="A17" s="6">
        <v>44761</v>
      </c>
      <c r="B17" s="5" t="s">
        <v>4</v>
      </c>
      <c r="C17" s="5" t="s">
        <v>17</v>
      </c>
      <c r="D17" s="5">
        <v>480</v>
      </c>
      <c r="E17" s="5">
        <v>2207.9999999999995</v>
      </c>
      <c r="F17" s="5">
        <v>5.364432603446839</v>
      </c>
      <c r="G17" s="5">
        <v>0.33081324793913952</v>
      </c>
      <c r="H17" s="5">
        <v>0</v>
      </c>
      <c r="I17" s="5">
        <v>1.3663744588530093</v>
      </c>
      <c r="J17" s="5">
        <v>0</v>
      </c>
      <c r="K17" s="5">
        <v>0</v>
      </c>
      <c r="L17" s="5">
        <v>1.7064201607177281</v>
      </c>
      <c r="M17" s="5">
        <v>0</v>
      </c>
      <c r="N17" s="5">
        <v>0.26173086702297627</v>
      </c>
      <c r="O17" s="5">
        <v>0.28107776474201779</v>
      </c>
      <c r="P17" s="5">
        <v>0.37503922345984658</v>
      </c>
      <c r="Q17" s="5">
        <v>0.14512371439454858</v>
      </c>
      <c r="R17" s="5">
        <v>0.92743271962125196</v>
      </c>
      <c r="S17" s="5">
        <v>2.0251742080305948</v>
      </c>
      <c r="T17" s="5">
        <v>0</v>
      </c>
      <c r="U17" s="5">
        <v>0</v>
      </c>
      <c r="V17" s="5">
        <v>0.91493272058823527</v>
      </c>
      <c r="W17" s="5">
        <v>1.9398733053123918</v>
      </c>
      <c r="X17" s="5">
        <v>0</v>
      </c>
      <c r="Y17" s="5">
        <v>3.7090741644378835</v>
      </c>
      <c r="Z17" s="5">
        <v>45.335423418316239</v>
      </c>
      <c r="AA17" s="5">
        <v>2.8474098858468162</v>
      </c>
      <c r="AB17" s="5">
        <v>45.666236666255379</v>
      </c>
      <c r="AC17" s="5">
        <v>2.7036226890000899E-2</v>
      </c>
      <c r="AD17" s="5">
        <v>0.7117329889158005</v>
      </c>
      <c r="AE17" s="5">
        <v>1389.72</v>
      </c>
      <c r="AF17" s="5">
        <v>382</v>
      </c>
      <c r="AG17" s="5">
        <v>17.350000000000001</v>
      </c>
      <c r="AH17" s="5">
        <v>8830.75</v>
      </c>
      <c r="AI17" s="5">
        <v>1870</v>
      </c>
      <c r="AJ17" s="7">
        <f t="shared" ca="1" si="1"/>
        <v>2.8650235201869645</v>
      </c>
      <c r="AK17" s="7">
        <f t="shared" ca="1" si="2"/>
        <v>0.22398487881046458</v>
      </c>
      <c r="AL17" s="7">
        <f t="shared" ca="1" si="2"/>
        <v>0.67802311376558067</v>
      </c>
      <c r="AM17" s="7">
        <f t="shared" ca="1" si="2"/>
        <v>0.15654654532051782</v>
      </c>
      <c r="AN17" s="7">
        <f t="shared" ca="1" si="2"/>
        <v>7.5804826421101201E-2</v>
      </c>
      <c r="AO17" s="7">
        <f t="shared" ca="1" si="2"/>
        <v>0.23129131327880992</v>
      </c>
      <c r="AP17" s="7">
        <f t="shared" ca="1" si="3"/>
        <v>0.47892484793731804</v>
      </c>
      <c r="AQ17" s="7">
        <f t="shared" ca="1" si="3"/>
        <v>0.84201861597208028</v>
      </c>
      <c r="AR17" s="7">
        <f t="shared" ca="1" si="3"/>
        <v>0.17842937868109165</v>
      </c>
      <c r="AS17" s="7">
        <f t="shared" ca="1" si="3"/>
        <v>0.75258025599866296</v>
      </c>
      <c r="AT17" s="7">
        <f t="shared" ca="1" si="3"/>
        <v>0.77804829803779618</v>
      </c>
      <c r="AU17" s="7">
        <f t="shared" ca="1" si="4"/>
        <v>0.78762089226561371</v>
      </c>
      <c r="AV17" s="5">
        <v>6</v>
      </c>
      <c r="AW17" s="5">
        <v>13</v>
      </c>
    </row>
    <row r="18" spans="1:49" x14ac:dyDescent="0.4">
      <c r="A18" s="6">
        <v>44761</v>
      </c>
      <c r="B18" s="5" t="s">
        <v>4</v>
      </c>
      <c r="C18" s="5" t="s">
        <v>18</v>
      </c>
      <c r="D18" s="5">
        <v>440</v>
      </c>
      <c r="E18" s="5">
        <v>2187.9999999999995</v>
      </c>
      <c r="F18" s="5">
        <v>5.7991000673624926</v>
      </c>
      <c r="G18" s="5">
        <v>0.37977491220934567</v>
      </c>
      <c r="H18" s="5">
        <v>0</v>
      </c>
      <c r="I18" s="5">
        <v>1.7660276453279367</v>
      </c>
      <c r="J18" s="5">
        <v>0</v>
      </c>
      <c r="K18" s="5">
        <v>0</v>
      </c>
      <c r="L18" s="5">
        <v>2.1486208744962876</v>
      </c>
      <c r="M18" s="5">
        <v>0</v>
      </c>
      <c r="N18" s="5">
        <v>0.34783748951963755</v>
      </c>
      <c r="O18" s="5">
        <v>0.39957781761237465</v>
      </c>
      <c r="P18" s="5">
        <v>0.54337556462803094</v>
      </c>
      <c r="Q18" s="5">
        <v>0.26392144965120795</v>
      </c>
      <c r="R18" s="5">
        <v>1.2053277222514465</v>
      </c>
      <c r="S18" s="5">
        <v>3.0664958564315135</v>
      </c>
      <c r="T18" s="5">
        <v>0</v>
      </c>
      <c r="U18" s="5">
        <v>0</v>
      </c>
      <c r="V18" s="5">
        <v>1.2884190842245991</v>
      </c>
      <c r="W18" s="5">
        <v>2.3774225895142691</v>
      </c>
      <c r="X18" s="5">
        <v>0</v>
      </c>
      <c r="Y18" s="5">
        <v>4.8600804956237607</v>
      </c>
      <c r="Z18" s="5">
        <v>59.990849814787495</v>
      </c>
      <c r="AA18" s="5">
        <v>5.1066941544376272</v>
      </c>
      <c r="AB18" s="5">
        <v>60.370624726996837</v>
      </c>
      <c r="AC18" s="5">
        <v>8.7064057771252215E-2</v>
      </c>
      <c r="AD18" s="5">
        <v>1.1591888788135489</v>
      </c>
      <c r="AE18" s="5">
        <v>1380.03</v>
      </c>
      <c r="AF18" s="5">
        <v>382.65</v>
      </c>
      <c r="AG18" s="5">
        <v>15.17</v>
      </c>
      <c r="AH18" s="5">
        <v>7872.43</v>
      </c>
      <c r="AI18" s="5">
        <v>1860</v>
      </c>
      <c r="AJ18" s="7">
        <f t="shared" ca="1" si="1"/>
        <v>2.302580616032659</v>
      </c>
      <c r="AK18" s="7">
        <f t="shared" ca="1" si="2"/>
        <v>0.1410561728417512</v>
      </c>
      <c r="AL18" s="7">
        <f t="shared" ca="1" si="2"/>
        <v>0.76089592543796181</v>
      </c>
      <c r="AM18" s="7">
        <f t="shared" ca="1" si="2"/>
        <v>8.855636485934637E-2</v>
      </c>
      <c r="AN18" s="7">
        <f t="shared" ca="1" si="2"/>
        <v>0.32008060650861003</v>
      </c>
      <c r="AO18" s="7">
        <f t="shared" ca="1" si="2"/>
        <v>0.38522761650766302</v>
      </c>
      <c r="AP18" s="7">
        <f t="shared" ca="1" si="3"/>
        <v>7.7691402838998114E-2</v>
      </c>
      <c r="AQ18" s="7">
        <f t="shared" ca="1" si="3"/>
        <v>0.51893926931276257</v>
      </c>
      <c r="AR18" s="7">
        <f t="shared" ca="1" si="3"/>
        <v>1.0133257725565836E-2</v>
      </c>
      <c r="AS18" s="7">
        <f t="shared" ca="1" si="3"/>
        <v>0.5622987310921933</v>
      </c>
      <c r="AT18" s="7">
        <f t="shared" ca="1" si="3"/>
        <v>0.97508775135789949</v>
      </c>
      <c r="AU18" s="7">
        <f t="shared" ca="1" si="4"/>
        <v>0.20696430934863541</v>
      </c>
    </row>
    <row r="19" spans="1:49" x14ac:dyDescent="0.4">
      <c r="A19" s="6">
        <v>44761</v>
      </c>
      <c r="B19" s="5" t="s">
        <v>4</v>
      </c>
      <c r="C19" s="5" t="s">
        <v>19</v>
      </c>
      <c r="D19" s="5">
        <v>540</v>
      </c>
      <c r="E19" s="5">
        <v>2508</v>
      </c>
      <c r="F19" s="5">
        <v>5.4162628701468103</v>
      </c>
      <c r="G19" s="5">
        <v>0.24788103435435924</v>
      </c>
      <c r="H19" s="5">
        <v>0</v>
      </c>
      <c r="I19" s="5">
        <v>1.4080055117075052</v>
      </c>
      <c r="J19" s="5">
        <v>0</v>
      </c>
      <c r="K19" s="5">
        <v>0</v>
      </c>
      <c r="L19" s="5">
        <v>1.8047326057619513</v>
      </c>
      <c r="M19" s="5">
        <v>0</v>
      </c>
      <c r="N19" s="5">
        <v>0.27848049901546046</v>
      </c>
      <c r="O19" s="5">
        <v>0.30329387861973123</v>
      </c>
      <c r="P19" s="5">
        <v>0.44532265935057758</v>
      </c>
      <c r="Q19" s="5">
        <v>0.20288180317587348</v>
      </c>
      <c r="R19" s="5">
        <v>1.1010097843240401</v>
      </c>
      <c r="S19" s="5">
        <v>2.1475161066193174</v>
      </c>
      <c r="T19" s="5">
        <v>0</v>
      </c>
      <c r="U19" s="5">
        <v>0</v>
      </c>
      <c r="V19" s="5">
        <v>0.92846811497326209</v>
      </c>
      <c r="W19" s="5">
        <v>1.9807345937490126</v>
      </c>
      <c r="X19" s="5">
        <v>0</v>
      </c>
      <c r="Y19" s="5">
        <v>2.9746029636126678</v>
      </c>
      <c r="Z19" s="5">
        <v>46.25893439904948</v>
      </c>
      <c r="AA19" s="5">
        <v>3.7975356685169839</v>
      </c>
      <c r="AB19" s="5">
        <v>46.506815433403837</v>
      </c>
      <c r="AC19" s="5">
        <v>2.1169736014143167E-2</v>
      </c>
      <c r="AD19" s="5">
        <v>0.69300495746483226</v>
      </c>
      <c r="AE19" s="5">
        <v>803.36</v>
      </c>
      <c r="AF19" s="5">
        <v>368.76</v>
      </c>
      <c r="AG19" s="5">
        <v>10.93</v>
      </c>
      <c r="AH19" s="5">
        <v>8961.16</v>
      </c>
      <c r="AI19" s="5">
        <v>1130</v>
      </c>
      <c r="AJ19" s="7">
        <f t="shared" ca="1" si="1"/>
        <v>3.9522654469207064</v>
      </c>
      <c r="AK19" s="7">
        <f t="shared" ca="1" si="2"/>
        <v>0.87254134598416733</v>
      </c>
      <c r="AL19" s="7">
        <f t="shared" ca="1" si="2"/>
        <v>0.10101393072847908</v>
      </c>
      <c r="AM19" s="7">
        <f t="shared" ca="1" si="2"/>
        <v>0.11463959756012676</v>
      </c>
      <c r="AN19" s="7">
        <f t="shared" ca="1" si="2"/>
        <v>0.46680763390650037</v>
      </c>
      <c r="AO19" s="7">
        <f t="shared" ca="1" si="2"/>
        <v>0.60252030172204862</v>
      </c>
      <c r="AP19" s="7">
        <f t="shared" ca="1" si="3"/>
        <v>0.79987704739605736</v>
      </c>
      <c r="AQ19" s="7">
        <f t="shared" ca="1" si="3"/>
        <v>0.90287134071059583</v>
      </c>
      <c r="AR19" s="7">
        <f t="shared" ca="1" si="3"/>
        <v>9.1994248912731225E-2</v>
      </c>
      <c r="AS19" s="7">
        <f t="shared" ca="1" si="3"/>
        <v>0.43511612590619753</v>
      </c>
      <c r="AT19" s="7">
        <f t="shared" ca="1" si="3"/>
        <v>0.52864348311689224</v>
      </c>
      <c r="AU19" s="7">
        <f t="shared" ca="1" si="4"/>
        <v>0.6423391204610035</v>
      </c>
    </row>
    <row r="20" spans="1:49" x14ac:dyDescent="0.4">
      <c r="A20" s="6">
        <v>44768</v>
      </c>
      <c r="B20" s="5" t="s">
        <v>0</v>
      </c>
      <c r="C20" s="5" t="s">
        <v>20</v>
      </c>
      <c r="D20" s="5">
        <v>340</v>
      </c>
      <c r="E20" s="5">
        <v>2248</v>
      </c>
      <c r="F20" s="5">
        <v>7.7105143814248711</v>
      </c>
      <c r="G20" s="5">
        <v>2.3010585519268121</v>
      </c>
      <c r="H20" s="5">
        <v>209482</v>
      </c>
      <c r="I20" s="5">
        <v>5.7975915981707267E-2</v>
      </c>
      <c r="J20" s="5">
        <v>0.10555727724222413</v>
      </c>
      <c r="K20" s="5">
        <v>0</v>
      </c>
      <c r="L20" s="5">
        <v>0.18910042271865932</v>
      </c>
      <c r="M20" s="5">
        <v>0</v>
      </c>
      <c r="N20" s="5">
        <v>4.9859067459396278E-2</v>
      </c>
      <c r="O20" s="5">
        <v>0</v>
      </c>
      <c r="P20" s="5">
        <v>0.10445113726945673</v>
      </c>
      <c r="Q20" s="5">
        <v>6.1594370077376795E-2</v>
      </c>
      <c r="R20" s="5">
        <v>0.85875307732772221</v>
      </c>
      <c r="S20" s="5">
        <v>0.1826230080139673</v>
      </c>
      <c r="T20" s="5">
        <v>0</v>
      </c>
      <c r="U20" s="5">
        <v>0</v>
      </c>
      <c r="V20" s="5">
        <v>0.11305999331550802</v>
      </c>
      <c r="W20" s="5">
        <v>0.73219938058970391</v>
      </c>
      <c r="X20" s="5">
        <v>0</v>
      </c>
      <c r="Y20" s="5">
        <v>0.23505022329011654</v>
      </c>
      <c r="Z20" s="5">
        <v>21.978757239595872</v>
      </c>
      <c r="AA20" s="5">
        <v>2.6285127125136687</v>
      </c>
      <c r="AB20" s="5">
        <v>24.279815791522683</v>
      </c>
      <c r="AC20" s="5">
        <v>1.2281113474964791E-2</v>
      </c>
      <c r="AD20" s="5">
        <v>1.0692689051817734</v>
      </c>
      <c r="AE20" s="5">
        <v>4.72</v>
      </c>
      <c r="AF20" s="5">
        <v>32.82</v>
      </c>
      <c r="AG20" s="5">
        <v>4.3099999999999996</v>
      </c>
      <c r="AH20" s="5">
        <v>10341.94</v>
      </c>
      <c r="AI20" s="5">
        <v>376</v>
      </c>
      <c r="AJ20" s="7">
        <f t="shared" ca="1" si="1"/>
        <v>5.172022880717333</v>
      </c>
      <c r="AK20" s="7">
        <f t="shared" ca="1" si="2"/>
        <v>0.42535194304196278</v>
      </c>
      <c r="AL20" s="7">
        <f t="shared" ca="1" si="2"/>
        <v>0.10098843129824708</v>
      </c>
      <c r="AM20" s="7">
        <f t="shared" ca="1" si="2"/>
        <v>0.95281587156027114</v>
      </c>
      <c r="AN20" s="7">
        <f t="shared" ca="1" si="2"/>
        <v>0.72302075607665817</v>
      </c>
      <c r="AO20" s="7">
        <f t="shared" ca="1" si="2"/>
        <v>0.86575892932969567</v>
      </c>
      <c r="AP20" s="7">
        <f t="shared" ca="1" si="3"/>
        <v>0.99371383997497842</v>
      </c>
      <c r="AQ20" s="7">
        <f t="shared" ca="1" si="3"/>
        <v>0.23911025952032161</v>
      </c>
      <c r="AR20" s="7">
        <f t="shared" ca="1" si="3"/>
        <v>0.87126284991519831</v>
      </c>
      <c r="AS20" s="7">
        <f t="shared" ca="1" si="3"/>
        <v>0.8474666181758842</v>
      </c>
      <c r="AT20" s="7">
        <f t="shared" ca="1" si="3"/>
        <v>0.75274711284464191</v>
      </c>
      <c r="AU20" s="7">
        <f t="shared" ca="1" si="4"/>
        <v>0.35504770207294534</v>
      </c>
      <c r="AV20" s="5">
        <v>8</v>
      </c>
      <c r="AW20" s="5">
        <v>31</v>
      </c>
    </row>
    <row r="21" spans="1:49" x14ac:dyDescent="0.4">
      <c r="A21" s="6">
        <v>44768</v>
      </c>
      <c r="B21" s="5" t="s">
        <v>0</v>
      </c>
      <c r="C21" s="5" t="s">
        <v>21</v>
      </c>
      <c r="D21" s="5">
        <v>420</v>
      </c>
      <c r="E21" s="5">
        <v>2607.9999999999995</v>
      </c>
      <c r="F21" s="5">
        <v>7.2414286903671625</v>
      </c>
      <c r="G21" s="5">
        <v>1.0104725342712948</v>
      </c>
      <c r="H21" s="5">
        <v>443155</v>
      </c>
      <c r="I21" s="5">
        <v>5.5232498491591252E-2</v>
      </c>
      <c r="J21" s="5">
        <v>5.2673808984874317E-2</v>
      </c>
      <c r="K21" s="5">
        <v>0</v>
      </c>
      <c r="L21" s="5">
        <v>0.18084697020280149</v>
      </c>
      <c r="M21" s="5">
        <v>0</v>
      </c>
      <c r="N21" s="5">
        <v>5.1541827229005827E-2</v>
      </c>
      <c r="O21" s="5">
        <v>0</v>
      </c>
      <c r="P21" s="5">
        <v>0.14054973366005494</v>
      </c>
      <c r="Q21" s="5">
        <v>8.8942911999753738E-2</v>
      </c>
      <c r="R21" s="5">
        <v>1.1288894266175697</v>
      </c>
      <c r="S21" s="5">
        <v>0.24837615763078741</v>
      </c>
      <c r="T21" s="5">
        <v>0</v>
      </c>
      <c r="U21" s="5">
        <v>0</v>
      </c>
      <c r="V21" s="5">
        <v>0.11589796122994653</v>
      </c>
      <c r="W21" s="5">
        <v>0.76308066555004284</v>
      </c>
      <c r="X21" s="5">
        <v>0</v>
      </c>
      <c r="Y21" s="5">
        <v>0.47001945063836886</v>
      </c>
      <c r="Z21" s="5">
        <v>23.689242706044066</v>
      </c>
      <c r="AA21" s="5">
        <v>2.4047443080116171</v>
      </c>
      <c r="AB21" s="5">
        <v>24.69971524031536</v>
      </c>
      <c r="AC21" s="5">
        <v>7.4160740718544935E-2</v>
      </c>
      <c r="AD21" s="5">
        <v>0.78873824764654632</v>
      </c>
      <c r="AE21" s="5">
        <v>4.46</v>
      </c>
      <c r="AF21" s="5">
        <v>31</v>
      </c>
      <c r="AG21" s="5">
        <v>4.7300000000000004</v>
      </c>
      <c r="AH21" s="5">
        <v>9829.26</v>
      </c>
      <c r="AI21" s="5">
        <v>353</v>
      </c>
      <c r="AJ21" s="7">
        <f t="shared" ca="1" si="1"/>
        <v>4.0267841762963785</v>
      </c>
      <c r="AK21" s="7">
        <f t="shared" ca="1" si="2"/>
        <v>0.95931297309614239</v>
      </c>
      <c r="AL21" s="7">
        <f t="shared" ca="1" si="2"/>
        <v>0.95504724225338422</v>
      </c>
      <c r="AM21" s="7">
        <f t="shared" ca="1" si="2"/>
        <v>0.52293927733412338</v>
      </c>
      <c r="AN21" s="7">
        <f t="shared" ca="1" si="2"/>
        <v>0.42426260948372041</v>
      </c>
      <c r="AO21" s="7">
        <f t="shared" ca="1" si="2"/>
        <v>0.60077596108773357</v>
      </c>
      <c r="AP21" s="7">
        <f t="shared" ca="1" si="3"/>
        <v>0.40421503442357154</v>
      </c>
      <c r="AQ21" s="7">
        <f t="shared" ca="1" si="3"/>
        <v>0.13293236627567517</v>
      </c>
      <c r="AR21" s="7">
        <f t="shared" ca="1" si="3"/>
        <v>2.7298712342028075E-2</v>
      </c>
      <c r="AS21" s="7">
        <f t="shared" ca="1" si="3"/>
        <v>0.45944222500885201</v>
      </c>
      <c r="AT21" s="7">
        <f t="shared" ca="1" si="3"/>
        <v>0.50720508239310647</v>
      </c>
      <c r="AU21" s="7">
        <f t="shared" ca="1" si="4"/>
        <v>0.44460973620046962</v>
      </c>
    </row>
    <row r="22" spans="1:49" x14ac:dyDescent="0.4">
      <c r="A22" s="6">
        <v>44768</v>
      </c>
      <c r="B22" s="5" t="s">
        <v>0</v>
      </c>
      <c r="C22" s="5" t="s">
        <v>22</v>
      </c>
      <c r="D22" s="5">
        <v>480</v>
      </c>
      <c r="E22" s="5">
        <v>2667.9999999999995</v>
      </c>
      <c r="F22" s="5">
        <v>6.4820227291649308</v>
      </c>
      <c r="G22" s="5">
        <v>0.63144252218396801</v>
      </c>
      <c r="H22" s="5">
        <v>387937</v>
      </c>
      <c r="I22" s="5">
        <v>6.7337981945735453E-2</v>
      </c>
      <c r="J22" s="5">
        <v>7.1666472491478492E-2</v>
      </c>
      <c r="K22" s="5">
        <v>0</v>
      </c>
      <c r="L22" s="5">
        <v>0.18589121224802629</v>
      </c>
      <c r="M22" s="5">
        <v>0</v>
      </c>
      <c r="N22" s="5">
        <v>4.9423758947566787E-2</v>
      </c>
      <c r="O22" s="5">
        <v>0</v>
      </c>
      <c r="P22" s="5">
        <v>0.12100084984163001</v>
      </c>
      <c r="Q22" s="5">
        <v>8.9283766261249634E-2</v>
      </c>
      <c r="R22" s="5">
        <v>1.2574920568122041</v>
      </c>
      <c r="S22" s="5">
        <v>0.26086558269766946</v>
      </c>
      <c r="T22" s="5">
        <v>0</v>
      </c>
      <c r="U22" s="5">
        <v>0</v>
      </c>
      <c r="V22" s="5">
        <v>0.15181293449197861</v>
      </c>
      <c r="W22" s="5">
        <v>0.87637645766836281</v>
      </c>
      <c r="X22" s="5">
        <v>0</v>
      </c>
      <c r="Y22" s="5">
        <v>0.57655611283717423</v>
      </c>
      <c r="Z22" s="5">
        <v>22.638737238974613</v>
      </c>
      <c r="AA22" s="5">
        <v>2.4693092739885363</v>
      </c>
      <c r="AB22" s="5">
        <v>23.27017976115858</v>
      </c>
      <c r="AC22" s="5">
        <v>0.13457374524316065</v>
      </c>
      <c r="AD22" s="5">
        <v>0.8824631471251474</v>
      </c>
      <c r="AE22" s="5">
        <v>4.45</v>
      </c>
      <c r="AF22" s="5">
        <v>34.14</v>
      </c>
      <c r="AG22" s="5">
        <v>3.96</v>
      </c>
      <c r="AH22" s="5">
        <v>10068.459999999999</v>
      </c>
      <c r="AI22" s="5">
        <v>384</v>
      </c>
      <c r="AJ22" s="7">
        <f t="shared" ca="1" si="1"/>
        <v>4.068687911170854</v>
      </c>
      <c r="AK22" s="7">
        <f t="shared" ca="1" si="2"/>
        <v>0.49989327899408664</v>
      </c>
      <c r="AL22" s="7">
        <f t="shared" ca="1" si="2"/>
        <v>0.54544169764741501</v>
      </c>
      <c r="AM22" s="7">
        <f t="shared" ca="1" si="2"/>
        <v>0.99115218731439847</v>
      </c>
      <c r="AN22" s="7">
        <f t="shared" ca="1" si="2"/>
        <v>0.34092378638114995</v>
      </c>
      <c r="AO22" s="7">
        <f t="shared" ca="1" si="2"/>
        <v>0.1898823279393852</v>
      </c>
      <c r="AP22" s="7">
        <f t="shared" ca="1" si="3"/>
        <v>0.91733117327256408</v>
      </c>
      <c r="AQ22" s="7">
        <f t="shared" ca="1" si="3"/>
        <v>0.11554238421546337</v>
      </c>
      <c r="AR22" s="7">
        <f t="shared" ca="1" si="3"/>
        <v>0.46852107540639099</v>
      </c>
      <c r="AS22" s="7">
        <f t="shared" ca="1" si="3"/>
        <v>0.27557767054232341</v>
      </c>
      <c r="AT22" s="7">
        <f t="shared" ca="1" si="3"/>
        <v>0.31717112730732355</v>
      </c>
      <c r="AU22" s="7">
        <f t="shared" ca="1" si="4"/>
        <v>0.3116087206056446</v>
      </c>
    </row>
    <row r="23" spans="1:49" x14ac:dyDescent="0.4">
      <c r="A23" s="6">
        <v>44768</v>
      </c>
      <c r="B23" s="5" t="s">
        <v>4</v>
      </c>
      <c r="C23" s="5" t="s">
        <v>23</v>
      </c>
      <c r="D23" s="5">
        <v>1040</v>
      </c>
      <c r="E23" s="5">
        <v>6588</v>
      </c>
      <c r="F23" s="5">
        <v>7.387308108592765</v>
      </c>
      <c r="G23" s="5">
        <v>0.45924644397724612</v>
      </c>
      <c r="H23" s="5">
        <v>462533</v>
      </c>
      <c r="I23" s="5">
        <v>0.11257115426707426</v>
      </c>
      <c r="J23" s="5">
        <v>0</v>
      </c>
      <c r="K23" s="5">
        <v>0</v>
      </c>
      <c r="L23" s="5">
        <v>0.87182433900249678</v>
      </c>
      <c r="M23" s="5">
        <v>0</v>
      </c>
      <c r="N23" s="5">
        <v>8.4761714109367198E-2</v>
      </c>
      <c r="O23" s="5">
        <v>9.4045392977809547E-2</v>
      </c>
      <c r="P23" s="5">
        <v>0.17956181068986896</v>
      </c>
      <c r="Q23" s="5">
        <v>0.1166523584343028</v>
      </c>
      <c r="R23" s="5">
        <v>0.99938537611783274</v>
      </c>
      <c r="S23" s="5">
        <v>0.74090410853150512</v>
      </c>
      <c r="T23" s="5">
        <v>0</v>
      </c>
      <c r="U23" s="5">
        <v>0</v>
      </c>
      <c r="V23" s="5">
        <v>0.23333723262032086</v>
      </c>
      <c r="W23" s="5">
        <v>1.1970206917801727</v>
      </c>
      <c r="X23" s="5">
        <v>0</v>
      </c>
      <c r="Y23" s="5">
        <v>1.1282734701693051</v>
      </c>
      <c r="Z23" s="5">
        <v>32.921377336512101</v>
      </c>
      <c r="AA23" s="5">
        <v>3.2894348303024818</v>
      </c>
      <c r="AB23" s="5">
        <v>33.380623780489344</v>
      </c>
      <c r="AC23" s="5">
        <v>2.8769508285140681E-2</v>
      </c>
      <c r="AD23" s="5">
        <v>0.93217293558278524</v>
      </c>
      <c r="AE23" s="5">
        <v>6.91</v>
      </c>
      <c r="AF23" s="5">
        <v>35.46</v>
      </c>
      <c r="AG23" s="5">
        <v>4.97</v>
      </c>
      <c r="AH23" s="5">
        <v>10214.370000000001</v>
      </c>
      <c r="AI23" s="5">
        <v>1870</v>
      </c>
      <c r="AJ23" s="7">
        <f t="shared" ca="1" si="1"/>
        <v>3.8114223819782818</v>
      </c>
      <c r="AK23" s="7">
        <f t="shared" ca="1" si="2"/>
        <v>0.25530150314586375</v>
      </c>
      <c r="AL23" s="7">
        <f t="shared" ca="1" si="2"/>
        <v>0.67465146740098059</v>
      </c>
      <c r="AM23" s="7">
        <f t="shared" ca="1" si="2"/>
        <v>4.0854255191067779E-2</v>
      </c>
      <c r="AN23" s="7">
        <f t="shared" ca="1" si="2"/>
        <v>0.8660492069539143</v>
      </c>
      <c r="AO23" s="7">
        <f t="shared" ca="1" si="2"/>
        <v>0.88908265777788897</v>
      </c>
      <c r="AP23" s="7">
        <f t="shared" ca="1" si="3"/>
        <v>0.62981102262300914</v>
      </c>
      <c r="AQ23" s="7">
        <f t="shared" ca="1" si="3"/>
        <v>0.38585093012418337</v>
      </c>
      <c r="AR23" s="7">
        <f t="shared" ca="1" si="3"/>
        <v>6.9821338761373308E-2</v>
      </c>
      <c r="AS23" s="7">
        <f t="shared" ca="1" si="3"/>
        <v>0.40202931935351904</v>
      </c>
      <c r="AT23" s="7">
        <f t="shared" ca="1" si="3"/>
        <v>0.16376206636472668</v>
      </c>
      <c r="AU23" s="7">
        <f t="shared" ca="1" si="4"/>
        <v>0.96689716695547789</v>
      </c>
      <c r="AV23" s="5">
        <v>8</v>
      </c>
      <c r="AW23" s="5">
        <v>31</v>
      </c>
    </row>
    <row r="24" spans="1:49" x14ac:dyDescent="0.4">
      <c r="A24" s="6">
        <v>44768</v>
      </c>
      <c r="B24" s="5" t="s">
        <v>4</v>
      </c>
      <c r="C24" s="5" t="s">
        <v>24</v>
      </c>
      <c r="D24" s="5">
        <v>880</v>
      </c>
      <c r="E24" s="5">
        <v>4708</v>
      </c>
      <c r="F24" s="5">
        <v>6.2390683540088254</v>
      </c>
      <c r="G24" s="5">
        <v>0.53395371871473352</v>
      </c>
      <c r="H24" s="5">
        <v>485065</v>
      </c>
      <c r="I24" s="5">
        <v>0.12216450385807186</v>
      </c>
      <c r="J24" s="5">
        <v>0</v>
      </c>
      <c r="K24" s="5">
        <v>0</v>
      </c>
      <c r="L24" s="5">
        <v>0.86595894127549111</v>
      </c>
      <c r="M24" s="5">
        <v>0</v>
      </c>
      <c r="N24" s="5">
        <v>9.2356873069496762E-2</v>
      </c>
      <c r="O24" s="5">
        <v>9.4177694751735902E-2</v>
      </c>
      <c r="P24" s="5">
        <v>0.16721665056958371</v>
      </c>
      <c r="Q24" s="5">
        <v>8.7806731128100737E-2</v>
      </c>
      <c r="R24" s="5">
        <v>1.0807600210415571</v>
      </c>
      <c r="S24" s="5">
        <v>0.71241656596008751</v>
      </c>
      <c r="T24" s="5">
        <v>0</v>
      </c>
      <c r="U24" s="5">
        <v>0</v>
      </c>
      <c r="V24" s="5">
        <v>0.20597286096256684</v>
      </c>
      <c r="W24" s="5">
        <v>1.2131158629080683</v>
      </c>
      <c r="X24" s="5">
        <v>0</v>
      </c>
      <c r="Y24" s="5">
        <v>0.84265478050859499</v>
      </c>
      <c r="Z24" s="5">
        <v>33.945722689891355</v>
      </c>
      <c r="AA24" s="5">
        <v>3.3472247961052801</v>
      </c>
      <c r="AB24" s="5">
        <v>34.479676408606089</v>
      </c>
      <c r="AC24" s="5">
        <v>9.1404668444550977E-3</v>
      </c>
      <c r="AD24" s="5">
        <v>0.84911708207557279</v>
      </c>
      <c r="AE24" s="5">
        <v>5.12</v>
      </c>
      <c r="AF24" s="5">
        <v>32.270000000000003</v>
      </c>
      <c r="AG24" s="5">
        <v>5.64</v>
      </c>
      <c r="AH24" s="5">
        <v>9804.2000000000007</v>
      </c>
      <c r="AI24" s="5">
        <v>1930</v>
      </c>
      <c r="AJ24" s="7">
        <f t="shared" ca="1" si="1"/>
        <v>3.8940653251441057</v>
      </c>
      <c r="AK24" s="7">
        <f t="shared" ca="1" si="2"/>
        <v>0.82106903432468903</v>
      </c>
      <c r="AL24" s="7">
        <f t="shared" ca="1" si="2"/>
        <v>0.62224635903590197</v>
      </c>
      <c r="AM24" s="7">
        <f t="shared" ca="1" si="2"/>
        <v>0.89963141841170646</v>
      </c>
      <c r="AN24" s="7">
        <f t="shared" ca="1" si="2"/>
        <v>0.35353749654070854</v>
      </c>
      <c r="AO24" s="7">
        <f t="shared" ca="1" si="2"/>
        <v>5.1285267947047797E-2</v>
      </c>
      <c r="AP24" s="7">
        <f t="shared" ca="1" si="3"/>
        <v>0.27111172427569519</v>
      </c>
      <c r="AQ24" s="7">
        <f t="shared" ca="1" si="3"/>
        <v>8.99535616501419E-2</v>
      </c>
      <c r="AR24" s="7">
        <f t="shared" ca="1" si="3"/>
        <v>0.78523046295821464</v>
      </c>
      <c r="AS24" s="7">
        <f t="shared" ca="1" si="3"/>
        <v>0.88510327227793295</v>
      </c>
      <c r="AT24" s="7">
        <f t="shared" ca="1" si="3"/>
        <v>0.94096794681884166</v>
      </c>
      <c r="AU24" s="7">
        <f t="shared" ca="1" si="4"/>
        <v>4.967012826072692E-2</v>
      </c>
    </row>
    <row r="25" spans="1:49" x14ac:dyDescent="0.4">
      <c r="A25" s="6">
        <v>44768</v>
      </c>
      <c r="B25" s="5" t="s">
        <v>4</v>
      </c>
      <c r="C25" s="5" t="s">
        <v>25</v>
      </c>
      <c r="D25" s="5">
        <v>880</v>
      </c>
      <c r="E25" s="5">
        <v>4968</v>
      </c>
      <c r="F25" s="5">
        <v>6.5836218315029411</v>
      </c>
      <c r="G25" s="5">
        <v>0.43682184655396628</v>
      </c>
      <c r="H25" s="5">
        <v>417689</v>
      </c>
      <c r="I25" s="5">
        <v>0.10891490458966405</v>
      </c>
      <c r="J25" s="5">
        <v>0</v>
      </c>
      <c r="K25" s="5">
        <v>0</v>
      </c>
      <c r="L25" s="5">
        <v>0.8294761674135166</v>
      </c>
      <c r="M25" s="5">
        <v>0</v>
      </c>
      <c r="N25" s="5">
        <v>8.3306354308623806E-2</v>
      </c>
      <c r="O25" s="5">
        <v>8.8541639182473209E-2</v>
      </c>
      <c r="P25" s="5">
        <v>0.16715952349822652</v>
      </c>
      <c r="Q25" s="5">
        <v>0.11577683082144077</v>
      </c>
      <c r="R25" s="5">
        <v>0.98753813782219879</v>
      </c>
      <c r="S25" s="5">
        <v>0.7131069043638858</v>
      </c>
      <c r="T25" s="5">
        <v>0</v>
      </c>
      <c r="U25" s="5">
        <v>0</v>
      </c>
      <c r="V25" s="5">
        <v>0.23693362299465243</v>
      </c>
      <c r="W25" s="5">
        <v>1.2867908542173627</v>
      </c>
      <c r="X25" s="5">
        <v>0</v>
      </c>
      <c r="Y25" s="5">
        <v>0.66251980580245462</v>
      </c>
      <c r="Z25" s="5">
        <v>30.665255154499075</v>
      </c>
      <c r="AA25" s="5">
        <v>3.4918447596793403</v>
      </c>
      <c r="AB25" s="5">
        <v>31.10207700105304</v>
      </c>
      <c r="AC25" s="5">
        <v>1.0695975788811315E-2</v>
      </c>
      <c r="AD25" s="5">
        <v>1.0990303741662986</v>
      </c>
      <c r="AE25" s="5">
        <v>6.72</v>
      </c>
      <c r="AF25" s="5">
        <v>35.71</v>
      </c>
      <c r="AG25" s="5">
        <v>5.63</v>
      </c>
      <c r="AH25" s="5">
        <v>10007.450000000001</v>
      </c>
      <c r="AI25" s="5">
        <v>1560</v>
      </c>
      <c r="AJ25" s="7">
        <f t="shared" ca="1" si="1"/>
        <v>5.570722742757793</v>
      </c>
      <c r="AK25" s="7">
        <f t="shared" ca="1" si="2"/>
        <v>0.60166900511279175</v>
      </c>
      <c r="AL25" s="7">
        <f t="shared" ca="1" si="2"/>
        <v>0.589831370395415</v>
      </c>
      <c r="AM25" s="7">
        <f t="shared" ca="1" si="2"/>
        <v>0.70512715584073404</v>
      </c>
      <c r="AN25" s="7">
        <f t="shared" ca="1" si="2"/>
        <v>0.87099836842006284</v>
      </c>
      <c r="AO25" s="7">
        <f t="shared" ca="1" si="2"/>
        <v>0.86876813841286005</v>
      </c>
      <c r="AP25" s="7">
        <f t="shared" ca="1" si="3"/>
        <v>0.75936992126688152</v>
      </c>
      <c r="AQ25" s="7">
        <f t="shared" ca="1" si="3"/>
        <v>0.25087298206333852</v>
      </c>
      <c r="AR25" s="7">
        <f t="shared" ca="1" si="3"/>
        <v>0.92408580124570905</v>
      </c>
      <c r="AS25" s="7">
        <f t="shared" ca="1" si="3"/>
        <v>0.84600698056806534</v>
      </c>
      <c r="AT25" s="7">
        <f t="shared" ca="1" si="3"/>
        <v>0.98369867177767789</v>
      </c>
      <c r="AU25" s="7">
        <f t="shared" ca="1" si="4"/>
        <v>0.59170323451116291</v>
      </c>
    </row>
    <row r="26" spans="1:49" x14ac:dyDescent="0.4">
      <c r="A26" s="6">
        <v>44791</v>
      </c>
      <c r="B26" s="5" t="s">
        <v>0</v>
      </c>
      <c r="C26" s="5" t="s">
        <v>26</v>
      </c>
      <c r="D26" s="5">
        <v>260</v>
      </c>
      <c r="E26" s="5">
        <v>1567.9999999999998</v>
      </c>
      <c r="F26" s="5">
        <v>7.0329684968266273</v>
      </c>
      <c r="G26" s="5">
        <v>9.021050852700746E-2</v>
      </c>
      <c r="H26" s="5">
        <v>0</v>
      </c>
      <c r="I26" s="5">
        <v>0.2963284563583965</v>
      </c>
      <c r="J26" s="5">
        <v>5.3167124920110796E-2</v>
      </c>
      <c r="K26" s="5">
        <v>0</v>
      </c>
      <c r="L26" s="5">
        <v>0.19551884365992539</v>
      </c>
      <c r="M26" s="5">
        <v>0</v>
      </c>
      <c r="N26" s="5">
        <v>0.11752030391002866</v>
      </c>
      <c r="O26" s="5">
        <v>0</v>
      </c>
      <c r="P26" s="5">
        <v>0.11384854050771183</v>
      </c>
      <c r="Q26" s="5">
        <v>4.4404621830956101E-2</v>
      </c>
      <c r="R26" s="5">
        <v>0.64138200946870072</v>
      </c>
      <c r="S26" s="5">
        <v>0.26576128532277077</v>
      </c>
      <c r="T26" s="5">
        <v>0</v>
      </c>
      <c r="U26" s="5">
        <v>0</v>
      </c>
      <c r="V26" s="5">
        <v>0.28881216577540103</v>
      </c>
      <c r="W26" s="5">
        <v>0.32712718452738365</v>
      </c>
      <c r="X26" s="5">
        <v>0</v>
      </c>
      <c r="Y26" s="5">
        <v>1.1284084634057459</v>
      </c>
      <c r="Z26" s="5">
        <v>15.467435253279078</v>
      </c>
      <c r="AA26" s="5">
        <v>1.0513216817919055</v>
      </c>
      <c r="AB26" s="5">
        <v>15.557645761806086</v>
      </c>
      <c r="AC26" s="5">
        <v>2.1317879723129474E-2</v>
      </c>
      <c r="AD26" s="5">
        <v>0.34204503776263817</v>
      </c>
      <c r="AE26" s="5">
        <v>12.02</v>
      </c>
      <c r="AF26" s="5">
        <v>40.44</v>
      </c>
      <c r="AG26" s="5">
        <v>12.46</v>
      </c>
      <c r="AH26" s="5">
        <v>9786.5</v>
      </c>
      <c r="AI26" s="5">
        <v>375</v>
      </c>
      <c r="AJ26" s="7">
        <f t="shared" ca="1" si="1"/>
        <v>3.975778708636343</v>
      </c>
      <c r="AK26" s="7">
        <f t="shared" ca="1" si="2"/>
        <v>0.13485829315552567</v>
      </c>
      <c r="AL26" s="7">
        <f t="shared" ca="1" si="2"/>
        <v>9.5063446776635807E-2</v>
      </c>
      <c r="AM26" s="7">
        <f t="shared" ca="1" si="2"/>
        <v>0.55641256166436071</v>
      </c>
      <c r="AN26" s="7">
        <f t="shared" ca="1" si="2"/>
        <v>0.25795653328110624</v>
      </c>
      <c r="AO26" s="7">
        <f t="shared" ca="1" si="2"/>
        <v>0.53421884270168618</v>
      </c>
      <c r="AP26" s="7">
        <f t="shared" ca="1" si="3"/>
        <v>0.66007643813722383</v>
      </c>
      <c r="AQ26" s="7">
        <f t="shared" ca="1" si="3"/>
        <v>0.83102813151334487</v>
      </c>
      <c r="AR26" s="7">
        <f t="shared" ca="1" si="3"/>
        <v>0.90616446140645923</v>
      </c>
      <c r="AS26" s="7">
        <f t="shared" ca="1" si="3"/>
        <v>0.13038279639923644</v>
      </c>
      <c r="AT26" s="7">
        <f t="shared" ca="1" si="3"/>
        <v>0.30703231501667005</v>
      </c>
      <c r="AU26" s="7">
        <f t="shared" ca="1" si="4"/>
        <v>9.7630963218476641E-2</v>
      </c>
      <c r="AV26" s="5">
        <v>13</v>
      </c>
      <c r="AW26" s="5">
        <v>11</v>
      </c>
    </row>
    <row r="27" spans="1:49" x14ac:dyDescent="0.4">
      <c r="A27" s="6">
        <v>44791</v>
      </c>
      <c r="B27" s="5" t="s">
        <v>0</v>
      </c>
      <c r="C27" s="5" t="s">
        <v>27</v>
      </c>
      <c r="D27" s="5">
        <v>580</v>
      </c>
      <c r="E27" s="5">
        <v>3408</v>
      </c>
      <c r="F27" s="5">
        <v>6.8523187078511363</v>
      </c>
      <c r="G27" s="5">
        <v>0.15375980018675209</v>
      </c>
      <c r="H27" s="5">
        <v>0</v>
      </c>
      <c r="I27" s="5">
        <v>0.53744655840225197</v>
      </c>
      <c r="J27" s="5">
        <v>0.11472062073924161</v>
      </c>
      <c r="K27" s="5">
        <v>0</v>
      </c>
      <c r="L27" s="5">
        <v>0.28808319893168316</v>
      </c>
      <c r="M27" s="5">
        <v>0</v>
      </c>
      <c r="N27" s="5">
        <v>0.17593610734075996</v>
      </c>
      <c r="O27" s="5">
        <v>0</v>
      </c>
      <c r="P27" s="5">
        <v>0.22943374398468178</v>
      </c>
      <c r="Q27" s="5">
        <v>4.2265928425491629E-2</v>
      </c>
      <c r="R27" s="5">
        <v>1.1320122041031035</v>
      </c>
      <c r="S27" s="5">
        <v>0.42099875885945715</v>
      </c>
      <c r="T27" s="5">
        <v>0</v>
      </c>
      <c r="U27" s="5">
        <v>0</v>
      </c>
      <c r="V27" s="5">
        <v>0.47972667112299466</v>
      </c>
      <c r="W27" s="5">
        <v>0.59914305691622161</v>
      </c>
      <c r="X27" s="5">
        <v>0</v>
      </c>
      <c r="Y27" s="5">
        <v>2.3154039914266478</v>
      </c>
      <c r="Z27" s="5">
        <v>25.963028325477008</v>
      </c>
      <c r="AA27" s="5">
        <v>2.1504491186036954</v>
      </c>
      <c r="AB27" s="5">
        <v>26.11678812566376</v>
      </c>
      <c r="AC27" s="5">
        <v>0.13435152967968117</v>
      </c>
      <c r="AD27" s="5">
        <v>0.5986953366422868</v>
      </c>
      <c r="AE27" s="5">
        <v>8.5</v>
      </c>
      <c r="AF27" s="5">
        <v>43.17</v>
      </c>
      <c r="AG27" s="5">
        <v>-3.09</v>
      </c>
      <c r="AH27" s="5">
        <v>9165.09</v>
      </c>
      <c r="AI27" s="5">
        <v>315</v>
      </c>
      <c r="AJ27" s="7">
        <f t="shared" ca="1" si="1"/>
        <v>3.4097472938691276</v>
      </c>
      <c r="AK27" s="7">
        <f t="shared" ca="1" si="2"/>
        <v>0.99302281726690633</v>
      </c>
      <c r="AL27" s="7">
        <f t="shared" ca="1" si="2"/>
        <v>0.17107636044501584</v>
      </c>
      <c r="AM27" s="7">
        <f t="shared" ca="1" si="2"/>
        <v>0.96944314995924286</v>
      </c>
      <c r="AN27" s="7">
        <f t="shared" ca="1" si="2"/>
        <v>0.70774694398278293</v>
      </c>
      <c r="AO27" s="7">
        <f t="shared" ca="1" si="2"/>
        <v>1.9198231894136719E-2</v>
      </c>
      <c r="AP27" s="7">
        <f t="shared" ca="1" si="3"/>
        <v>0.18110439435401138</v>
      </c>
      <c r="AQ27" s="7">
        <f t="shared" ca="1" si="3"/>
        <v>7.2067632702879525E-2</v>
      </c>
      <c r="AR27" s="7">
        <f t="shared" ca="1" si="3"/>
        <v>0.29608776326415187</v>
      </c>
      <c r="AS27" s="7">
        <f t="shared" ca="1" si="3"/>
        <v>0.88605653600573442</v>
      </c>
      <c r="AT27" s="7">
        <f t="shared" ca="1" si="3"/>
        <v>0.14387137312523768</v>
      </c>
      <c r="AU27" s="7">
        <f t="shared" ca="1" si="4"/>
        <v>0.46904094344889891</v>
      </c>
    </row>
    <row r="28" spans="1:49" x14ac:dyDescent="0.4">
      <c r="A28" s="6">
        <v>44791</v>
      </c>
      <c r="B28" s="5" t="s">
        <v>0</v>
      </c>
      <c r="C28" s="5" t="s">
        <v>28</v>
      </c>
      <c r="D28" s="5">
        <v>540</v>
      </c>
      <c r="E28" s="5">
        <v>3168</v>
      </c>
      <c r="F28" s="5">
        <v>6.8415952043959711</v>
      </c>
      <c r="G28" s="5">
        <v>0.18608536173186763</v>
      </c>
      <c r="H28" s="5">
        <v>0</v>
      </c>
      <c r="I28" s="5">
        <v>0.6947710944879093</v>
      </c>
      <c r="J28" s="5">
        <v>0.11737219389113765</v>
      </c>
      <c r="K28" s="5">
        <v>0</v>
      </c>
      <c r="L28" s="5">
        <v>0.39243700363472211</v>
      </c>
      <c r="M28" s="5">
        <v>0</v>
      </c>
      <c r="N28" s="5">
        <v>0.24192108116375041</v>
      </c>
      <c r="O28" s="5">
        <v>0</v>
      </c>
      <c r="P28" s="5">
        <v>0.26437266082672933</v>
      </c>
      <c r="Q28" s="5">
        <v>0.13348788558544344</v>
      </c>
      <c r="R28" s="5">
        <v>1.7915513940031562</v>
      </c>
      <c r="S28" s="5">
        <v>0.68876772559510913</v>
      </c>
      <c r="T28" s="5">
        <v>0</v>
      </c>
      <c r="U28" s="5">
        <v>0</v>
      </c>
      <c r="V28" s="5">
        <v>0.71614652406417112</v>
      </c>
      <c r="W28" s="5">
        <v>1.1803395616724079</v>
      </c>
      <c r="X28" s="5">
        <v>0</v>
      </c>
      <c r="Y28" s="5">
        <v>4.5109339888941742</v>
      </c>
      <c r="Z28" s="5">
        <v>36.178418704521981</v>
      </c>
      <c r="AA28" s="5">
        <v>3.7660237586973029</v>
      </c>
      <c r="AB28" s="5">
        <v>36.364504066253851</v>
      </c>
      <c r="AC28" s="5">
        <v>0.17960943277499775</v>
      </c>
      <c r="AD28" s="5">
        <v>1.302742205863052</v>
      </c>
      <c r="AE28" s="5">
        <v>10.4</v>
      </c>
      <c r="AF28" s="5">
        <v>33.08</v>
      </c>
      <c r="AG28" s="5">
        <v>-2.65</v>
      </c>
      <c r="AH28" s="5">
        <v>8706.5499999999993</v>
      </c>
      <c r="AI28" s="5">
        <v>320</v>
      </c>
      <c r="AJ28" s="7">
        <f t="shared" ca="1" si="1"/>
        <v>3.0719011549305599</v>
      </c>
      <c r="AK28" s="7">
        <f t="shared" ca="1" si="2"/>
        <v>0.41477302202527833</v>
      </c>
      <c r="AL28" s="7">
        <f t="shared" ca="1" si="2"/>
        <v>0.42413785695400918</v>
      </c>
      <c r="AM28" s="7">
        <f t="shared" ca="1" si="2"/>
        <v>0.24173973431687545</v>
      </c>
      <c r="AN28" s="7">
        <f t="shared" ca="1" si="2"/>
        <v>0.55276883692697365</v>
      </c>
      <c r="AO28" s="7">
        <f t="shared" ca="1" si="2"/>
        <v>5.4257962892774181E-3</v>
      </c>
      <c r="AP28" s="7">
        <f t="shared" ca="1" si="3"/>
        <v>0.41712309145821536</v>
      </c>
      <c r="AQ28" s="7">
        <f t="shared" ca="1" si="3"/>
        <v>7.919008031904573E-2</v>
      </c>
      <c r="AR28" s="7">
        <f t="shared" ca="1" si="3"/>
        <v>0.93674273664088503</v>
      </c>
      <c r="AS28" s="7">
        <f t="shared" ca="1" si="3"/>
        <v>0.3958217961339936</v>
      </c>
      <c r="AT28" s="7">
        <f t="shared" ca="1" si="3"/>
        <v>0.36384558527106503</v>
      </c>
      <c r="AU28" s="7">
        <f t="shared" ca="1" si="4"/>
        <v>0.78270186297809985</v>
      </c>
    </row>
    <row r="29" spans="1:49" x14ac:dyDescent="0.4">
      <c r="A29" s="6">
        <v>44791</v>
      </c>
      <c r="B29" s="5" t="s">
        <v>4</v>
      </c>
      <c r="C29" s="5" t="s">
        <v>29</v>
      </c>
      <c r="D29" s="5">
        <v>600</v>
      </c>
      <c r="E29" s="5">
        <v>3267.9999999999995</v>
      </c>
      <c r="F29" s="5">
        <v>6.3517991840812575</v>
      </c>
      <c r="G29" s="5">
        <v>0.11144016200454852</v>
      </c>
      <c r="H29" s="5">
        <v>344713</v>
      </c>
      <c r="I29" s="5">
        <v>0.10293597678609283</v>
      </c>
      <c r="J29" s="5">
        <v>0</v>
      </c>
      <c r="K29" s="5">
        <v>0</v>
      </c>
      <c r="L29" s="5">
        <v>1.0778673820125921</v>
      </c>
      <c r="M29" s="5">
        <v>0</v>
      </c>
      <c r="N29" s="5">
        <v>0.11195875038575927</v>
      </c>
      <c r="O29" s="5">
        <v>9.1558119627994095E-2</v>
      </c>
      <c r="P29" s="5">
        <v>0.1601214683070227</v>
      </c>
      <c r="Q29" s="5">
        <v>5.965617917867462E-2</v>
      </c>
      <c r="R29" s="5">
        <v>1.0624096791162547</v>
      </c>
      <c r="S29" s="5">
        <v>0.16705556033932425</v>
      </c>
      <c r="T29" s="5">
        <v>0</v>
      </c>
      <c r="U29" s="5">
        <v>0</v>
      </c>
      <c r="V29" s="5">
        <v>8.3989171122994657E-2</v>
      </c>
      <c r="W29" s="5">
        <v>0.60962798249217842</v>
      </c>
      <c r="X29" s="5">
        <v>0</v>
      </c>
      <c r="Y29" s="5">
        <v>0.51035542968677616</v>
      </c>
      <c r="Z29" s="5">
        <v>25.266568905265938</v>
      </c>
      <c r="AA29" s="5">
        <v>2.4895919685330026</v>
      </c>
      <c r="AB29" s="5">
        <v>25.378009067270487</v>
      </c>
      <c r="AC29" s="5">
        <v>0.19064613909447756</v>
      </c>
      <c r="AD29" s="5">
        <v>0.68642048667867739</v>
      </c>
      <c r="AE29" s="5">
        <v>1131.58</v>
      </c>
      <c r="AF29" s="5">
        <v>453.58</v>
      </c>
      <c r="AG29" s="5">
        <v>22.89</v>
      </c>
      <c r="AH29" s="5">
        <v>8621.75</v>
      </c>
      <c r="AI29" s="5">
        <v>1730</v>
      </c>
      <c r="AJ29" s="7">
        <f t="shared" ca="1" si="1"/>
        <v>4.6239272863377678</v>
      </c>
      <c r="AK29" s="7">
        <f t="shared" ca="1" si="2"/>
        <v>0.27278202768319226</v>
      </c>
      <c r="AL29" s="7">
        <f t="shared" ca="1" si="2"/>
        <v>0.75581494886535205</v>
      </c>
      <c r="AM29" s="7">
        <f t="shared" ca="1" si="2"/>
        <v>0.7242644783955744</v>
      </c>
      <c r="AN29" s="7">
        <f t="shared" ca="1" si="2"/>
        <v>0.40786428854957901</v>
      </c>
      <c r="AO29" s="7">
        <f t="shared" ca="1" si="2"/>
        <v>0.30150387458526329</v>
      </c>
      <c r="AP29" s="7">
        <f t="shared" ca="1" si="3"/>
        <v>0.93171166526838312</v>
      </c>
      <c r="AQ29" s="7">
        <f t="shared" ca="1" si="3"/>
        <v>0.58237455659982384</v>
      </c>
      <c r="AR29" s="7">
        <f t="shared" ca="1" si="3"/>
        <v>0.64761144639060009</v>
      </c>
      <c r="AS29" s="7">
        <f t="shared" ca="1" si="3"/>
        <v>0.36971183718296863</v>
      </c>
      <c r="AT29" s="7">
        <f t="shared" ca="1" si="3"/>
        <v>0.28287989355349363</v>
      </c>
      <c r="AU29" s="7">
        <f t="shared" ca="1" si="4"/>
        <v>0.34876324819478777</v>
      </c>
      <c r="AV29" s="5">
        <v>13</v>
      </c>
      <c r="AW29" s="5">
        <v>11</v>
      </c>
    </row>
    <row r="30" spans="1:49" x14ac:dyDescent="0.4">
      <c r="A30" s="6">
        <v>44791</v>
      </c>
      <c r="B30" s="5" t="s">
        <v>4</v>
      </c>
      <c r="C30" s="5" t="s">
        <v>30</v>
      </c>
      <c r="D30" s="5">
        <v>240</v>
      </c>
      <c r="E30" s="5">
        <v>1408</v>
      </c>
      <c r="F30" s="5">
        <v>6.8415952043959702</v>
      </c>
      <c r="G30" s="5">
        <v>0.13111794022788339</v>
      </c>
      <c r="H30" s="5">
        <v>341360</v>
      </c>
      <c r="I30" s="5">
        <v>0.10450329242842817</v>
      </c>
      <c r="J30" s="5">
        <v>0</v>
      </c>
      <c r="K30" s="5">
        <v>0</v>
      </c>
      <c r="L30" s="5">
        <v>1.1815927512448805</v>
      </c>
      <c r="M30" s="5">
        <v>0</v>
      </c>
      <c r="N30" s="5">
        <v>6.5016899669817371E-2</v>
      </c>
      <c r="O30" s="5">
        <v>4.3305016641574226E-2</v>
      </c>
      <c r="P30" s="5">
        <v>0.15536849597010582</v>
      </c>
      <c r="Q30" s="5">
        <v>7.6063967648722364E-2</v>
      </c>
      <c r="R30" s="5">
        <v>1.3018977380326142</v>
      </c>
      <c r="S30" s="5">
        <v>0.20763985842683952</v>
      </c>
      <c r="T30" s="5">
        <v>0</v>
      </c>
      <c r="U30" s="5">
        <v>0</v>
      </c>
      <c r="V30" s="5">
        <v>0.10789782754010696</v>
      </c>
      <c r="W30" s="5">
        <v>1.0558980817242363</v>
      </c>
      <c r="X30" s="5">
        <v>0</v>
      </c>
      <c r="Y30" s="5">
        <v>0.85680207168755451</v>
      </c>
      <c r="Z30" s="5">
        <v>32.64980533660529</v>
      </c>
      <c r="AA30" s="5">
        <v>4.1076143116333173</v>
      </c>
      <c r="AB30" s="5">
        <v>32.780923276833171</v>
      </c>
      <c r="AC30" s="5">
        <v>1.4103281095496358E-2</v>
      </c>
      <c r="AD30" s="5">
        <v>1.1324781298843851</v>
      </c>
      <c r="AE30" s="5">
        <v>1355.23</v>
      </c>
      <c r="AF30" s="5">
        <v>453.5</v>
      </c>
      <c r="AG30" s="5">
        <v>17.09</v>
      </c>
      <c r="AH30" s="5">
        <v>7392.81</v>
      </c>
      <c r="AI30" s="5">
        <v>1730</v>
      </c>
      <c r="AJ30" s="7">
        <f t="shared" ca="1" si="1"/>
        <v>4.9245752475017204</v>
      </c>
      <c r="AK30" s="7">
        <f t="shared" ca="1" si="2"/>
        <v>0.14515605286391919</v>
      </c>
      <c r="AL30" s="7">
        <f t="shared" ca="1" si="2"/>
        <v>0.20643331376387952</v>
      </c>
      <c r="AM30" s="7">
        <f t="shared" ca="1" si="2"/>
        <v>0.90014007445049971</v>
      </c>
      <c r="AN30" s="7">
        <f t="shared" ca="1" si="2"/>
        <v>0.97187879633728236</v>
      </c>
      <c r="AO30" s="7">
        <f t="shared" ca="1" si="2"/>
        <v>0.95076029639736748</v>
      </c>
      <c r="AP30" s="7">
        <f t="shared" ca="1" si="3"/>
        <v>0.40045102044887604</v>
      </c>
      <c r="AQ30" s="7">
        <f t="shared" ca="1" si="3"/>
        <v>0.44996841853816416</v>
      </c>
      <c r="AR30" s="7">
        <f t="shared" ca="1" si="3"/>
        <v>0.89978727470173125</v>
      </c>
      <c r="AS30" s="7">
        <f t="shared" ca="1" si="3"/>
        <v>0.74944836682269733</v>
      </c>
      <c r="AT30" s="7">
        <f t="shared" ca="1" si="3"/>
        <v>0.44900321994090342</v>
      </c>
      <c r="AU30" s="7">
        <f t="shared" ca="1" si="4"/>
        <v>0.45400588608063708</v>
      </c>
    </row>
    <row r="31" spans="1:49" x14ac:dyDescent="0.4">
      <c r="A31" s="6">
        <v>44791</v>
      </c>
      <c r="B31" s="5" t="s">
        <v>4</v>
      </c>
      <c r="C31" s="5" t="s">
        <v>31</v>
      </c>
      <c r="D31" s="5">
        <v>380</v>
      </c>
      <c r="E31" s="5">
        <v>2048</v>
      </c>
      <c r="F31" s="5">
        <v>6.2851018145647197</v>
      </c>
      <c r="G31" s="5">
        <v>0.14458821743439335</v>
      </c>
      <c r="H31" s="5">
        <v>315003</v>
      </c>
      <c r="I31" s="5">
        <v>5.4890493979370514E-2</v>
      </c>
      <c r="J31" s="5">
        <v>0</v>
      </c>
      <c r="K31" s="5">
        <v>0</v>
      </c>
      <c r="L31" s="5">
        <v>0.95001009070348075</v>
      </c>
      <c r="M31" s="5">
        <v>0</v>
      </c>
      <c r="N31" s="5">
        <v>0.10489635706697327</v>
      </c>
      <c r="O31" s="5">
        <v>9.1886228027331443E-2</v>
      </c>
      <c r="P31" s="5">
        <v>0.18973042939144594</v>
      </c>
      <c r="Q31" s="5">
        <v>0.13395572476788881</v>
      </c>
      <c r="R31" s="5">
        <v>1.3086476591267755</v>
      </c>
      <c r="S31" s="5">
        <v>0.29992986962085832</v>
      </c>
      <c r="T31" s="5">
        <v>0</v>
      </c>
      <c r="U31" s="5">
        <v>0</v>
      </c>
      <c r="V31" s="5">
        <v>0.15065083556149733</v>
      </c>
      <c r="W31" s="5">
        <v>0.97308462377145033</v>
      </c>
      <c r="X31" s="5">
        <v>0</v>
      </c>
      <c r="Y31" s="5">
        <v>0.70407072397882609</v>
      </c>
      <c r="Z31" s="5">
        <v>27.765342223792622</v>
      </c>
      <c r="AA31" s="5">
        <v>3.1206339785066062</v>
      </c>
      <c r="AB31" s="5">
        <v>27.909930441227015</v>
      </c>
      <c r="AC31" s="5">
        <v>4.8235591645941329E-2</v>
      </c>
      <c r="AD31" s="5">
        <v>0.80522908439024954</v>
      </c>
      <c r="AE31" s="5">
        <v>1350.8</v>
      </c>
      <c r="AF31" s="5">
        <v>439.96</v>
      </c>
      <c r="AG31" s="5">
        <v>23.35</v>
      </c>
      <c r="AH31" s="5">
        <v>7448.89</v>
      </c>
      <c r="AI31" s="5">
        <v>1570</v>
      </c>
      <c r="AJ31" s="7">
        <f t="shared" ca="1" si="1"/>
        <v>4.1381907274980305</v>
      </c>
      <c r="AK31" s="7">
        <f t="shared" ca="1" si="2"/>
        <v>0.35647082493697235</v>
      </c>
      <c r="AL31" s="7">
        <f t="shared" ca="1" si="2"/>
        <v>0.80346555083972737</v>
      </c>
      <c r="AM31" s="7">
        <f t="shared" ca="1" si="2"/>
        <v>0.78502216612718034</v>
      </c>
      <c r="AN31" s="7">
        <f t="shared" ca="1" si="2"/>
        <v>0.79710884431145179</v>
      </c>
      <c r="AO31" s="7">
        <f t="shared" ca="1" si="2"/>
        <v>0.20632430766880161</v>
      </c>
      <c r="AP31" s="7">
        <f t="shared" ca="1" si="3"/>
        <v>7.6111770080962593E-2</v>
      </c>
      <c r="AQ31" s="7">
        <f t="shared" ca="1" si="3"/>
        <v>0.3365429521553861</v>
      </c>
      <c r="AR31" s="7">
        <f t="shared" ca="1" si="3"/>
        <v>0.77714431137754814</v>
      </c>
      <c r="AS31" s="7">
        <f t="shared" ca="1" si="3"/>
        <v>0.3070166892352002</v>
      </c>
      <c r="AT31" s="7">
        <f t="shared" ca="1" si="3"/>
        <v>0.38875139676961568</v>
      </c>
      <c r="AU31" s="7">
        <f t="shared" ca="1" si="4"/>
        <v>0.83404859329019632</v>
      </c>
    </row>
    <row r="32" spans="1:49" x14ac:dyDescent="0.4">
      <c r="A32" s="6">
        <v>44796</v>
      </c>
      <c r="B32" s="5" t="s">
        <v>0</v>
      </c>
      <c r="C32" s="5" t="s">
        <v>32</v>
      </c>
      <c r="D32" s="5">
        <v>460</v>
      </c>
      <c r="E32" s="5">
        <v>2788</v>
      </c>
      <c r="F32" s="5">
        <v>7.068070934976272</v>
      </c>
      <c r="G32" s="5">
        <v>0.2436133774052921</v>
      </c>
      <c r="H32" s="5">
        <v>182206</v>
      </c>
      <c r="I32" s="5">
        <v>6.4533052852702041E-2</v>
      </c>
      <c r="J32" s="5">
        <v>0</v>
      </c>
      <c r="K32" s="5">
        <v>0</v>
      </c>
      <c r="L32" s="5">
        <v>0.38191280428455215</v>
      </c>
      <c r="M32" s="5">
        <v>0</v>
      </c>
      <c r="N32" s="5">
        <v>0.1420210262698649</v>
      </c>
      <c r="O32" s="5">
        <v>0</v>
      </c>
      <c r="P32" s="5">
        <v>0.16065275007064439</v>
      </c>
      <c r="Q32" s="5">
        <v>0.142537232057315</v>
      </c>
      <c r="R32" s="5">
        <v>1.3744513413992636</v>
      </c>
      <c r="S32" s="5">
        <v>0.57176486622108336</v>
      </c>
      <c r="T32" s="5">
        <v>0</v>
      </c>
      <c r="U32" s="5">
        <v>0</v>
      </c>
      <c r="V32" s="5">
        <v>0.45672322860962566</v>
      </c>
      <c r="W32" s="5">
        <v>0.99131792181525147</v>
      </c>
      <c r="X32" s="5">
        <v>0</v>
      </c>
      <c r="Y32" s="5">
        <v>2.2735290894828193</v>
      </c>
      <c r="Z32" s="5">
        <v>25.821854843093554</v>
      </c>
      <c r="AA32" s="5">
        <v>2.7305547311932803</v>
      </c>
      <c r="AB32" s="5">
        <v>26.065468220498847</v>
      </c>
      <c r="AC32" s="5">
        <v>7.9271698678572491E-2</v>
      </c>
      <c r="AD32" s="5">
        <v>0.66665012587546069</v>
      </c>
      <c r="AE32" s="5">
        <v>25.94</v>
      </c>
      <c r="AF32" s="5">
        <v>18.59</v>
      </c>
      <c r="AG32" s="5">
        <v>-0.85</v>
      </c>
      <c r="AH32" s="5">
        <v>7796.74</v>
      </c>
      <c r="AI32" s="5">
        <v>279</v>
      </c>
      <c r="AJ32" s="7">
        <f t="shared" ca="1" si="1"/>
        <v>4.8620925608776275</v>
      </c>
      <c r="AK32" s="7">
        <f t="shared" ca="1" si="2"/>
        <v>0.61015598096351664</v>
      </c>
      <c r="AL32" s="7">
        <f t="shared" ca="1" si="2"/>
        <v>0.37992053009718529</v>
      </c>
      <c r="AM32" s="7">
        <f t="shared" ca="1" si="2"/>
        <v>0.71783980255103874</v>
      </c>
      <c r="AN32" s="7">
        <f t="shared" ca="1" si="2"/>
        <v>0.45374782826083271</v>
      </c>
      <c r="AO32" s="7">
        <f t="shared" ca="1" si="2"/>
        <v>0.32556538906603005</v>
      </c>
      <c r="AP32" s="7">
        <f t="shared" ca="1" si="3"/>
        <v>0.74354256753167491</v>
      </c>
      <c r="AQ32" s="7">
        <f t="shared" ca="1" si="3"/>
        <v>0.8463581210638198</v>
      </c>
      <c r="AR32" s="7">
        <f t="shared" ca="1" si="3"/>
        <v>0.78496234134352993</v>
      </c>
      <c r="AS32" s="7">
        <f t="shared" ca="1" si="3"/>
        <v>0.42863430570397887</v>
      </c>
      <c r="AT32" s="7">
        <f t="shared" ca="1" si="3"/>
        <v>0.53530324273973828</v>
      </c>
      <c r="AU32" s="7">
        <f t="shared" ca="1" si="4"/>
        <v>0.43135277635704428</v>
      </c>
      <c r="AV32" s="5">
        <v>7</v>
      </c>
      <c r="AW32" s="5">
        <v>7</v>
      </c>
    </row>
    <row r="33" spans="1:49" x14ac:dyDescent="0.4">
      <c r="A33" s="6">
        <v>44796</v>
      </c>
      <c r="B33" s="5" t="s">
        <v>0</v>
      </c>
      <c r="C33" s="5" t="s">
        <v>33</v>
      </c>
      <c r="D33" s="5">
        <v>440</v>
      </c>
      <c r="E33" s="5">
        <v>2828</v>
      </c>
      <c r="F33" s="5">
        <v>7.4953633411796767</v>
      </c>
      <c r="G33" s="5">
        <v>0.27584582643515532</v>
      </c>
      <c r="H33" s="5">
        <v>200635</v>
      </c>
      <c r="I33" s="5">
        <v>9.4796761488062542E-2</v>
      </c>
      <c r="J33" s="5">
        <v>0</v>
      </c>
      <c r="K33" s="5">
        <v>0</v>
      </c>
      <c r="L33" s="5">
        <v>0.4437340963271908</v>
      </c>
      <c r="M33" s="5">
        <v>0</v>
      </c>
      <c r="N33" s="5">
        <v>0.18619509450760732</v>
      </c>
      <c r="O33" s="5">
        <v>0</v>
      </c>
      <c r="P33" s="5">
        <v>0.13749343534244612</v>
      </c>
      <c r="Q33" s="5">
        <v>9.0286278795061112E-2</v>
      </c>
      <c r="R33" s="5">
        <v>1.4230958442924775</v>
      </c>
      <c r="S33" s="5">
        <v>0.63304031628299195</v>
      </c>
      <c r="T33" s="5">
        <v>0</v>
      </c>
      <c r="U33" s="5">
        <v>0</v>
      </c>
      <c r="V33" s="5">
        <v>0.48754331550802144</v>
      </c>
      <c r="W33" s="5">
        <v>0.9297236592611321</v>
      </c>
      <c r="X33" s="5">
        <v>0</v>
      </c>
      <c r="Y33" s="5">
        <v>2.5333370723361148</v>
      </c>
      <c r="Z33" s="5">
        <v>30.239376008573359</v>
      </c>
      <c r="AA33" s="5">
        <v>2.9702120522499813</v>
      </c>
      <c r="AB33" s="5">
        <v>30.515221835008514</v>
      </c>
      <c r="AC33" s="5">
        <v>0.1481437089863063</v>
      </c>
      <c r="AD33" s="5">
        <v>0.97968790044503806</v>
      </c>
      <c r="AE33" s="5">
        <v>24.89</v>
      </c>
      <c r="AF33" s="5">
        <v>25.85</v>
      </c>
      <c r="AG33" s="5">
        <v>12.79</v>
      </c>
      <c r="AH33" s="5">
        <v>9758.6200000000008</v>
      </c>
      <c r="AI33" s="5">
        <v>232</v>
      </c>
      <c r="AJ33" s="7">
        <f t="shared" ca="1" si="1"/>
        <v>3.1188977136318865</v>
      </c>
      <c r="AK33" s="7">
        <f t="shared" ca="1" si="2"/>
        <v>0.55234149647629405</v>
      </c>
      <c r="AL33" s="7">
        <f t="shared" ca="1" si="2"/>
        <v>0.8988078851397725</v>
      </c>
      <c r="AM33" s="7">
        <f t="shared" ca="1" si="2"/>
        <v>8.2130762938761648E-2</v>
      </c>
      <c r="AN33" s="7">
        <f t="shared" ca="1" si="2"/>
        <v>0.46876951741633277</v>
      </c>
      <c r="AO33" s="7">
        <f t="shared" ca="1" si="2"/>
        <v>6.5377042759162896E-2</v>
      </c>
      <c r="AP33" s="7">
        <f t="shared" ca="1" si="3"/>
        <v>0.63087322467938423</v>
      </c>
      <c r="AQ33" s="7">
        <f t="shared" ca="1" si="3"/>
        <v>0.26437540922759362</v>
      </c>
      <c r="AR33" s="7">
        <f t="shared" ca="1" si="3"/>
        <v>0.15622237499458413</v>
      </c>
      <c r="AS33" s="7">
        <f t="shared" ca="1" si="3"/>
        <v>0.21677181300540371</v>
      </c>
      <c r="AT33" s="7">
        <f t="shared" ca="1" si="3"/>
        <v>0.79463248752132509</v>
      </c>
      <c r="AU33" s="7">
        <f t="shared" ca="1" si="4"/>
        <v>0.26899252573647969</v>
      </c>
    </row>
    <row r="34" spans="1:49" x14ac:dyDescent="0.4">
      <c r="A34" s="6">
        <v>44796</v>
      </c>
      <c r="B34" s="5" t="s">
        <v>0</v>
      </c>
      <c r="C34" s="5" t="s">
        <v>34</v>
      </c>
      <c r="D34" s="5">
        <v>480</v>
      </c>
      <c r="E34" s="5">
        <v>2928</v>
      </c>
      <c r="F34" s="5">
        <v>7.11370410457081</v>
      </c>
      <c r="G34" s="5">
        <v>0.49552928742058755</v>
      </c>
      <c r="H34" s="5">
        <v>217111</v>
      </c>
      <c r="I34" s="5">
        <v>9.1376716365855121E-2</v>
      </c>
      <c r="J34" s="5">
        <v>0</v>
      </c>
      <c r="K34" s="5">
        <v>0</v>
      </c>
      <c r="L34" s="5">
        <v>0.41714708634463554</v>
      </c>
      <c r="M34" s="5">
        <v>0</v>
      </c>
      <c r="N34" s="5">
        <v>0.14371028318144208</v>
      </c>
      <c r="O34" s="5">
        <v>0</v>
      </c>
      <c r="P34" s="5">
        <v>0.11197477256719654</v>
      </c>
      <c r="Q34" s="5">
        <v>9.7978891637841126E-2</v>
      </c>
      <c r="R34" s="5">
        <v>1.1907976854287217</v>
      </c>
      <c r="S34" s="5">
        <v>0.46027838069759225</v>
      </c>
      <c r="T34" s="5">
        <v>0</v>
      </c>
      <c r="U34" s="5">
        <v>0</v>
      </c>
      <c r="V34" s="5">
        <v>0.36744956550802138</v>
      </c>
      <c r="W34" s="5">
        <v>0.8790257402901116</v>
      </c>
      <c r="X34" s="5">
        <v>0</v>
      </c>
      <c r="Y34" s="5">
        <v>1.9579958986269048</v>
      </c>
      <c r="Z34" s="5">
        <v>27.756631120360954</v>
      </c>
      <c r="AA34" s="5">
        <v>2.9390506776757048</v>
      </c>
      <c r="AB34" s="5">
        <v>28.252160407781542</v>
      </c>
      <c r="AC34" s="5">
        <v>1.4118095466394989E-2</v>
      </c>
      <c r="AD34" s="5">
        <v>0.89711507761325782</v>
      </c>
      <c r="AE34" s="5">
        <v>46.64</v>
      </c>
      <c r="AF34" s="5">
        <v>23.96</v>
      </c>
      <c r="AG34" s="5">
        <v>-15.4</v>
      </c>
      <c r="AH34" s="5">
        <v>8679.7199999999993</v>
      </c>
      <c r="AI34" s="5">
        <v>404</v>
      </c>
      <c r="AJ34" s="7">
        <f t="shared" ca="1" si="1"/>
        <v>4.7047516550216812</v>
      </c>
      <c r="AK34" s="7">
        <f t="shared" ca="1" si="2"/>
        <v>0.85315624267674883</v>
      </c>
      <c r="AL34" s="7">
        <f t="shared" ca="1" si="2"/>
        <v>0.67267739638082458</v>
      </c>
      <c r="AM34" s="7">
        <f t="shared" ca="1" si="2"/>
        <v>0.32198983302048045</v>
      </c>
      <c r="AN34" s="7">
        <f t="shared" ca="1" si="2"/>
        <v>0.6309126829020949</v>
      </c>
      <c r="AO34" s="7">
        <f t="shared" ca="1" si="2"/>
        <v>0.43497808080664024</v>
      </c>
      <c r="AP34" s="7">
        <f t="shared" ca="1" si="3"/>
        <v>0.11470159206258002</v>
      </c>
      <c r="AQ34" s="7">
        <f t="shared" ca="1" si="3"/>
        <v>0.86368638642933693</v>
      </c>
      <c r="AR34" s="7">
        <f t="shared" ca="1" si="3"/>
        <v>0.8126494407429754</v>
      </c>
      <c r="AS34" s="7">
        <f t="shared" ca="1" si="3"/>
        <v>0.92271857818605196</v>
      </c>
      <c r="AT34" s="7">
        <f t="shared" ca="1" si="3"/>
        <v>0.65908832206551493</v>
      </c>
      <c r="AU34" s="7">
        <f t="shared" ca="1" si="4"/>
        <v>8.1654942710659872E-2</v>
      </c>
    </row>
    <row r="35" spans="1:49" x14ac:dyDescent="0.4">
      <c r="A35" s="6">
        <v>44796</v>
      </c>
      <c r="B35" s="5" t="s">
        <v>4</v>
      </c>
      <c r="C35" s="5" t="s">
        <v>35</v>
      </c>
      <c r="D35" s="5">
        <v>840</v>
      </c>
      <c r="E35" s="5">
        <v>4708</v>
      </c>
      <c r="F35" s="5">
        <v>6.5361668470568643</v>
      </c>
      <c r="G35" s="5">
        <v>0.12456902665513314</v>
      </c>
      <c r="H35" s="5">
        <v>433917</v>
      </c>
      <c r="I35" s="5">
        <v>8.0629409104127109E-2</v>
      </c>
      <c r="J35" s="5">
        <v>0</v>
      </c>
      <c r="K35" s="5">
        <v>0</v>
      </c>
      <c r="L35" s="5">
        <v>1.8526696634708069</v>
      </c>
      <c r="M35" s="5">
        <v>0</v>
      </c>
      <c r="N35" s="5">
        <v>0.14795941402825535</v>
      </c>
      <c r="O35" s="5">
        <v>9.6950739933232291E-2</v>
      </c>
      <c r="P35" s="5">
        <v>0.52244991838989807</v>
      </c>
      <c r="Q35" s="5">
        <v>0.1372239156281142</v>
      </c>
      <c r="R35" s="5">
        <v>1.4126221988427143</v>
      </c>
      <c r="S35" s="5">
        <v>0.23016769055812725</v>
      </c>
      <c r="T35" s="5">
        <v>0</v>
      </c>
      <c r="U35" s="5">
        <v>0</v>
      </c>
      <c r="V35" s="5">
        <v>0.28117901069518719</v>
      </c>
      <c r="W35" s="5">
        <v>1.4121237398476758</v>
      </c>
      <c r="X35" s="5">
        <v>0</v>
      </c>
      <c r="Y35" s="5">
        <v>2.1652375152102881</v>
      </c>
      <c r="Z35" s="5">
        <v>40.959259891590499</v>
      </c>
      <c r="AA35" s="5">
        <v>4.5819126735107503</v>
      </c>
      <c r="AB35" s="5">
        <v>41.083828918245629</v>
      </c>
      <c r="AC35" s="5">
        <v>8.253086027627124E-2</v>
      </c>
      <c r="AD35" s="5">
        <v>1.4007042165296548</v>
      </c>
      <c r="AE35" s="5">
        <v>1144.96</v>
      </c>
      <c r="AF35" s="5">
        <v>445.46</v>
      </c>
      <c r="AG35" s="5">
        <v>11.75</v>
      </c>
      <c r="AH35" s="5">
        <v>6684.28</v>
      </c>
      <c r="AI35" s="5">
        <v>1520</v>
      </c>
      <c r="AJ35" s="7">
        <f t="shared" ca="1" si="1"/>
        <v>5.2392796986995682</v>
      </c>
      <c r="AK35" s="7">
        <f t="shared" ca="1" si="2"/>
        <v>0.87252629375445601</v>
      </c>
      <c r="AL35" s="7">
        <f t="shared" ca="1" si="2"/>
        <v>0.24464541368834469</v>
      </c>
      <c r="AM35" s="7">
        <f t="shared" ca="1" si="2"/>
        <v>0.64769340224730243</v>
      </c>
      <c r="AN35" s="7">
        <f t="shared" ca="1" si="2"/>
        <v>0.32208090491236907</v>
      </c>
      <c r="AO35" s="7">
        <f t="shared" ca="1" si="2"/>
        <v>0.98711114991655158</v>
      </c>
      <c r="AP35" s="7">
        <f t="shared" ca="1" si="3"/>
        <v>0.68266985449059281</v>
      </c>
      <c r="AQ35" s="7">
        <f t="shared" ca="1" si="3"/>
        <v>0.59948333166216916</v>
      </c>
      <c r="AR35" s="7">
        <f t="shared" ca="1" si="3"/>
        <v>0.88306934802778214</v>
      </c>
      <c r="AS35" s="7">
        <f t="shared" ca="1" si="3"/>
        <v>0.28698447689221851</v>
      </c>
      <c r="AT35" s="7">
        <f t="shared" ca="1" si="3"/>
        <v>0.21835356875993939</v>
      </c>
      <c r="AU35" s="7">
        <f t="shared" ca="1" si="4"/>
        <v>7.3539422184166758E-3</v>
      </c>
      <c r="AV35" s="5">
        <v>7</v>
      </c>
      <c r="AW35" s="5">
        <v>7</v>
      </c>
    </row>
    <row r="36" spans="1:49" x14ac:dyDescent="0.4">
      <c r="A36" s="6">
        <v>44796</v>
      </c>
      <c r="B36" s="5" t="s">
        <v>4</v>
      </c>
      <c r="C36" s="5" t="s">
        <v>36</v>
      </c>
      <c r="D36" s="5">
        <v>220</v>
      </c>
      <c r="E36" s="5">
        <v>1248</v>
      </c>
      <c r="F36" s="5">
        <v>6.6154267678870129</v>
      </c>
      <c r="G36" s="5">
        <v>9.4229865435401572E-2</v>
      </c>
      <c r="H36" s="5">
        <v>192406</v>
      </c>
      <c r="I36" s="5">
        <v>5.8677148254965623E-2</v>
      </c>
      <c r="J36" s="5">
        <v>0</v>
      </c>
      <c r="K36" s="5">
        <v>0</v>
      </c>
      <c r="L36" s="5">
        <v>1.0383010847741345</v>
      </c>
      <c r="M36" s="5">
        <v>0</v>
      </c>
      <c r="N36" s="5">
        <v>6.0650820267587217E-2</v>
      </c>
      <c r="O36" s="5">
        <v>4.8893443572223416E-2</v>
      </c>
      <c r="P36" s="5">
        <v>0.31854054988760161</v>
      </c>
      <c r="Q36" s="5">
        <v>7.7848439958906779E-2</v>
      </c>
      <c r="R36" s="5">
        <v>0.60957475013150975</v>
      </c>
      <c r="S36" s="5">
        <v>0.20838719724929999</v>
      </c>
      <c r="T36" s="5">
        <v>0</v>
      </c>
      <c r="U36" s="5">
        <v>0</v>
      </c>
      <c r="V36" s="5">
        <v>0.21053562834224598</v>
      </c>
      <c r="W36" s="5">
        <v>0.93883719147994826</v>
      </c>
      <c r="X36" s="5">
        <v>0</v>
      </c>
      <c r="Y36" s="5">
        <v>1.6012357733620759</v>
      </c>
      <c r="Z36" s="5">
        <v>21.419048741564485</v>
      </c>
      <c r="AA36" s="5">
        <v>2.0517432284665587</v>
      </c>
      <c r="AB36" s="5">
        <v>21.513278606999886</v>
      </c>
      <c r="AC36" s="5">
        <v>7.6768069996703922E-2</v>
      </c>
      <c r="AD36" s="5">
        <v>0.71803781036354719</v>
      </c>
      <c r="AE36" s="5">
        <v>1149.04</v>
      </c>
      <c r="AF36" s="5">
        <v>430.46</v>
      </c>
      <c r="AG36" s="5">
        <v>-1.63</v>
      </c>
      <c r="AH36" s="5">
        <v>8778</v>
      </c>
      <c r="AI36" s="5">
        <v>1560</v>
      </c>
      <c r="AJ36" s="7">
        <f t="shared" ca="1" si="1"/>
        <v>4.5511823380563179</v>
      </c>
      <c r="AK36" s="7">
        <f t="shared" ca="1" si="2"/>
        <v>8.0498893777586455E-2</v>
      </c>
      <c r="AL36" s="7">
        <f t="shared" ca="1" si="2"/>
        <v>0.62194490859163698</v>
      </c>
      <c r="AM36" s="7">
        <f t="shared" ca="1" si="2"/>
        <v>0.81308184865703503</v>
      </c>
      <c r="AN36" s="7">
        <f t="shared" ca="1" si="2"/>
        <v>0.76759292208864993</v>
      </c>
      <c r="AO36" s="7">
        <f t="shared" ca="1" si="2"/>
        <v>0.46819962428992079</v>
      </c>
      <c r="AP36" s="7">
        <f t="shared" ca="1" si="3"/>
        <v>0.90684677414852799</v>
      </c>
      <c r="AQ36" s="7">
        <f t="shared" ca="1" si="3"/>
        <v>3.6990672030453586E-3</v>
      </c>
      <c r="AR36" s="7">
        <f t="shared" ca="1" si="3"/>
        <v>0.88931829929991524</v>
      </c>
      <c r="AS36" s="7">
        <f t="shared" ca="1" si="3"/>
        <v>0.44478632730150569</v>
      </c>
      <c r="AT36" s="7">
        <f t="shared" ca="1" si="3"/>
        <v>0.87363916566230104</v>
      </c>
      <c r="AU36" s="7">
        <f t="shared" ca="1" si="4"/>
        <v>0.88515429671054902</v>
      </c>
    </row>
    <row r="37" spans="1:49" x14ac:dyDescent="0.4">
      <c r="A37" s="6">
        <v>44796</v>
      </c>
      <c r="B37" s="5" t="s">
        <v>4</v>
      </c>
      <c r="C37" s="5" t="s">
        <v>37</v>
      </c>
      <c r="D37" s="5">
        <v>200</v>
      </c>
      <c r="E37" s="5">
        <v>1208</v>
      </c>
      <c r="F37" s="5">
        <v>7.0437332445258516</v>
      </c>
      <c r="G37" s="5">
        <v>6.6699598425783255E-2</v>
      </c>
      <c r="H37" s="5">
        <v>152726</v>
      </c>
      <c r="I37" s="5">
        <v>7.9913414046168585E-2</v>
      </c>
      <c r="J37" s="5">
        <v>0</v>
      </c>
      <c r="K37" s="5">
        <v>0</v>
      </c>
      <c r="L37" s="5">
        <v>1.1014127643167144</v>
      </c>
      <c r="M37" s="5">
        <v>0</v>
      </c>
      <c r="N37" s="5">
        <v>7.1286641668555639E-2</v>
      </c>
      <c r="O37" s="5">
        <v>4.8935780139879856E-2</v>
      </c>
      <c r="P37" s="5">
        <v>0.2997286052896842</v>
      </c>
      <c r="Q37" s="5">
        <v>5.3634420558913716E-2</v>
      </c>
      <c r="R37" s="5">
        <v>0.6635955812730141</v>
      </c>
      <c r="S37" s="5">
        <v>0.11515984583727994</v>
      </c>
      <c r="T37" s="5">
        <v>0</v>
      </c>
      <c r="U37" s="5">
        <v>0</v>
      </c>
      <c r="V37" s="5">
        <v>0.13503589572192515</v>
      </c>
      <c r="W37" s="5">
        <v>1.0089340928483395</v>
      </c>
      <c r="X37" s="5">
        <v>0</v>
      </c>
      <c r="Y37" s="5">
        <v>0.89468117383274548</v>
      </c>
      <c r="Z37" s="5">
        <v>22.2905879390546</v>
      </c>
      <c r="AA37" s="5">
        <v>2.6347256475529153</v>
      </c>
      <c r="AB37" s="5">
        <v>22.357287537480381</v>
      </c>
      <c r="AC37" s="5">
        <v>9.7330416804003242E-3</v>
      </c>
      <c r="AD37" s="5">
        <v>0.61012706262751593</v>
      </c>
      <c r="AE37" s="5">
        <v>1171.56</v>
      </c>
      <c r="AF37" s="5">
        <v>428.68</v>
      </c>
      <c r="AG37" s="5">
        <v>8.3699999999999992</v>
      </c>
      <c r="AH37" s="5">
        <v>7688.68</v>
      </c>
      <c r="AI37" s="5">
        <v>1600</v>
      </c>
      <c r="AJ37" s="7">
        <f t="shared" ca="1" si="1"/>
        <v>3.0594155147030788</v>
      </c>
      <c r="AK37" s="7">
        <f t="shared" ca="1" si="2"/>
        <v>0.10828376764939784</v>
      </c>
      <c r="AL37" s="7">
        <f t="shared" ca="1" si="2"/>
        <v>9.5245567690504074E-2</v>
      </c>
      <c r="AM37" s="7">
        <f t="shared" ca="1" si="2"/>
        <v>0.79075885805435364</v>
      </c>
      <c r="AN37" s="7">
        <f t="shared" ca="1" si="2"/>
        <v>0.38634529042296639</v>
      </c>
      <c r="AO37" s="7">
        <f t="shared" ca="1" si="2"/>
        <v>0.87569283008824172</v>
      </c>
      <c r="AP37" s="7">
        <f t="shared" ca="1" si="3"/>
        <v>0.28269279305191031</v>
      </c>
      <c r="AQ37" s="7">
        <f t="shared" ca="1" si="3"/>
        <v>0.33244895040620537</v>
      </c>
      <c r="AR37" s="7">
        <f t="shared" ca="1" si="3"/>
        <v>0.18794745733950002</v>
      </c>
      <c r="AS37" s="7">
        <f t="shared" ca="1" si="3"/>
        <v>1.6553220815787362E-2</v>
      </c>
      <c r="AT37" s="7">
        <f t="shared" ca="1" si="3"/>
        <v>7.480714243051223E-2</v>
      </c>
      <c r="AU37" s="7">
        <f t="shared" ca="1" si="4"/>
        <v>0.31115581897968558</v>
      </c>
    </row>
    <row r="38" spans="1:49" x14ac:dyDescent="0.4">
      <c r="A38" s="6">
        <v>44803</v>
      </c>
      <c r="B38" s="5" t="s">
        <v>0</v>
      </c>
      <c r="C38" s="5" t="s">
        <v>38</v>
      </c>
      <c r="D38" s="5">
        <v>360</v>
      </c>
      <c r="E38" s="5">
        <v>2268</v>
      </c>
      <c r="F38" s="5">
        <v>7.3469403047206736</v>
      </c>
      <c r="G38" s="5">
        <v>0.16311760796961561</v>
      </c>
      <c r="H38" s="5">
        <v>150931</v>
      </c>
      <c r="I38" s="5">
        <v>6.474219230262121E-2</v>
      </c>
      <c r="J38" s="5">
        <v>0</v>
      </c>
      <c r="K38" s="5">
        <v>0</v>
      </c>
      <c r="L38" s="5">
        <v>0.38435113391106446</v>
      </c>
      <c r="M38" s="5">
        <v>0</v>
      </c>
      <c r="N38" s="5">
        <v>9.2486815908848843E-2</v>
      </c>
      <c r="O38" s="5">
        <v>0</v>
      </c>
      <c r="P38" s="5">
        <v>0.10935263999190226</v>
      </c>
      <c r="Q38" s="5">
        <v>8.4678892022608948E-2</v>
      </c>
      <c r="R38" s="5">
        <v>1.0505946344029458</v>
      </c>
      <c r="S38" s="5">
        <v>0.44395726082063741</v>
      </c>
      <c r="T38" s="5">
        <v>0</v>
      </c>
      <c r="U38" s="5">
        <v>0</v>
      </c>
      <c r="V38" s="5">
        <v>0.26488516042780752</v>
      </c>
      <c r="W38" s="5">
        <v>0.75495204310590025</v>
      </c>
      <c r="X38" s="5">
        <v>0</v>
      </c>
      <c r="Y38" s="5">
        <v>1.4287414158384653</v>
      </c>
      <c r="Z38" s="5">
        <v>24.121286632859885</v>
      </c>
      <c r="AA38" s="5">
        <v>2.5290392710633172</v>
      </c>
      <c r="AB38" s="5">
        <v>24.284404240829499</v>
      </c>
      <c r="AC38" s="5">
        <v>2.5021472447787133E-2</v>
      </c>
      <c r="AD38" s="5">
        <v>0.83124494708458097</v>
      </c>
      <c r="AE38" s="5">
        <v>5.9</v>
      </c>
      <c r="AF38" s="5">
        <v>39.89</v>
      </c>
      <c r="AG38" s="5">
        <v>22.4</v>
      </c>
      <c r="AH38" s="5">
        <v>8676.0400000000009</v>
      </c>
      <c r="AI38" s="5">
        <v>281</v>
      </c>
      <c r="AJ38" s="7">
        <f t="shared" ca="1" si="1"/>
        <v>4.7235647698374468</v>
      </c>
      <c r="AK38" s="7">
        <f t="shared" ca="1" si="2"/>
        <v>0.75343226766589233</v>
      </c>
      <c r="AL38" s="7">
        <f t="shared" ca="1" si="2"/>
        <v>0.13243463909137698</v>
      </c>
      <c r="AM38" s="7">
        <f t="shared" ca="1" si="2"/>
        <v>0.82610304045587712</v>
      </c>
      <c r="AN38" s="7">
        <f t="shared" ca="1" si="2"/>
        <v>0.57497355793614791</v>
      </c>
      <c r="AO38" s="7">
        <f t="shared" ca="1" si="2"/>
        <v>0.31097770986515516</v>
      </c>
      <c r="AP38" s="7">
        <f t="shared" ca="1" si="3"/>
        <v>0.92680202422732194</v>
      </c>
      <c r="AQ38" s="7">
        <f t="shared" ca="1" si="3"/>
        <v>0.59382628743837718</v>
      </c>
      <c r="AR38" s="7">
        <f t="shared" ca="1" si="3"/>
        <v>0.60501524315729871</v>
      </c>
      <c r="AS38" s="7">
        <f t="shared" ca="1" si="3"/>
        <v>0.37473436099913859</v>
      </c>
      <c r="AT38" s="7">
        <f t="shared" ca="1" si="3"/>
        <v>0.80128393155999367</v>
      </c>
      <c r="AU38" s="7">
        <f t="shared" ca="1" si="4"/>
        <v>0.37989487290196289</v>
      </c>
      <c r="AV38" s="5">
        <v>6</v>
      </c>
      <c r="AW38" s="5">
        <v>6</v>
      </c>
    </row>
    <row r="39" spans="1:49" x14ac:dyDescent="0.4">
      <c r="A39" s="6">
        <v>44803</v>
      </c>
      <c r="B39" s="5" t="s">
        <v>0</v>
      </c>
      <c r="C39" s="5" t="s">
        <v>39</v>
      </c>
      <c r="D39" s="5">
        <v>380</v>
      </c>
      <c r="E39" s="5">
        <v>2228</v>
      </c>
      <c r="F39" s="5">
        <v>6.837503341235446</v>
      </c>
      <c r="G39" s="5">
        <v>0.14454166117676717</v>
      </c>
      <c r="H39" s="5">
        <v>150490</v>
      </c>
      <c r="I39" s="5">
        <v>6.7810391056141076E-2</v>
      </c>
      <c r="J39" s="5">
        <v>0</v>
      </c>
      <c r="K39" s="5">
        <v>0</v>
      </c>
      <c r="L39" s="5">
        <v>0.34067067912409305</v>
      </c>
      <c r="M39" s="5">
        <v>0</v>
      </c>
      <c r="N39" s="5">
        <v>7.8310052135536004E-2</v>
      </c>
      <c r="O39" s="5">
        <v>0</v>
      </c>
      <c r="P39" s="5">
        <v>8.821562358974791E-2</v>
      </c>
      <c r="Q39" s="5">
        <v>9.2705675709992802E-2</v>
      </c>
      <c r="R39" s="5">
        <v>1.175387690689111</v>
      </c>
      <c r="S39" s="5">
        <v>0.45727635864804761</v>
      </c>
      <c r="T39" s="5">
        <v>0</v>
      </c>
      <c r="U39" s="5">
        <v>0</v>
      </c>
      <c r="V39" s="5">
        <v>0.26676286764705887</v>
      </c>
      <c r="W39" s="5">
        <v>0.80818080618146204</v>
      </c>
      <c r="X39" s="5">
        <v>0</v>
      </c>
      <c r="Y39" s="5">
        <v>1.862015707517743</v>
      </c>
      <c r="Z39" s="5">
        <v>23.943178071926134</v>
      </c>
      <c r="AA39" s="5">
        <v>2.4532390461000566</v>
      </c>
      <c r="AB39" s="5">
        <v>24.087719733102901</v>
      </c>
      <c r="AC39" s="5">
        <v>0.17707617535133191</v>
      </c>
      <c r="AD39" s="5">
        <v>0.83842261343705604</v>
      </c>
      <c r="AE39" s="5">
        <v>4.3499999999999996</v>
      </c>
      <c r="AF39" s="5">
        <v>27.22</v>
      </c>
      <c r="AG39" s="5">
        <v>13.88</v>
      </c>
      <c r="AH39" s="5">
        <v>9371.42</v>
      </c>
      <c r="AI39" s="5">
        <v>293</v>
      </c>
      <c r="AJ39" s="7">
        <f t="shared" ca="1" si="1"/>
        <v>3.9075728831306349</v>
      </c>
      <c r="AK39" s="7">
        <f t="shared" ca="1" si="2"/>
        <v>0.47388769118100105</v>
      </c>
      <c r="AL39" s="7">
        <f t="shared" ca="1" si="2"/>
        <v>0.47399842590744878</v>
      </c>
      <c r="AM39" s="7">
        <f t="shared" ca="1" si="2"/>
        <v>0.98368302645439198</v>
      </c>
      <c r="AN39" s="7">
        <f t="shared" ca="1" si="2"/>
        <v>0.54540180845195785</v>
      </c>
      <c r="AO39" s="7">
        <f t="shared" ca="1" si="2"/>
        <v>0.4564574429246816</v>
      </c>
      <c r="AP39" s="7">
        <f t="shared" ca="1" si="3"/>
        <v>3.6994358618512857E-2</v>
      </c>
      <c r="AQ39" s="7">
        <f t="shared" ca="1" si="3"/>
        <v>0.10159755113720648</v>
      </c>
      <c r="AR39" s="7">
        <f t="shared" ca="1" si="3"/>
        <v>0.83555257845543462</v>
      </c>
      <c r="AS39" s="7">
        <f t="shared" ca="1" si="3"/>
        <v>0.30427332399161344</v>
      </c>
      <c r="AT39" s="7">
        <f t="shared" ca="1" si="3"/>
        <v>0.26706744817371131</v>
      </c>
      <c r="AU39" s="7">
        <f t="shared" ca="1" si="4"/>
        <v>0.6495111182955926</v>
      </c>
    </row>
    <row r="40" spans="1:49" x14ac:dyDescent="0.4">
      <c r="A40" s="6">
        <v>44803</v>
      </c>
      <c r="B40" s="5" t="s">
        <v>0</v>
      </c>
      <c r="C40" s="5" t="s">
        <v>40</v>
      </c>
      <c r="D40" s="5">
        <v>360</v>
      </c>
      <c r="E40" s="5">
        <v>2248</v>
      </c>
      <c r="F40" s="5">
        <v>7.2821524713457118</v>
      </c>
      <c r="G40" s="5">
        <v>0.2131655849177661</v>
      </c>
      <c r="H40" s="5">
        <v>120052</v>
      </c>
      <c r="I40" s="5">
        <v>6.9877180914165699E-2</v>
      </c>
      <c r="J40" s="5">
        <v>0</v>
      </c>
      <c r="K40" s="5">
        <v>0</v>
      </c>
      <c r="L40" s="5">
        <v>0.34630146094201836</v>
      </c>
      <c r="M40" s="5">
        <v>0</v>
      </c>
      <c r="N40" s="5">
        <v>8.5671313984831826E-2</v>
      </c>
      <c r="O40" s="5">
        <v>0</v>
      </c>
      <c r="P40" s="5">
        <v>0.11942414267217201</v>
      </c>
      <c r="Q40" s="5">
        <v>0.12230652912499948</v>
      </c>
      <c r="R40" s="5">
        <v>1.19658179905313</v>
      </c>
      <c r="S40" s="5">
        <v>0.48404755527974658</v>
      </c>
      <c r="T40" s="5">
        <v>0</v>
      </c>
      <c r="U40" s="5">
        <v>0</v>
      </c>
      <c r="V40" s="5">
        <v>0.27262229278074868</v>
      </c>
      <c r="W40" s="5">
        <v>0.89151165344625993</v>
      </c>
      <c r="X40" s="5">
        <v>0</v>
      </c>
      <c r="Y40" s="5">
        <v>1.3956950715578424</v>
      </c>
      <c r="Z40" s="5">
        <v>22.476898338911713</v>
      </c>
      <c r="AA40" s="5">
        <v>2.3199631283126365</v>
      </c>
      <c r="AB40" s="5">
        <v>22.690063923829481</v>
      </c>
      <c r="AC40" s="5">
        <v>2.6265879603272105E-2</v>
      </c>
      <c r="AD40" s="5">
        <v>0.592212556524644</v>
      </c>
      <c r="AE40" s="5">
        <v>7.08</v>
      </c>
      <c r="AF40" s="5">
        <v>27.39</v>
      </c>
      <c r="AG40" s="5">
        <v>10.87</v>
      </c>
      <c r="AH40" s="5">
        <v>7909.64</v>
      </c>
      <c r="AI40" s="5">
        <v>240</v>
      </c>
      <c r="AJ40" s="7">
        <f t="shared" ca="1" si="1"/>
        <v>3.0686679977359366</v>
      </c>
      <c r="AK40" s="7">
        <f t="shared" ca="1" si="2"/>
        <v>0.27270407732486912</v>
      </c>
      <c r="AL40" s="7">
        <f t="shared" ca="1" si="2"/>
        <v>0.45434687777159877</v>
      </c>
      <c r="AM40" s="7">
        <f t="shared" ca="1" si="2"/>
        <v>0.34739650473266792</v>
      </c>
      <c r="AN40" s="7">
        <f t="shared" ca="1" si="2"/>
        <v>0.33178506715587408</v>
      </c>
      <c r="AO40" s="7">
        <f t="shared" ca="1" si="2"/>
        <v>0.87967359494641162</v>
      </c>
      <c r="AP40" s="7">
        <f t="shared" ca="1" si="3"/>
        <v>0.50412871880907117</v>
      </c>
      <c r="AQ40" s="7">
        <f t="shared" ca="1" si="3"/>
        <v>0.23193518094450727</v>
      </c>
      <c r="AR40" s="7">
        <f t="shared" ca="1" si="3"/>
        <v>4.6697976050936396E-2</v>
      </c>
      <c r="AS40" s="7">
        <f t="shared" ca="1" si="3"/>
        <v>0.29342077980127068</v>
      </c>
      <c r="AT40" s="7">
        <f t="shared" ca="1" si="3"/>
        <v>0.24114491451471209</v>
      </c>
      <c r="AU40" s="7">
        <f t="shared" ca="1" si="4"/>
        <v>0.12090260393085994</v>
      </c>
    </row>
    <row r="41" spans="1:49" x14ac:dyDescent="0.4">
      <c r="A41" s="6">
        <v>44803</v>
      </c>
      <c r="B41" s="5" t="s">
        <v>4</v>
      </c>
      <c r="C41" s="5" t="s">
        <v>41</v>
      </c>
      <c r="D41" s="5">
        <v>260</v>
      </c>
      <c r="E41" s="5">
        <v>1628</v>
      </c>
      <c r="F41" s="5">
        <v>7.3020871893072385</v>
      </c>
      <c r="G41" s="5">
        <v>7.2969174452776384E-2</v>
      </c>
      <c r="H41" s="5">
        <v>161502</v>
      </c>
      <c r="I41" s="5">
        <v>7.1117254828980472E-2</v>
      </c>
      <c r="J41" s="5">
        <v>0</v>
      </c>
      <c r="K41" s="5">
        <v>0</v>
      </c>
      <c r="L41" s="5">
        <v>0.98024202641638958</v>
      </c>
      <c r="M41" s="5">
        <v>0</v>
      </c>
      <c r="N41" s="5">
        <v>0.12505049145048217</v>
      </c>
      <c r="O41" s="5">
        <v>0.1584075599575023</v>
      </c>
      <c r="P41" s="5">
        <v>0.30191657212266398</v>
      </c>
      <c r="Q41" s="5">
        <v>0.14396079985532728</v>
      </c>
      <c r="R41" s="5">
        <v>0.60543250920568115</v>
      </c>
      <c r="S41" s="5">
        <v>0.33911449076122302</v>
      </c>
      <c r="T41" s="5">
        <v>0</v>
      </c>
      <c r="U41" s="5">
        <v>0</v>
      </c>
      <c r="V41" s="5">
        <v>0.38067914438502676</v>
      </c>
      <c r="W41" s="5">
        <v>1.0321168741901843</v>
      </c>
      <c r="X41" s="5">
        <v>0</v>
      </c>
      <c r="Y41" s="5">
        <v>1.924949554346282</v>
      </c>
      <c r="Z41" s="5">
        <v>22.939498136226327</v>
      </c>
      <c r="AA41" s="5">
        <v>2.3182104520856117</v>
      </c>
      <c r="AB41" s="5">
        <v>23.012467310679103</v>
      </c>
      <c r="AC41" s="5">
        <v>0.12697397297216312</v>
      </c>
      <c r="AD41" s="5">
        <v>0.49869951260544287</v>
      </c>
      <c r="AE41" s="5">
        <v>1572.43</v>
      </c>
      <c r="AF41" s="5">
        <v>442.72</v>
      </c>
      <c r="AG41" s="5">
        <v>41.75</v>
      </c>
      <c r="AH41" s="5">
        <v>6774.45</v>
      </c>
      <c r="AI41" s="5">
        <v>1990</v>
      </c>
      <c r="AJ41" s="7">
        <f t="shared" ca="1" si="1"/>
        <v>3.0169443136705967</v>
      </c>
      <c r="AK41" s="7">
        <f t="shared" ca="1" si="2"/>
        <v>0.49431790349434956</v>
      </c>
      <c r="AL41" s="7">
        <f t="shared" ca="1" si="2"/>
        <v>3.9206848024661789E-2</v>
      </c>
      <c r="AM41" s="7">
        <f t="shared" ca="1" si="2"/>
        <v>0.58165642291622088</v>
      </c>
      <c r="AN41" s="7">
        <f t="shared" ca="1" si="2"/>
        <v>0.29484458965498128</v>
      </c>
      <c r="AO41" s="7">
        <f t="shared" ca="1" si="2"/>
        <v>4.7453010211096602E-2</v>
      </c>
      <c r="AP41" s="7">
        <f t="shared" ca="1" si="3"/>
        <v>0.95088767318994039</v>
      </c>
      <c r="AQ41" s="7">
        <f t="shared" ca="1" si="3"/>
        <v>0.51591496891450916</v>
      </c>
      <c r="AR41" s="7">
        <f t="shared" ca="1" si="3"/>
        <v>9.2662897264837563E-2</v>
      </c>
      <c r="AS41" s="7">
        <f t="shared" ca="1" si="3"/>
        <v>0.50007449039085317</v>
      </c>
      <c r="AT41" s="7">
        <f t="shared" ca="1" si="3"/>
        <v>0.4807383136499831</v>
      </c>
      <c r="AU41" s="7">
        <f t="shared" ca="1" si="4"/>
        <v>0.37667018738210434</v>
      </c>
      <c r="AV41" s="5">
        <v>6</v>
      </c>
      <c r="AW41" s="5">
        <v>6</v>
      </c>
    </row>
    <row r="42" spans="1:49" x14ac:dyDescent="0.4">
      <c r="A42" s="6">
        <v>44803</v>
      </c>
      <c r="B42" s="5" t="s">
        <v>4</v>
      </c>
      <c r="C42" s="5" t="s">
        <v>42</v>
      </c>
      <c r="D42" s="5">
        <v>240</v>
      </c>
      <c r="E42" s="5">
        <v>1368</v>
      </c>
      <c r="F42" s="5">
        <v>6.6472317042710856</v>
      </c>
      <c r="G42" s="5">
        <v>5.6286515470059535E-2</v>
      </c>
      <c r="H42" s="5">
        <v>167783</v>
      </c>
      <c r="I42" s="5">
        <v>8.9221349799629451E-2</v>
      </c>
      <c r="J42" s="5">
        <v>0</v>
      </c>
      <c r="K42" s="5">
        <v>0</v>
      </c>
      <c r="L42" s="5">
        <v>1.0691195602597436</v>
      </c>
      <c r="M42" s="5">
        <v>0</v>
      </c>
      <c r="N42" s="5">
        <v>0.19292613358604552</v>
      </c>
      <c r="O42" s="5">
        <v>0.16920867678084983</v>
      </c>
      <c r="P42" s="5">
        <v>0.28180213029780304</v>
      </c>
      <c r="Q42" s="5">
        <v>0.1295780867035787</v>
      </c>
      <c r="R42" s="5">
        <v>0.65277853761178328</v>
      </c>
      <c r="S42" s="5">
        <v>0.30863826691647839</v>
      </c>
      <c r="T42" s="5">
        <v>0</v>
      </c>
      <c r="U42" s="5">
        <v>0</v>
      </c>
      <c r="V42" s="5">
        <v>0.35963903743315506</v>
      </c>
      <c r="W42" s="5">
        <v>0.97352097620326794</v>
      </c>
      <c r="X42" s="5">
        <v>0</v>
      </c>
      <c r="Y42" s="5">
        <v>2.2201527637942644</v>
      </c>
      <c r="Z42" s="5">
        <v>23.536034499227309</v>
      </c>
      <c r="AA42" s="5">
        <v>2.7914874267824681</v>
      </c>
      <c r="AB42" s="5">
        <v>23.592321014697369</v>
      </c>
      <c r="AC42" s="5">
        <v>0.10749307524046385</v>
      </c>
      <c r="AD42" s="5">
        <v>0.73839289251070828</v>
      </c>
      <c r="AE42" s="5">
        <v>1241.07</v>
      </c>
      <c r="AF42" s="5">
        <v>451.21</v>
      </c>
      <c r="AG42" s="5">
        <v>38.39</v>
      </c>
      <c r="AH42" s="5">
        <v>5786.14</v>
      </c>
      <c r="AI42" s="5">
        <v>1610</v>
      </c>
      <c r="AJ42" s="7">
        <f t="shared" ca="1" si="1"/>
        <v>2.7585267787710994</v>
      </c>
      <c r="AK42" s="7">
        <f t="shared" ca="1" si="2"/>
        <v>0.63430612369636152</v>
      </c>
      <c r="AL42" s="7">
        <f t="shared" ca="1" si="2"/>
        <v>0.42823404690401612</v>
      </c>
      <c r="AM42" s="7">
        <f t="shared" ca="1" si="2"/>
        <v>0.11914714771501644</v>
      </c>
      <c r="AN42" s="7">
        <f t="shared" ca="1" si="2"/>
        <v>0.94927325877840196</v>
      </c>
      <c r="AO42" s="7">
        <f t="shared" ca="1" si="2"/>
        <v>0.10308928756849656</v>
      </c>
      <c r="AP42" s="7">
        <f t="shared" ca="1" si="3"/>
        <v>0.27443948069834645</v>
      </c>
      <c r="AQ42" s="7">
        <f t="shared" ca="1" si="3"/>
        <v>0.19319591496390121</v>
      </c>
      <c r="AR42" s="7">
        <f t="shared" ca="1" si="3"/>
        <v>5.6841518446559047E-2</v>
      </c>
      <c r="AS42" s="7">
        <f t="shared" ca="1" si="3"/>
        <v>0.23428236114148471</v>
      </c>
      <c r="AT42" s="7">
        <f t="shared" ca="1" si="3"/>
        <v>0.63060179544990169</v>
      </c>
      <c r="AU42" s="7">
        <f t="shared" ca="1" si="4"/>
        <v>0.68199056623802368</v>
      </c>
    </row>
    <row r="43" spans="1:49" x14ac:dyDescent="0.4">
      <c r="A43" s="6">
        <v>44803</v>
      </c>
      <c r="B43" s="5" t="s">
        <v>4</v>
      </c>
      <c r="C43" s="5" t="s">
        <v>43</v>
      </c>
      <c r="D43" s="5">
        <v>220</v>
      </c>
      <c r="E43" s="5">
        <v>1368</v>
      </c>
      <c r="F43" s="5">
        <v>7.2515254955684574</v>
      </c>
      <c r="G43" s="5">
        <v>5.7947021992060185E-2</v>
      </c>
      <c r="H43" s="5">
        <v>102506</v>
      </c>
      <c r="I43" s="5">
        <v>7.9111302744125686E-2</v>
      </c>
      <c r="J43" s="5">
        <v>0</v>
      </c>
      <c r="K43" s="5">
        <v>0</v>
      </c>
      <c r="L43" s="5">
        <v>0.86552322601577081</v>
      </c>
      <c r="M43" s="5">
        <v>0</v>
      </c>
      <c r="N43" s="5">
        <v>0.1299623307779911</v>
      </c>
      <c r="O43" s="5">
        <v>0.10695275404206465</v>
      </c>
      <c r="P43" s="5">
        <v>0.17211244058489347</v>
      </c>
      <c r="Q43" s="5">
        <v>4.7893365448620023E-2</v>
      </c>
      <c r="R43" s="5">
        <v>0.30131046817464491</v>
      </c>
      <c r="S43" s="5">
        <v>0.19672111156309477</v>
      </c>
      <c r="T43" s="5">
        <v>0</v>
      </c>
      <c r="U43" s="5">
        <v>0</v>
      </c>
      <c r="V43" s="5">
        <v>0.3103905080213904</v>
      </c>
      <c r="W43" s="5">
        <v>0.75310066207376047</v>
      </c>
      <c r="X43" s="5">
        <v>0</v>
      </c>
      <c r="Y43" s="5">
        <v>1.0667435529997469</v>
      </c>
      <c r="Z43" s="5">
        <v>17.333889676246983</v>
      </c>
      <c r="AA43" s="5">
        <v>1.5129524251457387</v>
      </c>
      <c r="AB43" s="5">
        <v>17.391836698239043</v>
      </c>
      <c r="AC43" s="5">
        <v>8.5330776376112416E-3</v>
      </c>
      <c r="AD43" s="5">
        <v>0.43396492787515056</v>
      </c>
      <c r="AE43" s="5">
        <v>1298.1199999999999</v>
      </c>
      <c r="AF43" s="5">
        <v>421.16</v>
      </c>
      <c r="AG43" s="5">
        <v>32.340000000000003</v>
      </c>
      <c r="AH43" s="5">
        <v>6010.15</v>
      </c>
      <c r="AI43" s="5">
        <v>1700</v>
      </c>
      <c r="AJ43" s="7">
        <f t="shared" ca="1" si="1"/>
        <v>4.3265972079252171</v>
      </c>
      <c r="AK43" s="7">
        <f t="shared" ca="1" si="2"/>
        <v>0.49062524228175242</v>
      </c>
      <c r="AL43" s="7">
        <f t="shared" ca="1" si="2"/>
        <v>0.81998382384130108</v>
      </c>
      <c r="AM43" s="7">
        <f t="shared" ref="AK43:AP55" ca="1" si="5">RAND()</f>
        <v>5.9706429519953752E-2</v>
      </c>
      <c r="AN43" s="7">
        <f t="shared" ca="1" si="5"/>
        <v>0.84549458217646012</v>
      </c>
      <c r="AO43" s="7">
        <f t="shared" ca="1" si="5"/>
        <v>0.67028137181353864</v>
      </c>
      <c r="AP43" s="7">
        <f t="shared" ca="1" si="3"/>
        <v>0.45365373212367621</v>
      </c>
      <c r="AQ43" s="7">
        <f t="shared" ca="1" si="3"/>
        <v>0.74375227532483812</v>
      </c>
      <c r="AR43" s="7">
        <f t="shared" ca="1" si="3"/>
        <v>0.24309975084369628</v>
      </c>
      <c r="AS43" s="7">
        <f t="shared" ca="1" si="3"/>
        <v>2.7143882714866563E-2</v>
      </c>
      <c r="AT43" s="7">
        <f t="shared" ca="1" si="3"/>
        <v>0.89654047045239704</v>
      </c>
      <c r="AU43" s="7">
        <f t="shared" ca="1" si="4"/>
        <v>0.34288742379521797</v>
      </c>
    </row>
    <row r="44" spans="1:49" x14ac:dyDescent="0.4">
      <c r="A44" s="6">
        <v>44817</v>
      </c>
      <c r="B44" s="5" t="s">
        <v>0</v>
      </c>
      <c r="C44" s="5" t="s">
        <v>44</v>
      </c>
      <c r="D44" s="5">
        <v>520</v>
      </c>
      <c r="E44" s="5">
        <v>3207.9999999999995</v>
      </c>
      <c r="F44" s="5">
        <v>7.1944397123149928</v>
      </c>
      <c r="G44" s="5">
        <v>7.7128200134049044E-2</v>
      </c>
      <c r="H44" s="5">
        <v>237682</v>
      </c>
      <c r="I44" s="5">
        <v>6.9567162435462016E-2</v>
      </c>
      <c r="J44" s="5">
        <v>0.10720988562526633</v>
      </c>
      <c r="K44" s="5">
        <v>0</v>
      </c>
      <c r="L44" s="5">
        <v>0.70377231498417736</v>
      </c>
      <c r="M44" s="5">
        <v>0</v>
      </c>
      <c r="N44" s="5">
        <v>0.1274219482686578</v>
      </c>
      <c r="O44" s="5">
        <v>0</v>
      </c>
      <c r="P44" s="5">
        <v>0.14420015351977833</v>
      </c>
      <c r="Q44" s="5">
        <v>0.12245356429662518</v>
      </c>
      <c r="R44" s="5">
        <v>2.0270045239347714</v>
      </c>
      <c r="S44" s="5">
        <v>0.3477975545374376</v>
      </c>
      <c r="T44" s="5">
        <v>0</v>
      </c>
      <c r="U44" s="5">
        <v>0</v>
      </c>
      <c r="V44" s="5">
        <v>0.34331460561497329</v>
      </c>
      <c r="W44" s="5">
        <v>0.63576549315804454</v>
      </c>
      <c r="X44" s="5">
        <v>0</v>
      </c>
      <c r="Y44" s="5">
        <v>1.6152480713045951</v>
      </c>
      <c r="Z44" s="5">
        <v>29.953973456756568</v>
      </c>
      <c r="AA44" s="5">
        <v>2.8954392581784245</v>
      </c>
      <c r="AB44" s="5">
        <v>30.031101656890616</v>
      </c>
      <c r="AC44" s="5">
        <v>0.15912115782219158</v>
      </c>
      <c r="AD44" s="5">
        <v>0.97004423538114593</v>
      </c>
      <c r="AE44" s="5">
        <v>4.0599999999999996</v>
      </c>
      <c r="AF44" s="5">
        <v>38.18</v>
      </c>
      <c r="AG44" s="5">
        <v>5.21</v>
      </c>
      <c r="AH44" s="5">
        <v>7604.09</v>
      </c>
      <c r="AI44" s="5">
        <v>249</v>
      </c>
      <c r="AJ44" s="7">
        <f t="shared" ca="1" si="1"/>
        <v>4.7172363662381844</v>
      </c>
      <c r="AK44" s="7">
        <f t="shared" ca="1" si="5"/>
        <v>0.35582072329529524</v>
      </c>
      <c r="AL44" s="7">
        <f t="shared" ca="1" si="5"/>
        <v>0.28653643017110009</v>
      </c>
      <c r="AM44" s="7">
        <f t="shared" ca="1" si="5"/>
        <v>0.80851826853023767</v>
      </c>
      <c r="AN44" s="7">
        <f t="shared" ca="1" si="5"/>
        <v>0.71718421647841946</v>
      </c>
      <c r="AO44" s="7">
        <f t="shared" ca="1" si="5"/>
        <v>0.70456669521464821</v>
      </c>
      <c r="AP44" s="7">
        <f t="shared" ca="1" si="3"/>
        <v>0.92828231502601066</v>
      </c>
      <c r="AQ44" s="7">
        <f t="shared" ca="1" si="3"/>
        <v>0.25073960605105972</v>
      </c>
      <c r="AR44" s="7">
        <f t="shared" ca="1" si="3"/>
        <v>0.66558811147141272</v>
      </c>
      <c r="AS44" s="7">
        <f t="shared" ca="1" si="3"/>
        <v>0.84936449479247944</v>
      </c>
      <c r="AT44" s="7">
        <f t="shared" ca="1" si="3"/>
        <v>0.79496449961649285</v>
      </c>
      <c r="AU44" s="7">
        <f t="shared" ca="1" si="4"/>
        <v>0.9197035163183952</v>
      </c>
      <c r="AV44" s="5">
        <v>6</v>
      </c>
      <c r="AW44" s="5">
        <v>4</v>
      </c>
    </row>
    <row r="45" spans="1:49" x14ac:dyDescent="0.4">
      <c r="A45" s="6">
        <v>44817</v>
      </c>
      <c r="B45" s="5" t="s">
        <v>0</v>
      </c>
      <c r="C45" s="5" t="s">
        <v>45</v>
      </c>
      <c r="D45" s="5">
        <v>500</v>
      </c>
      <c r="E45" s="5">
        <v>3068</v>
      </c>
      <c r="F45" s="5">
        <v>7.1556866205977867</v>
      </c>
      <c r="G45" s="5">
        <v>0.12993851503468665</v>
      </c>
      <c r="H45" s="5">
        <v>231685</v>
      </c>
      <c r="I45" s="5">
        <v>7.0457850445705947E-2</v>
      </c>
      <c r="J45" s="5">
        <v>8.0472161935449538E-2</v>
      </c>
      <c r="K45" s="5">
        <v>0</v>
      </c>
      <c r="L45" s="5">
        <v>0.73490081863535694</v>
      </c>
      <c r="M45" s="5">
        <v>0</v>
      </c>
      <c r="N45" s="5">
        <v>0.14927183670571142</v>
      </c>
      <c r="O45" s="5">
        <v>0</v>
      </c>
      <c r="P45" s="5">
        <v>0.19828235197361485</v>
      </c>
      <c r="Q45" s="5">
        <v>0.17549984416903616</v>
      </c>
      <c r="R45" s="5">
        <v>2.5039953708574436</v>
      </c>
      <c r="S45" s="5">
        <v>0.44807395772402142</v>
      </c>
      <c r="T45" s="5">
        <v>0</v>
      </c>
      <c r="U45" s="5">
        <v>0</v>
      </c>
      <c r="V45" s="5">
        <v>0.41236774732620324</v>
      </c>
      <c r="W45" s="5">
        <v>0.83005453022785458</v>
      </c>
      <c r="X45" s="5">
        <v>0</v>
      </c>
      <c r="Y45" s="5">
        <v>2.2004707499212461</v>
      </c>
      <c r="Z45" s="5">
        <v>32.593705830505314</v>
      </c>
      <c r="AA45" s="5">
        <v>3.4025791463236268</v>
      </c>
      <c r="AB45" s="5">
        <v>32.723644345540002</v>
      </c>
      <c r="AC45" s="5">
        <v>0.32147184850028465</v>
      </c>
      <c r="AD45" s="5">
        <v>1.170951099471442</v>
      </c>
      <c r="AE45" s="5">
        <v>109.48</v>
      </c>
      <c r="AF45" s="5">
        <v>41.11</v>
      </c>
      <c r="AG45" s="5">
        <v>-18.89</v>
      </c>
      <c r="AH45" s="5">
        <v>6192.39</v>
      </c>
      <c r="AI45" s="5">
        <v>387</v>
      </c>
      <c r="AJ45" s="7">
        <f t="shared" ca="1" si="1"/>
        <v>3.8230058132499662</v>
      </c>
      <c r="AK45" s="7">
        <f t="shared" ca="1" si="5"/>
        <v>0.76360988454243395</v>
      </c>
      <c r="AL45" s="7">
        <f t="shared" ca="1" si="5"/>
        <v>1.2606167562305703E-3</v>
      </c>
      <c r="AM45" s="7">
        <f t="shared" ca="1" si="5"/>
        <v>0.7020137251491112</v>
      </c>
      <c r="AN45" s="7">
        <f t="shared" ca="1" si="5"/>
        <v>0.40323489243527055</v>
      </c>
      <c r="AO45" s="7">
        <f t="shared" ca="1" si="5"/>
        <v>0.10597003319560516</v>
      </c>
      <c r="AP45" s="7">
        <f t="shared" ca="1" si="3"/>
        <v>0.73476241796108011</v>
      </c>
      <c r="AQ45" s="7">
        <f t="shared" ca="1" si="3"/>
        <v>0.73015713987367636</v>
      </c>
      <c r="AR45" s="7">
        <f t="shared" ca="1" si="3"/>
        <v>0.38199710333655801</v>
      </c>
      <c r="AS45" s="7">
        <f t="shared" ca="1" si="3"/>
        <v>0.71767235692993703</v>
      </c>
      <c r="AT45" s="7">
        <f t="shared" ca="1" si="3"/>
        <v>0.20383531818891354</v>
      </c>
      <c r="AU45" s="7">
        <f t="shared" ca="1" si="4"/>
        <v>0.21099948738884222</v>
      </c>
    </row>
    <row r="46" spans="1:49" x14ac:dyDescent="0.4">
      <c r="A46" s="6">
        <v>44817</v>
      </c>
      <c r="B46" s="5" t="s">
        <v>0</v>
      </c>
      <c r="C46" s="5" t="s">
        <v>46</v>
      </c>
      <c r="D46" s="5">
        <v>500</v>
      </c>
      <c r="E46" s="5">
        <v>3287.9999999999995</v>
      </c>
      <c r="F46" s="5">
        <v>7.6688062609274832</v>
      </c>
      <c r="G46" s="5">
        <v>6.5163241924119097E-2</v>
      </c>
      <c r="H46" s="5">
        <v>182523</v>
      </c>
      <c r="I46" s="5">
        <v>7.0413562091605417E-2</v>
      </c>
      <c r="J46" s="5">
        <v>6.6868975021303803E-2</v>
      </c>
      <c r="K46" s="5">
        <v>0</v>
      </c>
      <c r="L46" s="5">
        <v>0.56233243836724323</v>
      </c>
      <c r="M46" s="5">
        <v>0</v>
      </c>
      <c r="N46" s="5">
        <v>0.11574008701090505</v>
      </c>
      <c r="O46" s="5">
        <v>0</v>
      </c>
      <c r="P46" s="5">
        <v>0.10928408750627364</v>
      </c>
      <c r="Q46" s="5">
        <v>0.10599230849144083</v>
      </c>
      <c r="R46" s="5">
        <v>1.8066501841136244</v>
      </c>
      <c r="S46" s="5">
        <v>0.28979646185868224</v>
      </c>
      <c r="T46" s="5">
        <v>0</v>
      </c>
      <c r="U46" s="5">
        <v>0</v>
      </c>
      <c r="V46" s="5">
        <v>0.28059184491978612</v>
      </c>
      <c r="W46" s="5">
        <v>0.53852747053060712</v>
      </c>
      <c r="X46" s="5">
        <v>0</v>
      </c>
      <c r="Y46" s="5">
        <v>1.1999548787191856</v>
      </c>
      <c r="Z46" s="5">
        <v>24.568152837207137</v>
      </c>
      <c r="AA46" s="5">
        <v>2.3303583114522319</v>
      </c>
      <c r="AB46" s="5">
        <v>24.633316079131255</v>
      </c>
      <c r="AC46" s="5">
        <v>5.7509387828484103E-2</v>
      </c>
      <c r="AD46" s="5">
        <v>0.7327744830754177</v>
      </c>
      <c r="AE46" s="5">
        <v>3.75</v>
      </c>
      <c r="AF46" s="5">
        <v>40.31</v>
      </c>
      <c r="AG46" s="5">
        <v>8.9700000000000006</v>
      </c>
      <c r="AH46" s="5">
        <v>8999.06</v>
      </c>
      <c r="AI46" s="5">
        <v>251</v>
      </c>
      <c r="AJ46" s="7">
        <f t="shared" ca="1" si="1"/>
        <v>4.4028511324331951</v>
      </c>
      <c r="AK46" s="7">
        <f t="shared" ca="1" si="5"/>
        <v>0.35898515273218745</v>
      </c>
      <c r="AL46" s="7">
        <f t="shared" ca="1" si="5"/>
        <v>0.37169942671408407</v>
      </c>
      <c r="AM46" s="7">
        <f t="shared" ca="1" si="5"/>
        <v>0.2869807927625061</v>
      </c>
      <c r="AN46" s="7">
        <f t="shared" ca="1" si="5"/>
        <v>0.61575199657370316</v>
      </c>
      <c r="AO46" s="7">
        <f t="shared" ca="1" si="5"/>
        <v>0.73224070519260775</v>
      </c>
      <c r="AP46" s="7">
        <f t="shared" ca="1" si="3"/>
        <v>0.91113361472245535</v>
      </c>
      <c r="AQ46" s="7">
        <f t="shared" ca="1" si="3"/>
        <v>0.86826314405422667</v>
      </c>
      <c r="AR46" s="7">
        <f t="shared" ca="1" si="3"/>
        <v>0.25779629968142403</v>
      </c>
      <c r="AS46" s="7">
        <f t="shared" ca="1" si="3"/>
        <v>0.8348962239392812</v>
      </c>
      <c r="AT46" s="7">
        <f t="shared" ca="1" si="3"/>
        <v>0.25311764534497183</v>
      </c>
      <c r="AU46" s="7">
        <f t="shared" ca="1" si="4"/>
        <v>0.71045477120771461</v>
      </c>
    </row>
    <row r="47" spans="1:49" x14ac:dyDescent="0.4">
      <c r="A47" s="6">
        <v>44817</v>
      </c>
      <c r="B47" s="5" t="s">
        <v>4</v>
      </c>
      <c r="C47" s="5" t="s">
        <v>47</v>
      </c>
      <c r="D47" s="5">
        <v>200</v>
      </c>
      <c r="E47" s="5">
        <v>1368</v>
      </c>
      <c r="F47" s="5">
        <v>7.9766780451253023</v>
      </c>
      <c r="G47" s="5">
        <v>0.1180977068450932</v>
      </c>
      <c r="H47" s="5">
        <v>170939</v>
      </c>
      <c r="I47" s="5">
        <v>7.4451183707103519E-2</v>
      </c>
      <c r="J47" s="5">
        <v>0</v>
      </c>
      <c r="K47" s="5">
        <v>0</v>
      </c>
      <c r="L47" s="5">
        <v>1.2909070065970443</v>
      </c>
      <c r="M47" s="5">
        <v>0</v>
      </c>
      <c r="N47" s="5">
        <v>0.24142080123224488</v>
      </c>
      <c r="O47" s="5">
        <v>0.20902092659076832</v>
      </c>
      <c r="P47" s="5">
        <v>0.41914703525472052</v>
      </c>
      <c r="Q47" s="5">
        <v>0.17132270861148835</v>
      </c>
      <c r="R47" s="5">
        <v>0.61463987375065754</v>
      </c>
      <c r="S47" s="5">
        <v>0.32794240870342384</v>
      </c>
      <c r="T47" s="5">
        <v>0</v>
      </c>
      <c r="U47" s="5">
        <v>0</v>
      </c>
      <c r="V47" s="5">
        <v>0.42349943181818184</v>
      </c>
      <c r="W47" s="5">
        <v>0.52907732357867465</v>
      </c>
      <c r="X47" s="5">
        <v>0</v>
      </c>
      <c r="Y47" s="5">
        <v>1.0096414139854353</v>
      </c>
      <c r="Z47" s="5">
        <v>14.338690675695617</v>
      </c>
      <c r="AA47" s="5">
        <v>1.4693349619373306</v>
      </c>
      <c r="AB47" s="5">
        <v>14.45678838254071</v>
      </c>
      <c r="AC47" s="5">
        <v>5.6368681269289546E-2</v>
      </c>
      <c r="AD47" s="5">
        <v>0.22727016990204377</v>
      </c>
      <c r="AE47" s="5">
        <v>1480.53</v>
      </c>
      <c r="AF47" s="5">
        <v>401.19</v>
      </c>
      <c r="AG47" s="5">
        <v>90.86</v>
      </c>
      <c r="AH47" s="5">
        <v>4943.1400000000003</v>
      </c>
      <c r="AI47" s="5">
        <v>1950</v>
      </c>
      <c r="AJ47" s="7">
        <f t="shared" ca="1" si="1"/>
        <v>2.9937138711127567</v>
      </c>
      <c r="AK47" s="7">
        <f t="shared" ca="1" si="5"/>
        <v>0.60283057332075318</v>
      </c>
      <c r="AL47" s="7">
        <f t="shared" ca="1" si="5"/>
        <v>0.90361249667842314</v>
      </c>
      <c r="AM47" s="7">
        <f t="shared" ca="1" si="5"/>
        <v>2.6222923079909477E-2</v>
      </c>
      <c r="AN47" s="7">
        <f t="shared" ca="1" si="5"/>
        <v>0.2122717544468764</v>
      </c>
      <c r="AO47" s="7">
        <f t="shared" ca="1" si="5"/>
        <v>3.1978857408826222E-2</v>
      </c>
      <c r="AP47" s="7">
        <f t="shared" ca="1" si="3"/>
        <v>0.2724310302862486</v>
      </c>
      <c r="AQ47" s="7">
        <f t="shared" ca="1" si="3"/>
        <v>0.73622811838224644</v>
      </c>
      <c r="AR47" s="7">
        <f t="shared" ca="1" si="3"/>
        <v>0.2081381175094732</v>
      </c>
      <c r="AS47" s="7">
        <f t="shared" ca="1" si="3"/>
        <v>0.31019224226818953</v>
      </c>
      <c r="AT47" s="7">
        <f t="shared" ca="1" si="3"/>
        <v>0.35927335640342184</v>
      </c>
      <c r="AU47" s="7">
        <f t="shared" ca="1" si="4"/>
        <v>0.67981172618300778</v>
      </c>
      <c r="AV47" s="5">
        <v>6</v>
      </c>
      <c r="AW47" s="5">
        <v>4</v>
      </c>
    </row>
    <row r="48" spans="1:49" x14ac:dyDescent="0.4">
      <c r="A48" s="6">
        <v>44817</v>
      </c>
      <c r="B48" s="5" t="s">
        <v>4</v>
      </c>
      <c r="C48" s="5" t="s">
        <v>48</v>
      </c>
      <c r="D48" s="5">
        <v>280</v>
      </c>
      <c r="E48" s="5">
        <v>2088</v>
      </c>
      <c r="F48" s="5">
        <v>8.6963783198734497</v>
      </c>
      <c r="G48" s="5">
        <v>0.16260548913572753</v>
      </c>
      <c r="H48" s="5">
        <v>142943</v>
      </c>
      <c r="I48" s="5">
        <v>6.6592461318376567E-2</v>
      </c>
      <c r="J48" s="5">
        <v>0</v>
      </c>
      <c r="K48" s="5">
        <v>0</v>
      </c>
      <c r="L48" s="5">
        <v>1.292934758382666</v>
      </c>
      <c r="M48" s="5">
        <v>0</v>
      </c>
      <c r="N48" s="5">
        <v>0.15548960156870886</v>
      </c>
      <c r="O48" s="5">
        <v>0.15366057230902469</v>
      </c>
      <c r="P48" s="5">
        <v>0.34948057173464697</v>
      </c>
      <c r="Q48" s="5">
        <v>0.10693467027322361</v>
      </c>
      <c r="R48" s="5">
        <v>0.4409233035244608</v>
      </c>
      <c r="S48" s="5">
        <v>0.25211285174308984</v>
      </c>
      <c r="T48" s="5">
        <v>0</v>
      </c>
      <c r="U48" s="5">
        <v>0</v>
      </c>
      <c r="V48" s="5">
        <v>0.37493592914438501</v>
      </c>
      <c r="W48" s="5">
        <v>0.40576412634705944</v>
      </c>
      <c r="X48" s="5">
        <v>0</v>
      </c>
      <c r="Y48" s="5">
        <v>1.1665575520238176</v>
      </c>
      <c r="Z48" s="5">
        <v>14.179719738916372</v>
      </c>
      <c r="AA48" s="5">
        <v>1.4172925654169481</v>
      </c>
      <c r="AB48" s="5">
        <v>14.342325228052099</v>
      </c>
      <c r="AC48" s="5">
        <v>8.2367902196386292E-3</v>
      </c>
      <c r="AD48" s="5">
        <v>0.45973503812057781</v>
      </c>
      <c r="AE48" s="5">
        <v>582.53</v>
      </c>
      <c r="AF48" s="5">
        <v>330.88</v>
      </c>
      <c r="AG48" s="5">
        <v>14.36</v>
      </c>
      <c r="AH48" s="5">
        <v>4097.83</v>
      </c>
      <c r="AI48" s="5">
        <v>847</v>
      </c>
      <c r="AJ48" s="7">
        <f t="shared" ca="1" si="1"/>
        <v>3.4941464228886705</v>
      </c>
      <c r="AK48" s="7">
        <f t="shared" ca="1" si="5"/>
        <v>0.70954536215450292</v>
      </c>
      <c r="AL48" s="7">
        <f t="shared" ca="1" si="5"/>
        <v>0.28244962240776528</v>
      </c>
      <c r="AM48" s="7">
        <f t="shared" ca="1" si="5"/>
        <v>0.21794385471951572</v>
      </c>
      <c r="AN48" s="7">
        <f t="shared" ca="1" si="5"/>
        <v>0.71910000423938958</v>
      </c>
      <c r="AO48" s="7">
        <f t="shared" ca="1" si="5"/>
        <v>0.33429622961336503</v>
      </c>
      <c r="AP48" s="7">
        <f t="shared" ca="1" si="3"/>
        <v>7.081593710207168E-2</v>
      </c>
      <c r="AQ48" s="7">
        <f t="shared" ca="1" si="3"/>
        <v>0.40074126875639549</v>
      </c>
      <c r="AR48" s="7">
        <f t="shared" ca="1" si="3"/>
        <v>0.75925414389566515</v>
      </c>
      <c r="AS48" s="7">
        <f t="shared" ca="1" si="3"/>
        <v>0.75190542957359674</v>
      </c>
      <c r="AT48" s="7">
        <f t="shared" ca="1" si="3"/>
        <v>0.11751455928286714</v>
      </c>
      <c r="AU48" s="7">
        <f t="shared" ca="1" si="4"/>
        <v>0.89947961943131016</v>
      </c>
    </row>
    <row r="49" spans="1:49" x14ac:dyDescent="0.4">
      <c r="A49" s="6">
        <v>44817</v>
      </c>
      <c r="B49" s="5" t="s">
        <v>4</v>
      </c>
      <c r="C49" s="5" t="s">
        <v>49</v>
      </c>
      <c r="D49" s="5">
        <v>260</v>
      </c>
      <c r="E49" s="5">
        <v>1827.9999999999998</v>
      </c>
      <c r="F49" s="5">
        <v>8.1991494975759398</v>
      </c>
      <c r="G49" s="5">
        <v>0.12820041474997568</v>
      </c>
      <c r="H49" s="5">
        <v>203268</v>
      </c>
      <c r="I49" s="5">
        <v>7.6768940905031127E-2</v>
      </c>
      <c r="J49" s="5">
        <v>0</v>
      </c>
      <c r="K49" s="5">
        <v>0</v>
      </c>
      <c r="L49" s="5">
        <v>0.89127232203732509</v>
      </c>
      <c r="M49" s="5">
        <v>0</v>
      </c>
      <c r="N49" s="5">
        <v>0.19184760801942319</v>
      </c>
      <c r="O49" s="5">
        <v>0.19214980437967966</v>
      </c>
      <c r="P49" s="5">
        <v>0.28059103638503097</v>
      </c>
      <c r="Q49" s="5">
        <v>6.6854219171440979E-2</v>
      </c>
      <c r="R49" s="5">
        <v>0.72713498158863754</v>
      </c>
      <c r="S49" s="5">
        <v>0.23651373716919002</v>
      </c>
      <c r="T49" s="5">
        <v>0</v>
      </c>
      <c r="U49" s="5">
        <v>0</v>
      </c>
      <c r="V49" s="5">
        <v>0.33783439171122992</v>
      </c>
      <c r="W49" s="5">
        <v>0.64749090636159667</v>
      </c>
      <c r="X49" s="5">
        <v>0</v>
      </c>
      <c r="Y49" s="5">
        <v>0.73881798303859869</v>
      </c>
      <c r="Z49" s="5">
        <v>20.604547169005443</v>
      </c>
      <c r="AA49" s="5">
        <v>2.2972266870503346</v>
      </c>
      <c r="AB49" s="5">
        <v>20.732747583755419</v>
      </c>
      <c r="AC49" s="5">
        <v>6.1672226050999313E-2</v>
      </c>
      <c r="AD49" s="5">
        <v>0.47345480414732788</v>
      </c>
      <c r="AE49" s="5">
        <v>1494.47</v>
      </c>
      <c r="AF49" s="5">
        <v>441.45</v>
      </c>
      <c r="AG49" s="5">
        <v>92.53</v>
      </c>
      <c r="AH49" s="5">
        <v>6070.44</v>
      </c>
      <c r="AI49" s="5">
        <v>1960</v>
      </c>
      <c r="AJ49" s="7">
        <f t="shared" ca="1" si="1"/>
        <v>2.179422851221732</v>
      </c>
      <c r="AK49" s="7">
        <f t="shared" ca="1" si="5"/>
        <v>0.65552544927991052</v>
      </c>
      <c r="AL49" s="7">
        <f t="shared" ca="1" si="5"/>
        <v>7.3569249580567875E-2</v>
      </c>
      <c r="AM49" s="7">
        <f t="shared" ca="1" si="5"/>
        <v>0.36510542136987179</v>
      </c>
      <c r="AN49" s="7">
        <f t="shared" ca="1" si="5"/>
        <v>0.21674226566676347</v>
      </c>
      <c r="AO49" s="7">
        <f t="shared" ca="1" si="5"/>
        <v>0.1201507530064394</v>
      </c>
      <c r="AP49" s="7">
        <f t="shared" ca="1" si="3"/>
        <v>0.19387316220435602</v>
      </c>
      <c r="AQ49" s="7">
        <f t="shared" ca="1" si="3"/>
        <v>4.2090499260831526E-2</v>
      </c>
      <c r="AR49" s="7">
        <f t="shared" ca="1" si="3"/>
        <v>0.51236605085299158</v>
      </c>
      <c r="AS49" s="7">
        <f t="shared" ca="1" si="3"/>
        <v>0.68408371321236949</v>
      </c>
      <c r="AT49" s="7">
        <f t="shared" ca="1" si="3"/>
        <v>0.72441383902930145</v>
      </c>
      <c r="AU49" s="7">
        <f t="shared" ca="1" si="4"/>
        <v>0.84962156063613159</v>
      </c>
    </row>
    <row r="50" spans="1:49" x14ac:dyDescent="0.4">
      <c r="A50" s="6">
        <v>44828</v>
      </c>
      <c r="B50" s="5" t="s">
        <v>0</v>
      </c>
      <c r="C50" s="5" t="s">
        <v>50</v>
      </c>
      <c r="D50" s="5">
        <v>260</v>
      </c>
      <c r="E50" s="5">
        <v>1487.9999999999998</v>
      </c>
      <c r="F50" s="5">
        <v>6.674143573519145</v>
      </c>
      <c r="G50" s="5">
        <v>9.4385052960822197E-2</v>
      </c>
      <c r="H50" s="5">
        <v>0</v>
      </c>
      <c r="I50" s="5">
        <v>0.28634389297284418</v>
      </c>
      <c r="J50" s="5">
        <v>0</v>
      </c>
      <c r="K50" s="5">
        <v>0</v>
      </c>
      <c r="L50" s="5">
        <v>0.40534087863413437</v>
      </c>
      <c r="M50" s="5">
        <v>0</v>
      </c>
      <c r="N50" s="5">
        <v>0.13306796463850601</v>
      </c>
      <c r="O50" s="5">
        <v>0</v>
      </c>
      <c r="P50" s="5">
        <v>0.11750467307457096</v>
      </c>
      <c r="Q50" s="5">
        <v>9.2264570195115747E-2</v>
      </c>
      <c r="R50" s="5">
        <v>0.93236906891109939</v>
      </c>
      <c r="S50" s="5">
        <v>0.65877917199891922</v>
      </c>
      <c r="T50" s="5">
        <v>0</v>
      </c>
      <c r="U50" s="5">
        <v>0</v>
      </c>
      <c r="V50" s="5">
        <v>0.43805013368983958</v>
      </c>
      <c r="W50" s="5">
        <v>0.53716231077963539</v>
      </c>
      <c r="X50" s="5">
        <v>0</v>
      </c>
      <c r="Y50" s="5">
        <v>1.3912402947553075</v>
      </c>
      <c r="Z50" s="5">
        <v>16.643595036926019</v>
      </c>
      <c r="AA50" s="5">
        <v>1.3403500790505576</v>
      </c>
      <c r="AB50" s="5">
        <v>16.73798008988684</v>
      </c>
      <c r="AC50" s="5">
        <v>9.8485937734096432E-2</v>
      </c>
      <c r="AD50" s="5">
        <v>0.33696050433703595</v>
      </c>
      <c r="AE50" s="5">
        <v>10.33</v>
      </c>
      <c r="AF50" s="5">
        <v>46.7</v>
      </c>
      <c r="AG50" s="5">
        <v>41.45</v>
      </c>
      <c r="AH50" s="5">
        <v>4309.5200000000004</v>
      </c>
      <c r="AI50" s="5">
        <v>282</v>
      </c>
      <c r="AJ50" s="7">
        <f t="shared" ca="1" si="1"/>
        <v>3.3906315560346316</v>
      </c>
      <c r="AK50" s="7">
        <f t="shared" ca="1" si="5"/>
        <v>0.18163952697420915</v>
      </c>
      <c r="AL50" s="7">
        <f t="shared" ca="1" si="5"/>
        <v>0.2299802824952315</v>
      </c>
      <c r="AM50" s="7">
        <f t="shared" ca="1" si="5"/>
        <v>0.797645164045794</v>
      </c>
      <c r="AN50" s="7">
        <f t="shared" ca="1" si="5"/>
        <v>4.7468838488988085E-2</v>
      </c>
      <c r="AO50" s="7">
        <f t="shared" ca="1" si="5"/>
        <v>0.94451212346905733</v>
      </c>
      <c r="AP50" s="7">
        <f t="shared" ca="1" si="3"/>
        <v>0.26662961059890011</v>
      </c>
      <c r="AQ50" s="7">
        <f t="shared" ca="1" si="3"/>
        <v>0.29014899808221362</v>
      </c>
      <c r="AR50" s="7">
        <f t="shared" ca="1" si="3"/>
        <v>0.63260701188023727</v>
      </c>
      <c r="AS50" s="7">
        <f t="shared" ca="1" si="3"/>
        <v>0.82051664350739117</v>
      </c>
      <c r="AT50" s="7">
        <f t="shared" ca="1" si="3"/>
        <v>0.55306484289099334</v>
      </c>
      <c r="AU50" s="7">
        <f t="shared" ca="1" si="4"/>
        <v>5.8099244548812767E-2</v>
      </c>
      <c r="AV50" s="5">
        <v>7</v>
      </c>
      <c r="AW50" s="5">
        <v>4</v>
      </c>
    </row>
    <row r="51" spans="1:49" x14ac:dyDescent="0.4">
      <c r="A51" s="6">
        <v>44828</v>
      </c>
      <c r="B51" s="5" t="s">
        <v>0</v>
      </c>
      <c r="C51" s="5" t="s">
        <v>51</v>
      </c>
      <c r="D51" s="5">
        <v>280</v>
      </c>
      <c r="E51" s="5">
        <v>1368</v>
      </c>
      <c r="F51" s="5">
        <v>5.6976271750895018</v>
      </c>
      <c r="G51" s="5">
        <v>7.6631600052703058E-2</v>
      </c>
      <c r="H51" s="5">
        <v>0</v>
      </c>
      <c r="I51" s="5">
        <v>0.28201347612745931</v>
      </c>
      <c r="J51" s="5">
        <v>0</v>
      </c>
      <c r="K51" s="5">
        <v>0</v>
      </c>
      <c r="L51" s="5">
        <v>0.44456363114858161</v>
      </c>
      <c r="M51" s="5">
        <v>0</v>
      </c>
      <c r="N51" s="5">
        <v>0.16528729165585632</v>
      </c>
      <c r="O51" s="5">
        <v>0</v>
      </c>
      <c r="P51" s="5">
        <v>0.11849297140905007</v>
      </c>
      <c r="Q51" s="5">
        <v>0.12852210683463061</v>
      </c>
      <c r="R51" s="5">
        <v>1.0156538663861125</v>
      </c>
      <c r="S51" s="5">
        <v>0.72210663713266843</v>
      </c>
      <c r="T51" s="5">
        <v>0</v>
      </c>
      <c r="U51" s="5">
        <v>0</v>
      </c>
      <c r="V51" s="5">
        <v>0.49026507352941179</v>
      </c>
      <c r="W51" s="5">
        <v>0.5663916901052366</v>
      </c>
      <c r="X51" s="5">
        <v>0</v>
      </c>
      <c r="Y51" s="5">
        <v>2.2830866106228034</v>
      </c>
      <c r="Z51" s="5">
        <v>17.119140874109853</v>
      </c>
      <c r="AA51" s="5">
        <v>1.3625728048670069</v>
      </c>
      <c r="AB51" s="5">
        <v>17.195772474162556</v>
      </c>
      <c r="AC51" s="5">
        <v>7.3642237737092858E-2</v>
      </c>
      <c r="AD51" s="5">
        <v>0.46759064226313329</v>
      </c>
      <c r="AE51" s="5">
        <v>12.2</v>
      </c>
      <c r="AF51" s="5">
        <v>34.61</v>
      </c>
      <c r="AG51" s="5">
        <v>47.22</v>
      </c>
      <c r="AH51" s="5">
        <v>6873.88</v>
      </c>
      <c r="AI51" s="5">
        <v>317</v>
      </c>
      <c r="AJ51" s="7">
        <f t="shared" ca="1" si="1"/>
        <v>4.0189017153052458</v>
      </c>
      <c r="AK51" s="7">
        <f t="shared" ca="1" si="5"/>
        <v>0.97473313867064615</v>
      </c>
      <c r="AL51" s="7">
        <f t="shared" ca="1" si="5"/>
        <v>0.74714548708253326</v>
      </c>
      <c r="AM51" s="7">
        <f t="shared" ca="1" si="5"/>
        <v>7.407121494635549E-2</v>
      </c>
      <c r="AN51" s="7">
        <f t="shared" ca="1" si="5"/>
        <v>4.5240937141024617E-2</v>
      </c>
      <c r="AO51" s="7">
        <f t="shared" ca="1" si="5"/>
        <v>0.77708729551856237</v>
      </c>
      <c r="AP51" s="7">
        <f t="shared" ca="1" si="3"/>
        <v>2.5441153432153585E-2</v>
      </c>
      <c r="AQ51" s="7">
        <f t="shared" ca="1" si="3"/>
        <v>0.46215618189322027</v>
      </c>
      <c r="AR51" s="7">
        <f t="shared" ca="1" si="3"/>
        <v>0.91302630662075035</v>
      </c>
      <c r="AS51" s="7">
        <f t="shared" ca="1" si="3"/>
        <v>0.67520573377463522</v>
      </c>
      <c r="AT51" s="7">
        <f t="shared" ca="1" si="3"/>
        <v>0.31566967333082463</v>
      </c>
      <c r="AU51" s="7">
        <f t="shared" ca="1" si="4"/>
        <v>0.34110709941289741</v>
      </c>
    </row>
    <row r="52" spans="1:49" x14ac:dyDescent="0.4">
      <c r="A52" s="6">
        <v>44828</v>
      </c>
      <c r="B52" s="5" t="s">
        <v>0</v>
      </c>
      <c r="C52" s="5" t="s">
        <v>52</v>
      </c>
      <c r="D52" s="5">
        <v>260</v>
      </c>
      <c r="E52" s="5">
        <v>1268</v>
      </c>
      <c r="F52" s="5">
        <v>5.6873750344235736</v>
      </c>
      <c r="G52" s="5">
        <v>7.1681117991785212E-2</v>
      </c>
      <c r="H52" s="5">
        <v>0</v>
      </c>
      <c r="I52" s="5">
        <v>0.28918572902762807</v>
      </c>
      <c r="J52" s="5">
        <v>0</v>
      </c>
      <c r="K52" s="5">
        <v>0</v>
      </c>
      <c r="L52" s="5">
        <v>0.43225467506147985</v>
      </c>
      <c r="M52" s="5">
        <v>0</v>
      </c>
      <c r="N52" s="5">
        <v>0.14699133987508228</v>
      </c>
      <c r="O52" s="5">
        <v>0</v>
      </c>
      <c r="P52" s="5">
        <v>0.11536240789867695</v>
      </c>
      <c r="Q52" s="5">
        <v>0.12777356414271807</v>
      </c>
      <c r="R52" s="5">
        <v>1.0199785376117831</v>
      </c>
      <c r="S52" s="5">
        <v>0.68284601543408741</v>
      </c>
      <c r="T52" s="5">
        <v>0</v>
      </c>
      <c r="U52" s="5">
        <v>0</v>
      </c>
      <c r="V52" s="5">
        <v>0.43470451203208554</v>
      </c>
      <c r="W52" s="5">
        <v>0.49777838700502486</v>
      </c>
      <c r="X52" s="5">
        <v>0</v>
      </c>
      <c r="Y52" s="5">
        <v>1.566974489953489</v>
      </c>
      <c r="Z52" s="5">
        <v>16.032745660901909</v>
      </c>
      <c r="AA52" s="5">
        <v>1.2891235835324106</v>
      </c>
      <c r="AB52" s="5">
        <v>16.104426778893696</v>
      </c>
      <c r="AC52" s="5">
        <v>3.4413783597518954E-2</v>
      </c>
      <c r="AD52" s="5">
        <v>0.43488861811413493</v>
      </c>
      <c r="AE52" s="5">
        <v>9.44</v>
      </c>
      <c r="AF52" s="5">
        <v>38.44</v>
      </c>
      <c r="AG52" s="5">
        <v>39.83</v>
      </c>
      <c r="AH52" s="5">
        <v>6155.03</v>
      </c>
      <c r="AI52" s="5">
        <v>291</v>
      </c>
      <c r="AJ52" s="7">
        <f t="shared" ca="1" si="1"/>
        <v>4.8462836577976205</v>
      </c>
      <c r="AK52" s="7">
        <f t="shared" ca="1" si="5"/>
        <v>0.85489359213412275</v>
      </c>
      <c r="AL52" s="7">
        <f t="shared" ca="1" si="5"/>
        <v>0.16786661568780914</v>
      </c>
      <c r="AM52" s="7">
        <f t="shared" ca="1" si="5"/>
        <v>0.57785117849211343</v>
      </c>
      <c r="AN52" s="7">
        <f t="shared" ca="1" si="5"/>
        <v>0.90429779430451429</v>
      </c>
      <c r="AO52" s="7">
        <f t="shared" ca="1" si="5"/>
        <v>0.23078775910779104</v>
      </c>
      <c r="AP52" s="7">
        <f t="shared" ca="1" si="3"/>
        <v>0.40934569722443193</v>
      </c>
      <c r="AQ52" s="7">
        <f t="shared" ca="1" si="3"/>
        <v>0.99253277516828464</v>
      </c>
      <c r="AR52" s="7">
        <f t="shared" ca="1" si="3"/>
        <v>0.70870824567855262</v>
      </c>
      <c r="AS52" s="7">
        <f t="shared" ca="1" si="3"/>
        <v>0.87563839005277622</v>
      </c>
      <c r="AT52" s="7">
        <f t="shared" ca="1" si="3"/>
        <v>4.398762599215067E-2</v>
      </c>
      <c r="AU52" s="7">
        <f t="shared" ca="1" si="4"/>
        <v>0.34842307815490337</v>
      </c>
    </row>
    <row r="53" spans="1:49" x14ac:dyDescent="0.4">
      <c r="A53" s="6">
        <v>44830</v>
      </c>
      <c r="B53" s="5" t="s">
        <v>4</v>
      </c>
      <c r="C53" s="5" t="s">
        <v>53</v>
      </c>
      <c r="D53" s="5">
        <v>440</v>
      </c>
      <c r="E53" s="5">
        <v>2048</v>
      </c>
      <c r="F53" s="5">
        <v>5.4280424762149853</v>
      </c>
      <c r="G53" s="5">
        <v>0.14302082342764505</v>
      </c>
      <c r="H53" s="5">
        <v>0</v>
      </c>
      <c r="I53" s="5">
        <v>0.46785479132562302</v>
      </c>
      <c r="J53" s="5">
        <v>0</v>
      </c>
      <c r="K53" s="5">
        <v>0</v>
      </c>
      <c r="L53" s="5">
        <v>1.1837126735662125</v>
      </c>
      <c r="M53" s="5">
        <v>0</v>
      </c>
      <c r="N53" s="5">
        <v>0.25941788448250908</v>
      </c>
      <c r="O53" s="5">
        <v>0.2441814460294362</v>
      </c>
      <c r="P53" s="5">
        <v>0.29384451693989533</v>
      </c>
      <c r="Q53" s="5">
        <v>5.0493214619637773E-2</v>
      </c>
      <c r="R53" s="5">
        <v>0.52996002104155704</v>
      </c>
      <c r="S53" s="5">
        <v>0.86743237120197636</v>
      </c>
      <c r="T53" s="5">
        <v>0</v>
      </c>
      <c r="U53" s="5">
        <v>0</v>
      </c>
      <c r="V53" s="5">
        <v>0.43135889037433156</v>
      </c>
      <c r="W53" s="5">
        <v>0.37724537812470377</v>
      </c>
      <c r="X53" s="5">
        <v>0</v>
      </c>
      <c r="Y53" s="5">
        <v>1.1895873981605589</v>
      </c>
      <c r="Z53" s="5">
        <v>15.971017441815315</v>
      </c>
      <c r="AA53" s="5">
        <v>1.3141868535788661</v>
      </c>
      <c r="AB53" s="5">
        <v>16.114038265242961</v>
      </c>
      <c r="AC53" s="5">
        <v>2.4399268870044646E-2</v>
      </c>
      <c r="AD53" s="5">
        <v>0.2216348120220013</v>
      </c>
      <c r="AE53" s="5">
        <v>1050.99</v>
      </c>
      <c r="AF53" s="5">
        <v>374.59</v>
      </c>
      <c r="AG53" s="5">
        <v>87.93</v>
      </c>
      <c r="AH53" s="5">
        <v>4016.91</v>
      </c>
      <c r="AI53" s="5">
        <v>1660</v>
      </c>
      <c r="AJ53" s="7">
        <f t="shared" ca="1" si="1"/>
        <v>5.7544592296214718</v>
      </c>
      <c r="AK53" s="7">
        <f t="shared" ca="1" si="5"/>
        <v>0.56430969029006439</v>
      </c>
      <c r="AL53" s="7">
        <f t="shared" ca="1" si="5"/>
        <v>0.81300760767562263</v>
      </c>
      <c r="AM53" s="7">
        <f t="shared" ca="1" si="5"/>
        <v>0.69484139443035697</v>
      </c>
      <c r="AN53" s="7">
        <f t="shared" ca="1" si="5"/>
        <v>0.70320196565539961</v>
      </c>
      <c r="AO53" s="7">
        <f t="shared" ca="1" si="5"/>
        <v>0.89676967142606445</v>
      </c>
      <c r="AP53" s="7">
        <f t="shared" ca="1" si="3"/>
        <v>0.66725179159327286</v>
      </c>
      <c r="AQ53" s="7">
        <f t="shared" ca="1" si="3"/>
        <v>0.59993449513002861</v>
      </c>
      <c r="AR53" s="7">
        <f t="shared" ca="1" si="3"/>
        <v>0.81514261342066241</v>
      </c>
      <c r="AS53" s="7">
        <f t="shared" ca="1" si="3"/>
        <v>0.87624849750947043</v>
      </c>
      <c r="AT53" s="7">
        <f t="shared" ca="1" si="3"/>
        <v>0.50719306784185314</v>
      </c>
      <c r="AU53" s="7">
        <f t="shared" ca="1" si="4"/>
        <v>0.8078015541064838</v>
      </c>
      <c r="AV53" s="5">
        <v>7</v>
      </c>
      <c r="AW53" s="5">
        <v>4</v>
      </c>
    </row>
    <row r="54" spans="1:49" x14ac:dyDescent="0.4">
      <c r="A54" s="6">
        <v>44830</v>
      </c>
      <c r="B54" s="5" t="s">
        <v>4</v>
      </c>
      <c r="C54" s="5" t="s">
        <v>54</v>
      </c>
      <c r="D54" s="5">
        <v>220</v>
      </c>
      <c r="E54" s="5">
        <v>1187.9999999999998</v>
      </c>
      <c r="F54" s="5">
        <v>6.2973774040462898</v>
      </c>
      <c r="G54" s="5">
        <v>0.16443670193569088</v>
      </c>
      <c r="H54" s="5">
        <v>0</v>
      </c>
      <c r="I54" s="5">
        <v>0.40399344517677899</v>
      </c>
      <c r="J54" s="5">
        <v>0</v>
      </c>
      <c r="K54" s="5">
        <v>0</v>
      </c>
      <c r="L54" s="5">
        <v>1.1121632004363546</v>
      </c>
      <c r="M54" s="5">
        <v>0</v>
      </c>
      <c r="N54" s="5">
        <v>0.15404723605190068</v>
      </c>
      <c r="O54" s="5">
        <v>0.12544854203696895</v>
      </c>
      <c r="P54" s="5">
        <v>0.23143319148218286</v>
      </c>
      <c r="Q54" s="5">
        <v>4.5046229852595439E-2</v>
      </c>
      <c r="R54" s="5">
        <v>0.315110783798001</v>
      </c>
      <c r="S54" s="5">
        <v>0.78295775074453589</v>
      </c>
      <c r="T54" s="5">
        <v>0</v>
      </c>
      <c r="U54" s="5">
        <v>0</v>
      </c>
      <c r="V54" s="5">
        <v>0.40394558823529414</v>
      </c>
      <c r="W54" s="5">
        <v>0.36798847296400472</v>
      </c>
      <c r="X54" s="5">
        <v>0</v>
      </c>
      <c r="Y54" s="5">
        <v>1.6241576249096648</v>
      </c>
      <c r="Z54" s="5">
        <v>16.246422327232064</v>
      </c>
      <c r="AA54" s="5">
        <v>1.2557139484186408</v>
      </c>
      <c r="AB54" s="5">
        <v>16.410859029167757</v>
      </c>
      <c r="AC54" s="5">
        <v>1.8221676205315673E-2</v>
      </c>
      <c r="AD54" s="5">
        <v>0.4439899329459629</v>
      </c>
      <c r="AE54" s="5">
        <v>887.48</v>
      </c>
      <c r="AF54" s="5">
        <v>307.60000000000002</v>
      </c>
      <c r="AG54" s="5">
        <v>88.2</v>
      </c>
      <c r="AH54" s="5">
        <v>3521.76</v>
      </c>
      <c r="AI54" s="5">
        <v>1510</v>
      </c>
      <c r="AJ54" s="7">
        <f t="shared" ca="1" si="1"/>
        <v>5.1023756656894923</v>
      </c>
      <c r="AK54" s="7">
        <f t="shared" ca="1" si="5"/>
        <v>0.22752524032011756</v>
      </c>
      <c r="AL54" s="7">
        <f t="shared" ca="1" si="5"/>
        <v>0.7112360529128634</v>
      </c>
      <c r="AM54" s="7">
        <f t="shared" ca="1" si="5"/>
        <v>0.91489791770542139</v>
      </c>
      <c r="AN54" s="7">
        <f t="shared" ca="1" si="5"/>
        <v>0.80984454081388468</v>
      </c>
      <c r="AO54" s="7">
        <f t="shared" ca="1" si="5"/>
        <v>0.62187623503982226</v>
      </c>
      <c r="AP54" s="7">
        <f t="shared" ca="1" si="5"/>
        <v>0.41944840151012874</v>
      </c>
      <c r="AQ54" s="7">
        <f t="shared" ref="AQ54:AT55" ca="1" si="6">RAND()</f>
        <v>0.77546838995268186</v>
      </c>
      <c r="AR54" s="7">
        <f t="shared" ca="1" si="6"/>
        <v>0.62207888743457185</v>
      </c>
      <c r="AS54" s="7">
        <f t="shared" ca="1" si="6"/>
        <v>0.33292749307614578</v>
      </c>
      <c r="AT54" s="7">
        <f t="shared" ca="1" si="6"/>
        <v>0.31694942312129859</v>
      </c>
      <c r="AU54" s="7">
        <f t="shared" ca="1" si="4"/>
        <v>0.31607285979661148</v>
      </c>
    </row>
    <row r="55" spans="1:49" x14ac:dyDescent="0.4">
      <c r="A55" s="6">
        <v>44830</v>
      </c>
      <c r="B55" s="5" t="s">
        <v>4</v>
      </c>
      <c r="C55" s="5" t="s">
        <v>55</v>
      </c>
      <c r="D55" s="5">
        <v>220</v>
      </c>
      <c r="E55" s="5">
        <v>1228</v>
      </c>
      <c r="F55" s="5">
        <v>6.5094103132734391</v>
      </c>
      <c r="G55" s="5">
        <v>8.1706232133957377E-2</v>
      </c>
      <c r="H55" s="5">
        <v>0</v>
      </c>
      <c r="I55" s="5">
        <v>0.46872579562293337</v>
      </c>
      <c r="J55" s="5">
        <v>0</v>
      </c>
      <c r="K55" s="5">
        <v>0</v>
      </c>
      <c r="L55" s="5">
        <v>1.1820703622026509</v>
      </c>
      <c r="M55" s="5">
        <v>0</v>
      </c>
      <c r="N55" s="5">
        <v>0.18252420929591084</v>
      </c>
      <c r="O55" s="5">
        <v>0.13794312156657385</v>
      </c>
      <c r="P55" s="5">
        <v>0.23856264998755816</v>
      </c>
      <c r="Q55" s="5">
        <v>5.126849097911864E-2</v>
      </c>
      <c r="R55" s="5">
        <v>0.35266996317727511</v>
      </c>
      <c r="S55" s="5">
        <v>0.79916486978416623</v>
      </c>
      <c r="T55" s="5">
        <v>0</v>
      </c>
      <c r="U55" s="5">
        <v>0</v>
      </c>
      <c r="V55" s="5">
        <v>0.40927901069518718</v>
      </c>
      <c r="W55" s="5">
        <v>0.39284809436526252</v>
      </c>
      <c r="X55" s="5">
        <v>0</v>
      </c>
      <c r="Y55" s="5">
        <v>1.3828707140959995</v>
      </c>
      <c r="Z55" s="5">
        <v>16.484811723912991</v>
      </c>
      <c r="AA55" s="5">
        <v>1.2427441443386569</v>
      </c>
      <c r="AB55" s="5">
        <v>16.566517956046948</v>
      </c>
      <c r="AC55" s="5">
        <v>1.3836622419321008E-2</v>
      </c>
      <c r="AD55" s="5">
        <v>0.2457609231264839</v>
      </c>
      <c r="AE55" s="5">
        <v>936.98</v>
      </c>
      <c r="AF55" s="5">
        <v>349.3</v>
      </c>
      <c r="AG55" s="5">
        <v>80.209999999999994</v>
      </c>
      <c r="AH55" s="5">
        <v>3509.66</v>
      </c>
      <c r="AI55" s="5">
        <v>1550</v>
      </c>
      <c r="AJ55" s="7">
        <f t="shared" ca="1" si="1"/>
        <v>4.1530311430547941</v>
      </c>
      <c r="AK55" s="7">
        <f t="shared" ca="1" si="5"/>
        <v>0.47046540284616778</v>
      </c>
      <c r="AL55" s="7">
        <f t="shared" ca="1" si="5"/>
        <v>0.78366330047590615</v>
      </c>
      <c r="AM55" s="7">
        <f t="shared" ca="1" si="5"/>
        <v>0.50877632854490318</v>
      </c>
      <c r="AN55" s="7">
        <f t="shared" ca="1" si="5"/>
        <v>0.12252360779967553</v>
      </c>
      <c r="AO55" s="7">
        <f t="shared" ca="1" si="5"/>
        <v>0.38239960076719459</v>
      </c>
      <c r="AP55" s="7">
        <f t="shared" ca="1" si="5"/>
        <v>0.69497985223706182</v>
      </c>
      <c r="AQ55" s="7">
        <f t="shared" ca="1" si="6"/>
        <v>0.83610239374992934</v>
      </c>
      <c r="AR55" s="7">
        <f t="shared" ca="1" si="6"/>
        <v>0.35412065663395575</v>
      </c>
      <c r="AS55" s="7">
        <f t="shared" ca="1" si="6"/>
        <v>0.72475512035401046</v>
      </c>
      <c r="AT55" s="7">
        <f t="shared" ca="1" si="6"/>
        <v>0.82679403789172046</v>
      </c>
      <c r="AU55" s="7">
        <f t="shared" ca="1" si="4"/>
        <v>0.44821482772775179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1741-98B0-46F0-AD9C-0F21CA64B212}">
  <dimension ref="A1:C50"/>
  <sheetViews>
    <sheetView workbookViewId="0">
      <selection activeCell="A41" sqref="A41"/>
    </sheetView>
  </sheetViews>
  <sheetFormatPr defaultRowHeight="14.25" x14ac:dyDescent="0.45"/>
  <cols>
    <col min="1" max="1" width="27.265625" style="1" bestFit="1" customWidth="1"/>
    <col min="2" max="2" width="23.265625" style="1" bestFit="1" customWidth="1"/>
    <col min="3" max="16384" width="9.06640625" style="1"/>
  </cols>
  <sheetData>
    <row r="1" spans="1:3" x14ac:dyDescent="0.45">
      <c r="A1" s="1" t="s">
        <v>62</v>
      </c>
    </row>
    <row r="3" spans="1:3" x14ac:dyDescent="0.45">
      <c r="A3" s="2" t="s">
        <v>63</v>
      </c>
    </row>
    <row r="4" spans="1:3" x14ac:dyDescent="0.45">
      <c r="A4" s="1" t="s">
        <v>64</v>
      </c>
    </row>
    <row r="5" spans="1:3" ht="15.4" x14ac:dyDescent="0.45">
      <c r="C5" s="3"/>
    </row>
    <row r="6" spans="1:3" x14ac:dyDescent="0.45">
      <c r="A6" s="2" t="s">
        <v>65</v>
      </c>
    </row>
    <row r="7" spans="1:3" x14ac:dyDescent="0.45">
      <c r="A7" s="1" t="s">
        <v>64</v>
      </c>
    </row>
    <row r="8" spans="1:3" x14ac:dyDescent="0.45">
      <c r="A8" s="1" t="s">
        <v>89</v>
      </c>
      <c r="B8" s="1" t="s">
        <v>90</v>
      </c>
    </row>
    <row r="9" spans="1:3" x14ac:dyDescent="0.45">
      <c r="A9" s="1" t="s">
        <v>82</v>
      </c>
      <c r="C9" s="1" t="s">
        <v>91</v>
      </c>
    </row>
    <row r="10" spans="1:3" x14ac:dyDescent="0.45">
      <c r="A10" s="1" t="s">
        <v>88</v>
      </c>
    </row>
    <row r="11" spans="1:3" x14ac:dyDescent="0.45">
      <c r="A11" s="1" t="s">
        <v>66</v>
      </c>
      <c r="B11" s="1" t="s">
        <v>113</v>
      </c>
      <c r="C11" s="1" t="s">
        <v>114</v>
      </c>
    </row>
    <row r="12" spans="1:3" x14ac:dyDescent="0.45">
      <c r="A12" s="1" t="s">
        <v>67</v>
      </c>
      <c r="B12" s="1" t="s">
        <v>116</v>
      </c>
      <c r="C12" s="4"/>
    </row>
    <row r="13" spans="1:3" x14ac:dyDescent="0.45">
      <c r="A13" s="1" t="s">
        <v>68</v>
      </c>
      <c r="B13" s="1" t="s">
        <v>105</v>
      </c>
      <c r="C13" s="1" t="s">
        <v>109</v>
      </c>
    </row>
    <row r="14" spans="1:3" x14ac:dyDescent="0.45">
      <c r="A14" s="1" t="s">
        <v>86</v>
      </c>
      <c r="B14" s="1" t="s">
        <v>115</v>
      </c>
    </row>
    <row r="15" spans="1:3" x14ac:dyDescent="0.45">
      <c r="A15" s="1" t="s">
        <v>87</v>
      </c>
      <c r="B15" s="1" t="s">
        <v>118</v>
      </c>
    </row>
    <row r="16" spans="1:3" x14ac:dyDescent="0.45">
      <c r="A16" s="1" t="s">
        <v>69</v>
      </c>
      <c r="B16" s="1" t="s">
        <v>106</v>
      </c>
    </row>
    <row r="17" spans="1:3" x14ac:dyDescent="0.45">
      <c r="A17" s="1" t="s">
        <v>70</v>
      </c>
      <c r="B17" s="1" t="s">
        <v>119</v>
      </c>
    </row>
    <row r="18" spans="1:3" x14ac:dyDescent="0.45">
      <c r="A18" s="1" t="s">
        <v>71</v>
      </c>
      <c r="B18" s="1" t="s">
        <v>107</v>
      </c>
    </row>
    <row r="19" spans="1:3" x14ac:dyDescent="0.45">
      <c r="A19" s="1" t="s">
        <v>97</v>
      </c>
      <c r="B19" s="1" t="s">
        <v>95</v>
      </c>
      <c r="C19" s="1" t="s">
        <v>111</v>
      </c>
    </row>
    <row r="20" spans="1:3" x14ac:dyDescent="0.45">
      <c r="A20" s="1" t="s">
        <v>73</v>
      </c>
      <c r="B20" s="1" t="s">
        <v>108</v>
      </c>
      <c r="C20" s="1" t="s">
        <v>110</v>
      </c>
    </row>
    <row r="21" spans="1:3" x14ac:dyDescent="0.45">
      <c r="A21" s="1" t="s">
        <v>74</v>
      </c>
      <c r="B21" s="1" t="s">
        <v>117</v>
      </c>
    </row>
    <row r="22" spans="1:3" x14ac:dyDescent="0.45">
      <c r="A22" s="1" t="s">
        <v>75</v>
      </c>
    </row>
    <row r="23" spans="1:3" x14ac:dyDescent="0.45">
      <c r="A23" s="1" t="s">
        <v>76</v>
      </c>
      <c r="B23" s="1" t="s">
        <v>76</v>
      </c>
    </row>
    <row r="24" spans="1:3" x14ac:dyDescent="0.45">
      <c r="A24" s="1" t="s">
        <v>103</v>
      </c>
      <c r="B24" s="1" t="s">
        <v>92</v>
      </c>
      <c r="C24" s="1" t="s">
        <v>111</v>
      </c>
    </row>
    <row r="25" spans="1:3" x14ac:dyDescent="0.45">
      <c r="A25" s="1" t="s">
        <v>78</v>
      </c>
      <c r="B25" t="s">
        <v>93</v>
      </c>
    </row>
    <row r="26" spans="1:3" x14ac:dyDescent="0.45">
      <c r="A26" s="1" t="s">
        <v>83</v>
      </c>
      <c r="B26" s="1" t="s">
        <v>102</v>
      </c>
      <c r="C26" s="1" t="s">
        <v>104</v>
      </c>
    </row>
    <row r="27" spans="1:3" x14ac:dyDescent="0.45">
      <c r="A27" s="1" t="s">
        <v>84</v>
      </c>
      <c r="B27" s="1" t="s">
        <v>101</v>
      </c>
      <c r="C27" s="1" t="s">
        <v>112</v>
      </c>
    </row>
    <row r="28" spans="1:3" x14ac:dyDescent="0.45">
      <c r="A28" s="1" t="s">
        <v>79</v>
      </c>
    </row>
    <row r="29" spans="1:3" x14ac:dyDescent="0.45">
      <c r="A29" s="1" t="s">
        <v>85</v>
      </c>
      <c r="B29" s="1" t="s">
        <v>100</v>
      </c>
    </row>
    <row r="30" spans="1:3" x14ac:dyDescent="0.45">
      <c r="A30" s="1" t="s">
        <v>98</v>
      </c>
      <c r="B30" s="1" t="s">
        <v>94</v>
      </c>
      <c r="C30" s="1" t="s">
        <v>111</v>
      </c>
    </row>
    <row r="31" spans="1:3" x14ac:dyDescent="0.45">
      <c r="A31" s="1" t="s">
        <v>99</v>
      </c>
      <c r="B31" s="1" t="s">
        <v>96</v>
      </c>
      <c r="C31" s="1" t="s">
        <v>111</v>
      </c>
    </row>
    <row r="33" spans="1:1" x14ac:dyDescent="0.45">
      <c r="A33" s="2" t="s">
        <v>125</v>
      </c>
    </row>
    <row r="34" spans="1:1" x14ac:dyDescent="0.45">
      <c r="A34" s="1" t="s">
        <v>64</v>
      </c>
    </row>
    <row r="35" spans="1:1" x14ac:dyDescent="0.45">
      <c r="A35" s="1" t="s">
        <v>120</v>
      </c>
    </row>
    <row r="36" spans="1:1" x14ac:dyDescent="0.45">
      <c r="A36" s="1" t="s">
        <v>121</v>
      </c>
    </row>
    <row r="37" spans="1:1" x14ac:dyDescent="0.45">
      <c r="A37" s="1" t="s">
        <v>122</v>
      </c>
    </row>
    <row r="38" spans="1:1" x14ac:dyDescent="0.45">
      <c r="A38" s="1" t="s">
        <v>123</v>
      </c>
    </row>
    <row r="39" spans="1:1" x14ac:dyDescent="0.45">
      <c r="A39" s="1" t="s">
        <v>124</v>
      </c>
    </row>
    <row r="41" spans="1:1" x14ac:dyDescent="0.45">
      <c r="A41" s="2" t="s">
        <v>138</v>
      </c>
    </row>
    <row r="42" spans="1:1" x14ac:dyDescent="0.45">
      <c r="A42" s="1" t="s">
        <v>139</v>
      </c>
    </row>
    <row r="43" spans="1:1" x14ac:dyDescent="0.45">
      <c r="A43" s="8" t="s">
        <v>127</v>
      </c>
    </row>
    <row r="44" spans="1:1" x14ac:dyDescent="0.45">
      <c r="A44" s="8" t="s">
        <v>128</v>
      </c>
    </row>
    <row r="45" spans="1:1" x14ac:dyDescent="0.45">
      <c r="A45" s="8" t="s">
        <v>129</v>
      </c>
    </row>
    <row r="46" spans="1:1" x14ac:dyDescent="0.45">
      <c r="A46" s="8" t="s">
        <v>130</v>
      </c>
    </row>
    <row r="47" spans="1:1" x14ac:dyDescent="0.45">
      <c r="A47" s="8" t="s">
        <v>131</v>
      </c>
    </row>
    <row r="48" spans="1:1" x14ac:dyDescent="0.45">
      <c r="A48" s="8" t="s">
        <v>132</v>
      </c>
    </row>
    <row r="49" spans="1:1" x14ac:dyDescent="0.45">
      <c r="A49" s="8" t="s">
        <v>133</v>
      </c>
    </row>
    <row r="50" spans="1:1" x14ac:dyDescent="0.45">
      <c r="A50" s="8" t="s">
        <v>134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Collated_Data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Plaas, Haley Elizabeth</dc:creator>
  <cp:lastModifiedBy>Plaas, Haley Elizabeth</cp:lastModifiedBy>
  <dcterms:created xsi:type="dcterms:W3CDTF">2023-06-06T16:29:36Z</dcterms:created>
  <dcterms:modified xsi:type="dcterms:W3CDTF">2023-07-11T20:33:19Z</dcterms:modified>
</cp:coreProperties>
</file>