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hplaas_ad_unc_edu/Documents/Coding/R/California/BayDeltaCyanos/BayDeltaCyanos/waterqualitydata/"/>
    </mc:Choice>
  </mc:AlternateContent>
  <xr:revisionPtr revIDLastSave="426" documentId="8_{F88CDEE4-5324-4A65-B8B3-B7C493924B80}" xr6:coauthVersionLast="47" xr6:coauthVersionMax="47" xr10:uidLastSave="{BEA9CC76-11F1-4C16-B40E-F31B51CBBBAD}"/>
  <bookViews>
    <workbookView xWindow="39870" yWindow="2910" windowWidth="21600" windowHeight="12405" activeTab="2" xr2:uid="{D71667AA-38F4-4C77-9C93-F04BB915FB89}"/>
  </bookViews>
  <sheets>
    <sheet name="Weekly_Averages" sheetId="3" r:id="rId1"/>
    <sheet name="Collated_Data" sheetId="1" r:id="rId2"/>
    <sheet name="Data Dictionary" sheetId="2" r:id="rId3"/>
    <sheet name="Raw SPAT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V2" i="3"/>
  <c r="AW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V3" i="3"/>
  <c r="AW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V4" i="3"/>
  <c r="AW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V5" i="3"/>
  <c r="AW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V6" i="3"/>
  <c r="AW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V7" i="3"/>
  <c r="AW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V8" i="3"/>
  <c r="AW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V9" i="3"/>
  <c r="AW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V10" i="3"/>
  <c r="AW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V11" i="3"/>
  <c r="AW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V12" i="3"/>
  <c r="AW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V13" i="3"/>
  <c r="AW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V14" i="3"/>
  <c r="AW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V15" i="3"/>
  <c r="AW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V16" i="3"/>
  <c r="AW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V17" i="3"/>
  <c r="AW17" i="3"/>
  <c r="D17" i="3"/>
  <c r="D16" i="3"/>
  <c r="D15" i="3"/>
  <c r="D14" i="3"/>
  <c r="D13" i="3"/>
  <c r="D12" i="3"/>
  <c r="D11" i="3"/>
  <c r="D10" i="3"/>
  <c r="D9" i="3"/>
  <c r="D8" i="3"/>
  <c r="D7" i="3"/>
  <c r="D6" i="3"/>
  <c r="D4" i="3"/>
  <c r="D3" i="3"/>
  <c r="D5" i="3"/>
  <c r="D2" i="3"/>
  <c r="AP2" i="1"/>
  <c r="AQ2" i="1"/>
  <c r="AR2" i="1"/>
  <c r="AP3" i="1"/>
  <c r="AQ3" i="1"/>
  <c r="AR3" i="1"/>
  <c r="AP4" i="1"/>
  <c r="AQ4" i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K2" i="1"/>
  <c r="AL2" i="1"/>
  <c r="AM2" i="1"/>
  <c r="AN2" i="1"/>
  <c r="AO2" i="1"/>
  <c r="AK3" i="1"/>
  <c r="AL3" i="1"/>
  <c r="AM3" i="1"/>
  <c r="AN3" i="1"/>
  <c r="AO3" i="1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O8" i="1"/>
  <c r="AK9" i="1"/>
  <c r="AL9" i="1"/>
  <c r="AM9" i="1"/>
  <c r="AN9" i="1"/>
  <c r="AO9" i="1"/>
  <c r="AK10" i="1"/>
  <c r="AL10" i="1"/>
  <c r="AM10" i="1"/>
  <c r="AN10" i="1"/>
  <c r="AO10" i="1"/>
  <c r="AK11" i="1"/>
  <c r="AL11" i="1"/>
  <c r="AM11" i="1"/>
  <c r="AN11" i="1"/>
  <c r="AO11" i="1"/>
  <c r="AK12" i="1"/>
  <c r="AL12" i="1"/>
  <c r="AM12" i="1"/>
  <c r="AN12" i="1"/>
  <c r="AO12" i="1"/>
  <c r="AK13" i="1"/>
  <c r="AL13" i="1"/>
  <c r="AM13" i="1"/>
  <c r="AN13" i="1"/>
  <c r="AO13" i="1"/>
  <c r="AK14" i="1"/>
  <c r="AL14" i="1"/>
  <c r="AM14" i="1"/>
  <c r="AN14" i="1"/>
  <c r="AO14" i="1"/>
  <c r="AK15" i="1"/>
  <c r="AL15" i="1"/>
  <c r="AM15" i="1"/>
  <c r="AN15" i="1"/>
  <c r="AO15" i="1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K20" i="1"/>
  <c r="AL20" i="1"/>
  <c r="AM20" i="1"/>
  <c r="AN20" i="1"/>
  <c r="AO20" i="1"/>
  <c r="AK21" i="1"/>
  <c r="AL21" i="1"/>
  <c r="AM21" i="1"/>
  <c r="AN21" i="1"/>
  <c r="AO21" i="1"/>
  <c r="AK22" i="1"/>
  <c r="AL22" i="1"/>
  <c r="AM22" i="1"/>
  <c r="AN22" i="1"/>
  <c r="AO22" i="1"/>
  <c r="AK23" i="1"/>
  <c r="AL23" i="1"/>
  <c r="AM23" i="1"/>
  <c r="AN23" i="1"/>
  <c r="AO23" i="1"/>
  <c r="AK24" i="1"/>
  <c r="AL24" i="1"/>
  <c r="AM24" i="1"/>
  <c r="AN24" i="1"/>
  <c r="AO24" i="1"/>
  <c r="AK25" i="1"/>
  <c r="AL25" i="1"/>
  <c r="AM25" i="1"/>
  <c r="AN25" i="1"/>
  <c r="AO25" i="1"/>
  <c r="AK26" i="1"/>
  <c r="AL26" i="1"/>
  <c r="AM26" i="1"/>
  <c r="AN26" i="1"/>
  <c r="AO26" i="1"/>
  <c r="AK27" i="1"/>
  <c r="AL27" i="1"/>
  <c r="AM27" i="1"/>
  <c r="AN27" i="1"/>
  <c r="AO27" i="1"/>
  <c r="AK28" i="1"/>
  <c r="AL28" i="1"/>
  <c r="AM28" i="1"/>
  <c r="AN28" i="1"/>
  <c r="AO28" i="1"/>
  <c r="AK29" i="1"/>
  <c r="AL29" i="1"/>
  <c r="AM29" i="1"/>
  <c r="AN29" i="1"/>
  <c r="AO29" i="1"/>
  <c r="AK30" i="1"/>
  <c r="AL30" i="1"/>
  <c r="AM30" i="1"/>
  <c r="AN30" i="1"/>
  <c r="AO30" i="1"/>
  <c r="AK31" i="1"/>
  <c r="AL31" i="1"/>
  <c r="AM31" i="1"/>
  <c r="AN31" i="1"/>
  <c r="AO31" i="1"/>
  <c r="AK32" i="1"/>
  <c r="AL32" i="1"/>
  <c r="AM32" i="1"/>
  <c r="AN32" i="1"/>
  <c r="AO32" i="1"/>
  <c r="AK33" i="1"/>
  <c r="AL33" i="1"/>
  <c r="AM33" i="1"/>
  <c r="AN33" i="1"/>
  <c r="AO33" i="1"/>
  <c r="AK34" i="1"/>
  <c r="AL34" i="1"/>
  <c r="AM34" i="1"/>
  <c r="AN34" i="1"/>
  <c r="AO34" i="1"/>
  <c r="AK35" i="1"/>
  <c r="AL35" i="1"/>
  <c r="AM35" i="1"/>
  <c r="AN35" i="1"/>
  <c r="AO35" i="1"/>
  <c r="AK36" i="1"/>
  <c r="AL36" i="1"/>
  <c r="AM36" i="1"/>
  <c r="AN36" i="1"/>
  <c r="AO36" i="1"/>
  <c r="AK37" i="1"/>
  <c r="AL37" i="1"/>
  <c r="AM37" i="1"/>
  <c r="AN37" i="1"/>
  <c r="AO37" i="1"/>
  <c r="AK38" i="1"/>
  <c r="AL38" i="1"/>
  <c r="AM38" i="1"/>
  <c r="AN38" i="1"/>
  <c r="AO38" i="1"/>
  <c r="AK39" i="1"/>
  <c r="AL39" i="1"/>
  <c r="AM39" i="1"/>
  <c r="AN39" i="1"/>
  <c r="AO39" i="1"/>
  <c r="AK40" i="1"/>
  <c r="AL40" i="1"/>
  <c r="AM40" i="1"/>
  <c r="AN40" i="1"/>
  <c r="AO40" i="1"/>
  <c r="AK41" i="1"/>
  <c r="AL41" i="1"/>
  <c r="AM41" i="1"/>
  <c r="AN41" i="1"/>
  <c r="AO41" i="1"/>
  <c r="AK42" i="1"/>
  <c r="AL42" i="1"/>
  <c r="AM42" i="1"/>
  <c r="AN42" i="1"/>
  <c r="AO42" i="1"/>
  <c r="AK43" i="1"/>
  <c r="AL43" i="1"/>
  <c r="AM43" i="1"/>
  <c r="AN43" i="1"/>
  <c r="AO43" i="1"/>
  <c r="AK44" i="1"/>
  <c r="AL44" i="1"/>
  <c r="AM44" i="1"/>
  <c r="AN44" i="1"/>
  <c r="AO44" i="1"/>
  <c r="AK45" i="1"/>
  <c r="AL45" i="1"/>
  <c r="AM45" i="1"/>
  <c r="AN45" i="1"/>
  <c r="AO45" i="1"/>
  <c r="AK46" i="1"/>
  <c r="AL46" i="1"/>
  <c r="AM46" i="1"/>
  <c r="AN46" i="1"/>
  <c r="AO46" i="1"/>
  <c r="AK47" i="1"/>
  <c r="AL47" i="1"/>
  <c r="AM47" i="1"/>
  <c r="AN47" i="1"/>
  <c r="AO47" i="1"/>
  <c r="AK48" i="1"/>
  <c r="AL48" i="1"/>
  <c r="AM48" i="1"/>
  <c r="AN48" i="1"/>
  <c r="AO48" i="1"/>
  <c r="AK49" i="1"/>
  <c r="AL49" i="1"/>
  <c r="AM49" i="1"/>
  <c r="AN49" i="1"/>
  <c r="AO49" i="1"/>
  <c r="AK50" i="1"/>
  <c r="AL50" i="1"/>
  <c r="AM50" i="1"/>
  <c r="AN50" i="1"/>
  <c r="AO50" i="1"/>
  <c r="AK51" i="1"/>
  <c r="AL51" i="1"/>
  <c r="AM51" i="1"/>
  <c r="AN51" i="1"/>
  <c r="AO51" i="1"/>
  <c r="AK52" i="1"/>
  <c r="AL52" i="1"/>
  <c r="AM52" i="1"/>
  <c r="AN52" i="1"/>
  <c r="AO52" i="1"/>
  <c r="AK53" i="1"/>
  <c r="AL53" i="1"/>
  <c r="AM53" i="1"/>
  <c r="AN53" i="1"/>
  <c r="AO53" i="1"/>
  <c r="AK54" i="1"/>
  <c r="AL54" i="1"/>
  <c r="AM54" i="1"/>
  <c r="AN54" i="1"/>
  <c r="AO54" i="1"/>
  <c r="AK55" i="1"/>
  <c r="AL55" i="1"/>
  <c r="AM55" i="1"/>
  <c r="AN55" i="1"/>
  <c r="AO55" i="1"/>
  <c r="AP2" i="3" l="1"/>
  <c r="AT14" i="3"/>
  <c r="AK12" i="3"/>
  <c r="AS17" i="3"/>
  <c r="AN16" i="3"/>
  <c r="AM15" i="3"/>
  <c r="AR17" i="3"/>
  <c r="AR9" i="3"/>
  <c r="AP7" i="3"/>
  <c r="AS13" i="3"/>
  <c r="AM14" i="3"/>
  <c r="AM6" i="3"/>
  <c r="AU16" i="3"/>
  <c r="AN8" i="3"/>
  <c r="AL5" i="3"/>
  <c r="AS9" i="3"/>
  <c r="AU8" i="3"/>
  <c r="AM7" i="3"/>
  <c r="AL13" i="3"/>
  <c r="AT10" i="3"/>
  <c r="AP6" i="3"/>
  <c r="AP10" i="3"/>
  <c r="AT6" i="3"/>
  <c r="AO16" i="3"/>
  <c r="AP15" i="3"/>
  <c r="AU13" i="3"/>
  <c r="AM8" i="3"/>
  <c r="AL7" i="3"/>
  <c r="AQ17" i="3"/>
  <c r="AP16" i="3"/>
  <c r="AT12" i="3"/>
  <c r="AQ9" i="3"/>
  <c r="AP8" i="3"/>
  <c r="AT4" i="3"/>
  <c r="AU10" i="3"/>
  <c r="AU2" i="3"/>
  <c r="AT2" i="3"/>
  <c r="AM17" i="3"/>
  <c r="AN15" i="3"/>
  <c r="AO11" i="3"/>
  <c r="AM9" i="3"/>
  <c r="AN7" i="3"/>
  <c r="AO3" i="3"/>
  <c r="AN2" i="3"/>
  <c r="AT16" i="3"/>
  <c r="AQ16" i="3"/>
  <c r="AP17" i="3"/>
  <c r="AR16" i="3"/>
  <c r="AQ13" i="3"/>
  <c r="AP12" i="3"/>
  <c r="AT13" i="3"/>
  <c r="AS12" i="3"/>
  <c r="AR11" i="3"/>
  <c r="AQ8" i="3"/>
  <c r="AP9" i="3"/>
  <c r="AR8" i="3"/>
  <c r="AQ5" i="3"/>
  <c r="AT5" i="3"/>
  <c r="AS4" i="3"/>
  <c r="AR3" i="3"/>
  <c r="AQ2" i="3"/>
  <c r="AU15" i="3"/>
  <c r="AU12" i="3"/>
  <c r="AU7" i="3"/>
  <c r="AU4" i="3"/>
  <c r="AO8" i="3"/>
  <c r="AK4" i="3"/>
  <c r="AL15" i="3"/>
  <c r="AL14" i="3"/>
  <c r="AK15" i="3"/>
  <c r="AN10" i="3"/>
  <c r="AL6" i="3"/>
  <c r="AK7" i="3"/>
  <c r="AK16" i="3"/>
  <c r="AO12" i="3"/>
  <c r="AN11" i="3"/>
  <c r="AM10" i="3"/>
  <c r="AK8" i="3"/>
  <c r="AO4" i="3"/>
  <c r="AN3" i="3"/>
  <c r="AM2" i="3"/>
  <c r="AR12" i="3"/>
  <c r="AQ11" i="3"/>
  <c r="AR4" i="3"/>
  <c r="AQ3" i="3"/>
  <c r="AN17" i="3"/>
  <c r="AN9" i="3"/>
  <c r="AO15" i="3"/>
  <c r="AN14" i="3"/>
  <c r="AO13" i="3"/>
  <c r="AK11" i="3"/>
  <c r="AO10" i="3"/>
  <c r="AO7" i="3"/>
  <c r="AN6" i="3"/>
  <c r="AK6" i="3"/>
  <c r="AO5" i="3"/>
  <c r="AN4" i="3"/>
  <c r="AK3" i="3"/>
  <c r="AM3" i="3"/>
  <c r="AO2" i="3"/>
  <c r="AL2" i="3"/>
  <c r="AT17" i="3"/>
  <c r="AT15" i="3"/>
  <c r="AS14" i="3"/>
  <c r="AP13" i="3"/>
  <c r="AR13" i="3"/>
  <c r="AQ12" i="3"/>
  <c r="AS11" i="3"/>
  <c r="AP11" i="3"/>
  <c r="AR10" i="3"/>
  <c r="AT9" i="3"/>
  <c r="AT7" i="3"/>
  <c r="AS6" i="3"/>
  <c r="AP5" i="3"/>
  <c r="AR5" i="3"/>
  <c r="AQ4" i="3"/>
  <c r="AS3" i="3"/>
  <c r="AP3" i="3"/>
  <c r="AR2" i="3"/>
  <c r="AU17" i="3"/>
  <c r="AU11" i="3"/>
  <c r="AU9" i="3"/>
  <c r="AP14" i="3"/>
  <c r="AT11" i="3"/>
  <c r="AT3" i="3"/>
  <c r="AM16" i="3"/>
  <c r="AO17" i="3"/>
  <c r="AK17" i="3"/>
  <c r="AK14" i="3"/>
  <c r="AN12" i="3"/>
  <c r="AM11" i="3"/>
  <c r="AL10" i="3"/>
  <c r="AK9" i="3"/>
  <c r="AL17" i="3"/>
  <c r="AO14" i="3"/>
  <c r="AN13" i="3"/>
  <c r="AM12" i="3"/>
  <c r="AL9" i="3"/>
  <c r="AK10" i="3"/>
  <c r="AO6" i="3"/>
  <c r="AN5" i="3"/>
  <c r="AM4" i="3"/>
  <c r="AL3" i="3"/>
  <c r="AK2" i="3"/>
  <c r="AS15" i="3"/>
  <c r="AR14" i="3"/>
  <c r="AT8" i="3"/>
  <c r="AS7" i="3"/>
  <c r="AR6" i="3"/>
  <c r="AP4" i="3"/>
  <c r="AU14" i="3"/>
  <c r="AU6" i="3"/>
  <c r="AU3" i="3"/>
  <c r="AS10" i="3"/>
  <c r="AU5" i="3"/>
  <c r="AM13" i="3"/>
  <c r="AL12" i="3"/>
  <c r="AM5" i="3"/>
  <c r="AL4" i="3"/>
  <c r="AS16" i="3"/>
  <c r="AR15" i="3"/>
  <c r="AQ14" i="3"/>
  <c r="AS8" i="3"/>
  <c r="AR7" i="3"/>
  <c r="AQ6" i="3"/>
  <c r="AL16" i="3"/>
  <c r="AQ15" i="3"/>
  <c r="AK13" i="3"/>
  <c r="AO9" i="3"/>
  <c r="AL8" i="3"/>
  <c r="AQ7" i="3"/>
  <c r="AS5" i="3"/>
  <c r="AK5" i="3"/>
  <c r="AL11" i="3"/>
  <c r="AQ10" i="3"/>
  <c r="AJ42" i="1"/>
  <c r="AJ10" i="1"/>
  <c r="AJ18" i="1"/>
  <c r="AJ34" i="1"/>
  <c r="AJ26" i="1"/>
  <c r="AJ48" i="1"/>
  <c r="AJ40" i="1"/>
  <c r="AJ32" i="1"/>
  <c r="AJ24" i="1"/>
  <c r="AJ16" i="1"/>
  <c r="AJ50" i="1"/>
  <c r="AJ3" i="1"/>
  <c r="AJ27" i="1"/>
  <c r="AJ30" i="1"/>
  <c r="AJ38" i="1"/>
  <c r="AJ22" i="1"/>
  <c r="AJ41" i="1"/>
  <c r="AJ33" i="1"/>
  <c r="AJ25" i="1"/>
  <c r="AJ17" i="1"/>
  <c r="AJ9" i="1"/>
  <c r="AJ43" i="1"/>
  <c r="AJ14" i="1"/>
  <c r="AJ44" i="1"/>
  <c r="AJ28" i="1"/>
  <c r="AJ20" i="1"/>
  <c r="AJ12" i="1"/>
  <c r="AJ4" i="1"/>
  <c r="AJ51" i="1"/>
  <c r="AJ46" i="1"/>
  <c r="AJ6" i="1"/>
  <c r="AJ49" i="1"/>
  <c r="AJ52" i="1"/>
  <c r="AJ36" i="1"/>
  <c r="AJ55" i="1"/>
  <c r="AJ47" i="1"/>
  <c r="AJ39" i="1"/>
  <c r="AJ31" i="1"/>
  <c r="AJ23" i="1"/>
  <c r="AJ15" i="1"/>
  <c r="AJ7" i="1"/>
  <c r="AJ19" i="1"/>
  <c r="AJ35" i="1"/>
  <c r="AJ11" i="1"/>
  <c r="AJ54" i="1"/>
  <c r="AJ53" i="1"/>
  <c r="AJ45" i="1"/>
  <c r="AJ37" i="1"/>
  <c r="AJ29" i="1"/>
  <c r="AJ21" i="1"/>
  <c r="AJ13" i="1"/>
  <c r="AJ5" i="1"/>
  <c r="AJ8" i="1"/>
  <c r="AJ2" i="1"/>
  <c r="AJ2" i="3" l="1"/>
  <c r="AJ5" i="3"/>
  <c r="AJ7" i="3"/>
  <c r="AJ3" i="3"/>
  <c r="AJ4" i="3"/>
  <c r="AJ10" i="3"/>
  <c r="AJ8" i="3"/>
  <c r="AJ17" i="3"/>
  <c r="AJ13" i="3"/>
  <c r="AJ11" i="3"/>
  <c r="AJ15" i="3"/>
  <c r="AJ16" i="3"/>
  <c r="AJ12" i="3"/>
  <c r="AJ9" i="3"/>
  <c r="AJ6" i="3"/>
  <c r="AJ14" i="3"/>
</calcChain>
</file>

<file path=xl/sharedStrings.xml><?xml version="1.0" encoding="utf-8"?>
<sst xmlns="http://schemas.openxmlformats.org/spreadsheetml/2006/main" count="398" uniqueCount="210">
  <si>
    <t>DB</t>
  </si>
  <si>
    <t>DB_1</t>
  </si>
  <si>
    <t>DB_2</t>
  </si>
  <si>
    <t>DB_3</t>
  </si>
  <si>
    <t>ST</t>
  </si>
  <si>
    <t>ST_1</t>
  </si>
  <si>
    <t>ST_2</t>
  </si>
  <si>
    <t>ST_3</t>
  </si>
  <si>
    <t>DB_4</t>
  </si>
  <si>
    <t>DB_5</t>
  </si>
  <si>
    <t>DB_6</t>
  </si>
  <si>
    <t>ST_4</t>
  </si>
  <si>
    <t>ST_5</t>
  </si>
  <si>
    <t>ST_6</t>
  </si>
  <si>
    <t>DB_7</t>
  </si>
  <si>
    <t>DB_8</t>
  </si>
  <si>
    <t>DB_9</t>
  </si>
  <si>
    <t>ST_7</t>
  </si>
  <si>
    <t>ST_8</t>
  </si>
  <si>
    <t>ST_9</t>
  </si>
  <si>
    <t>DB_10</t>
  </si>
  <si>
    <t>DB_11</t>
  </si>
  <si>
    <t>DB_12</t>
  </si>
  <si>
    <t>ST_10</t>
  </si>
  <si>
    <t>ST_11</t>
  </si>
  <si>
    <t>ST_12</t>
  </si>
  <si>
    <t>DB_13</t>
  </si>
  <si>
    <t>DB_14</t>
  </si>
  <si>
    <t>DB_15</t>
  </si>
  <si>
    <t>ST_13</t>
  </si>
  <si>
    <t>ST_14</t>
  </si>
  <si>
    <t>ST_15</t>
  </si>
  <si>
    <t>DB_16</t>
  </si>
  <si>
    <t>DB_17</t>
  </si>
  <si>
    <t>DB_18</t>
  </si>
  <si>
    <t>ST_16</t>
  </si>
  <si>
    <t>ST_17</t>
  </si>
  <si>
    <t>ST_18</t>
  </si>
  <si>
    <t>DB_19</t>
  </si>
  <si>
    <t>DB_20</t>
  </si>
  <si>
    <t>DB_21</t>
  </si>
  <si>
    <t>ST_19</t>
  </si>
  <si>
    <t>ST_20</t>
  </si>
  <si>
    <t>ST_21</t>
  </si>
  <si>
    <t>DB_22</t>
  </si>
  <si>
    <t>DB_23</t>
  </si>
  <si>
    <t>DB_24</t>
  </si>
  <si>
    <t>ST_22</t>
  </si>
  <si>
    <t>ST_23</t>
  </si>
  <si>
    <t>ST_24</t>
  </si>
  <si>
    <t>DB_25</t>
  </si>
  <si>
    <t>DB_26</t>
  </si>
  <si>
    <t>DB_27</t>
  </si>
  <si>
    <t>ST_25</t>
  </si>
  <si>
    <t>ST_26</t>
  </si>
  <si>
    <t>ST_27</t>
  </si>
  <si>
    <t>date</t>
  </si>
  <si>
    <t>site</t>
  </si>
  <si>
    <t>sample_ID</t>
  </si>
  <si>
    <t>particulate_N</t>
  </si>
  <si>
    <t>particulate_C</t>
  </si>
  <si>
    <t>molar_ratio</t>
  </si>
  <si>
    <t>data dictionary</t>
  </si>
  <si>
    <t xml:space="preserve">CHN (particulate N and C) </t>
  </si>
  <si>
    <t xml:space="preserve">reported in ug/L </t>
  </si>
  <si>
    <t xml:space="preserve">HPLC (phytoplankton pigments) </t>
  </si>
  <si>
    <t>Perid</t>
  </si>
  <si>
    <t>19but</t>
  </si>
  <si>
    <t>Fuco</t>
  </si>
  <si>
    <t>Viola</t>
  </si>
  <si>
    <t>Diadino</t>
  </si>
  <si>
    <t>Anthera</t>
  </si>
  <si>
    <t>Myxo</t>
  </si>
  <si>
    <t>Allo</t>
  </si>
  <si>
    <t>Diato</t>
  </si>
  <si>
    <t>Monado</t>
  </si>
  <si>
    <t>Lutein</t>
  </si>
  <si>
    <t>Zea</t>
  </si>
  <si>
    <t>gyro</t>
  </si>
  <si>
    <t>B-Car</t>
  </si>
  <si>
    <t>cantha</t>
  </si>
  <si>
    <t>echino</t>
  </si>
  <si>
    <t>unknown_pigment</t>
  </si>
  <si>
    <t>Chl_b</t>
  </si>
  <si>
    <t>Chl_a</t>
  </si>
  <si>
    <t>Total_chl_a</t>
  </si>
  <si>
    <t>19hex-fuco</t>
  </si>
  <si>
    <t>9cis-Neo</t>
  </si>
  <si>
    <t>Chl_c1c2</t>
  </si>
  <si>
    <t>Chlde_a</t>
  </si>
  <si>
    <t>chlorophyde-a</t>
  </si>
  <si>
    <t>peak that was found in multiple samples from the Bay Delta</t>
  </si>
  <si>
    <t>zeaxanthin</t>
  </si>
  <si>
    <t>gyroxanthin</t>
  </si>
  <si>
    <t>canthaxanthin</t>
  </si>
  <si>
    <t>myxoxanthophyll</t>
  </si>
  <si>
    <t xml:space="preserve">echinonone </t>
  </si>
  <si>
    <t>Myxo**</t>
  </si>
  <si>
    <t>cantha**</t>
  </si>
  <si>
    <t>echino**</t>
  </si>
  <si>
    <t>total chlorophyll a</t>
  </si>
  <si>
    <t>chlorophyll a</t>
  </si>
  <si>
    <t>chlorophyll b</t>
  </si>
  <si>
    <t>Zea**</t>
  </si>
  <si>
    <t>indicative of chlorophytes</t>
  </si>
  <si>
    <t>fucoxanthin</t>
  </si>
  <si>
    <t>violaxanthin</t>
  </si>
  <si>
    <t>antheraxanthin</t>
  </si>
  <si>
    <t>alloxanthin</t>
  </si>
  <si>
    <t>indicative of diatoms</t>
  </si>
  <si>
    <t>indicative of cryptophytes</t>
  </si>
  <si>
    <t>indicative of cyanobacteria</t>
  </si>
  <si>
    <t>indicative of all phyto biomass</t>
  </si>
  <si>
    <t>Peridinin</t>
  </si>
  <si>
    <t>indicative of dinoflagellates</t>
  </si>
  <si>
    <t>19'-Hexanoyloxyfucoxanthin</t>
  </si>
  <si>
    <t>19'-Butanoyloxyfucoxanthin</t>
  </si>
  <si>
    <t>Diatoxanthin</t>
  </si>
  <si>
    <t>9'-cis-Neoxanthin</t>
  </si>
  <si>
    <t>Diadinoxanthin</t>
  </si>
  <si>
    <t>NOx</t>
  </si>
  <si>
    <t>PO4</t>
  </si>
  <si>
    <t>NH4</t>
  </si>
  <si>
    <t>Sil</t>
  </si>
  <si>
    <t>TDN</t>
  </si>
  <si>
    <t xml:space="preserve">Dissolved Nutrients </t>
  </si>
  <si>
    <t>bulk_MC</t>
  </si>
  <si>
    <t>MCLR</t>
  </si>
  <si>
    <t>MCLA</t>
  </si>
  <si>
    <t>MCLY</t>
  </si>
  <si>
    <t>MCYR</t>
  </si>
  <si>
    <t>DAspMCLR</t>
  </si>
  <si>
    <t>MCLF</t>
  </si>
  <si>
    <t>MCLW</t>
  </si>
  <si>
    <t xml:space="preserve">MCRR </t>
  </si>
  <si>
    <t>ATXa</t>
  </si>
  <si>
    <t>homoATXa</t>
  </si>
  <si>
    <t>CYN</t>
  </si>
  <si>
    <t>Microcystin Congeners</t>
  </si>
  <si>
    <t xml:space="preserve">reported in ng/L </t>
  </si>
  <si>
    <t>GSM</t>
  </si>
  <si>
    <t>2MIB</t>
  </si>
  <si>
    <t>mid_date</t>
  </si>
  <si>
    <t>DB_avg_1</t>
  </si>
  <si>
    <t>ST_avg_1</t>
  </si>
  <si>
    <t>DB_avg_2</t>
  </si>
  <si>
    <t>ST_avg_2</t>
  </si>
  <si>
    <t>DB_avg_3</t>
  </si>
  <si>
    <t>ST_avg_3</t>
  </si>
  <si>
    <t>DB_avg_4</t>
  </si>
  <si>
    <t>ST_avg_4</t>
  </si>
  <si>
    <t>DB_avg_5</t>
  </si>
  <si>
    <t>ST_avg_5</t>
  </si>
  <si>
    <t>DB_avg_6</t>
  </si>
  <si>
    <t>ST_avg_6</t>
  </si>
  <si>
    <t>DB_avg_7</t>
  </si>
  <si>
    <t>ST_avg_7</t>
  </si>
  <si>
    <t>DB_avg_8</t>
  </si>
  <si>
    <t>ST_avg_8</t>
  </si>
  <si>
    <t>Other Cyanotoxins</t>
  </si>
  <si>
    <t>CYL</t>
  </si>
  <si>
    <t>ATX</t>
  </si>
  <si>
    <t>HATX</t>
  </si>
  <si>
    <t xml:space="preserve">reported in ng/mL (or ug/L) </t>
  </si>
  <si>
    <t>anatoxin-a</t>
  </si>
  <si>
    <t>homo-anatoxin-a</t>
  </si>
  <si>
    <t>cylindrospermopsin</t>
  </si>
  <si>
    <t>quantified by Kudela lab at UC Santa Cruz</t>
  </si>
  <si>
    <t>quantified by Popendorf Lab at UC Santa Cruz</t>
  </si>
  <si>
    <t>SPATT toxins</t>
  </si>
  <si>
    <t>[RR]</t>
  </si>
  <si>
    <t>[YR]</t>
  </si>
  <si>
    <t>[LR</t>
  </si>
  <si>
    <t>[LA]</t>
  </si>
  <si>
    <t>[WR]</t>
  </si>
  <si>
    <t>[LF]</t>
  </si>
  <si>
    <t>[dmLR]</t>
  </si>
  <si>
    <t>[LY]</t>
  </si>
  <si>
    <t>[ATX]</t>
  </si>
  <si>
    <t>[HATX]</t>
  </si>
  <si>
    <t>[CYL]</t>
  </si>
  <si>
    <t>Hayley.Stockton.0627</t>
  </si>
  <si>
    <t>Hayley.Stockton.0705</t>
  </si>
  <si>
    <t>Hayley.Stockton.0710</t>
  </si>
  <si>
    <t>Hayley.Stockton.0726</t>
  </si>
  <si>
    <t>Hayley.Stockton.0818</t>
  </si>
  <si>
    <t>Hayley.Stockton.0830</t>
  </si>
  <si>
    <t>Hayley.Stockton.0913</t>
  </si>
  <si>
    <t>Hayley.DB.0625</t>
  </si>
  <si>
    <t>Hayley.DB.0705</t>
  </si>
  <si>
    <t>Hayley.DB.0719</t>
  </si>
  <si>
    <t>Hayley.DB.0818</t>
  </si>
  <si>
    <t>Hayley.DB.0830</t>
  </si>
  <si>
    <t>Hayley.DB.0913</t>
  </si>
  <si>
    <t>SPATT_MCRR</t>
  </si>
  <si>
    <t>SPATT_MCYR</t>
  </si>
  <si>
    <t>SPATT_MCLR</t>
  </si>
  <si>
    <t>SPATT_MCLA</t>
  </si>
  <si>
    <t>SPATT_MCWR</t>
  </si>
  <si>
    <t>SPATT_MCLF</t>
  </si>
  <si>
    <t>SPATT_MCdmLR</t>
  </si>
  <si>
    <t>SPATT_MCLY</t>
  </si>
  <si>
    <t>SPATT_ATX</t>
  </si>
  <si>
    <t>SPATT_HATX</t>
  </si>
  <si>
    <t>SPATT_CYL</t>
  </si>
  <si>
    <t>NA</t>
  </si>
  <si>
    <t>3 g of resin per SPATT bag -- not actually weighed</t>
  </si>
  <si>
    <t>reported in ng/g resin</t>
  </si>
  <si>
    <t>overall less quantative, but can see trends</t>
  </si>
  <si>
    <t>chlorophyll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</si>
</sst>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6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2" borderId="1" xfId="0" applyFill="1" applyBorder="1" applyAlignment="1">
      <alignment wrapText="1"/>
    </xf>
    <xf numFmtId="0" fontId="7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41F3F498-E5CC-47E8-8147-7B94B93BF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CB0F-E651-4141-9B12-96C2003917B8}">
  <dimension ref="A1:BH33"/>
  <sheetViews>
    <sheetView zoomScale="120" zoomScaleNormal="120" workbookViewId="0">
      <pane xSplit="3" topLeftCell="AX1" activePane="topRight" state="frozen"/>
      <selection pane="topRight" activeCell="BA23" sqref="BA23"/>
    </sheetView>
  </sheetViews>
  <sheetFormatPr defaultRowHeight="13.15" x14ac:dyDescent="0.4"/>
  <cols>
    <col min="1" max="1" width="8.796875" style="5" bestFit="1" customWidth="1"/>
    <col min="2" max="2" width="3.59765625" style="5" bestFit="1" customWidth="1"/>
    <col min="3" max="3" width="9.3984375" style="5" bestFit="1" customWidth="1"/>
    <col min="4" max="4" width="11.3984375" style="5" bestFit="1" customWidth="1"/>
    <col min="5" max="5" width="11.46484375" style="5" bestFit="1" customWidth="1"/>
    <col min="6" max="6" width="11.73046875" style="5" bestFit="1" customWidth="1"/>
    <col min="7" max="7" width="11.796875" style="5" bestFit="1" customWidth="1"/>
    <col min="8" max="8" width="15.73046875" style="5" bestFit="1" customWidth="1"/>
    <col min="9" max="10" width="11.796875" style="5" bestFit="1" customWidth="1"/>
    <col min="11" max="11" width="5.46484375" style="5" bestFit="1" customWidth="1"/>
    <col min="12" max="12" width="11.796875" style="5" bestFit="1" customWidth="1"/>
    <col min="13" max="13" width="10.06640625" style="5" bestFit="1" customWidth="1"/>
    <col min="14" max="14" width="11.796875" style="5" bestFit="1" customWidth="1"/>
    <col min="15" max="15" width="5" style="5" bestFit="1" customWidth="1"/>
    <col min="16" max="19" width="11.796875" style="5" bestFit="1" customWidth="1"/>
    <col min="20" max="20" width="5.06640625" style="5" bestFit="1" customWidth="1"/>
    <col min="21" max="21" width="7.46484375" style="5" bestFit="1" customWidth="1"/>
    <col min="22" max="23" width="11.796875" style="5" bestFit="1" customWidth="1"/>
    <col min="24" max="24" width="5" style="5" bestFit="1" customWidth="1"/>
    <col min="25" max="30" width="11.796875" style="5" bestFit="1" customWidth="1"/>
    <col min="31" max="49" width="9.06640625" style="5"/>
    <col min="50" max="50" width="11.73046875" style="5" customWidth="1"/>
    <col min="51" max="51" width="13.46484375" style="5" customWidth="1"/>
    <col min="52" max="52" width="12.9296875" style="5" customWidth="1"/>
    <col min="53" max="53" width="12.796875" style="5" customWidth="1"/>
    <col min="54" max="54" width="12.9296875" style="5" customWidth="1"/>
    <col min="55" max="55" width="11.73046875" style="5" customWidth="1"/>
    <col min="56" max="56" width="11.86328125" style="5" customWidth="1"/>
    <col min="57" max="57" width="12.6640625" style="5" customWidth="1"/>
    <col min="58" max="58" width="13.33203125" style="5" customWidth="1"/>
    <col min="59" max="59" width="15.19921875" style="5" customWidth="1"/>
    <col min="60" max="16384" width="9.06640625" style="5"/>
  </cols>
  <sheetData>
    <row r="1" spans="1:60" x14ac:dyDescent="0.4">
      <c r="A1" s="5" t="s">
        <v>142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89</v>
      </c>
      <c r="H1" s="5" t="s">
        <v>82</v>
      </c>
      <c r="I1" s="5" t="s">
        <v>88</v>
      </c>
      <c r="J1" s="5" t="s">
        <v>66</v>
      </c>
      <c r="K1" s="5" t="s">
        <v>67</v>
      </c>
      <c r="L1" s="5" t="s">
        <v>68</v>
      </c>
      <c r="M1" s="5" t="s">
        <v>86</v>
      </c>
      <c r="N1" s="5" t="s">
        <v>87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83</v>
      </c>
      <c r="Z1" s="5" t="s">
        <v>84</v>
      </c>
      <c r="AA1" s="5" t="s">
        <v>79</v>
      </c>
      <c r="AB1" s="5" t="s">
        <v>85</v>
      </c>
      <c r="AC1" s="5" t="s">
        <v>80</v>
      </c>
      <c r="AD1" s="5" t="s">
        <v>81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126</v>
      </c>
      <c r="AK1" s="5" t="s">
        <v>127</v>
      </c>
      <c r="AL1" s="5" t="s">
        <v>128</v>
      </c>
      <c r="AM1" s="5" t="s">
        <v>129</v>
      </c>
      <c r="AN1" s="5" t="s">
        <v>130</v>
      </c>
      <c r="AO1" s="5" t="s">
        <v>131</v>
      </c>
      <c r="AP1" s="5" t="s">
        <v>132</v>
      </c>
      <c r="AQ1" s="5" t="s">
        <v>133</v>
      </c>
      <c r="AR1" s="5" t="s">
        <v>134</v>
      </c>
      <c r="AS1" s="5" t="s">
        <v>135</v>
      </c>
      <c r="AT1" s="5" t="s">
        <v>136</v>
      </c>
      <c r="AU1" s="5" t="s">
        <v>137</v>
      </c>
      <c r="AV1" s="5" t="s">
        <v>141</v>
      </c>
      <c r="AW1" s="5" t="s">
        <v>140</v>
      </c>
      <c r="AX1" s="5" t="s">
        <v>194</v>
      </c>
      <c r="AY1" s="5" t="s">
        <v>195</v>
      </c>
      <c r="AZ1" s="5" t="s">
        <v>196</v>
      </c>
      <c r="BA1" s="5" t="s">
        <v>197</v>
      </c>
      <c r="BB1" s="5" t="s">
        <v>198</v>
      </c>
      <c r="BC1" s="5" t="s">
        <v>199</v>
      </c>
      <c r="BD1" s="5" t="s">
        <v>200</v>
      </c>
      <c r="BE1" s="5" t="s">
        <v>201</v>
      </c>
      <c r="BF1" s="5" t="s">
        <v>202</v>
      </c>
      <c r="BG1" s="5" t="s">
        <v>203</v>
      </c>
      <c r="BH1" s="5" t="s">
        <v>204</v>
      </c>
    </row>
    <row r="2" spans="1:60" x14ac:dyDescent="0.4">
      <c r="A2" s="6">
        <v>44743</v>
      </c>
      <c r="B2" s="5" t="s">
        <v>0</v>
      </c>
      <c r="C2" s="5" t="s">
        <v>143</v>
      </c>
      <c r="D2" s="10">
        <f>AVERAGE(Collated_Data!D2:D4,Collated_Data!D8:D10)</f>
        <v>583.33333333333337</v>
      </c>
      <c r="E2" s="10">
        <f>AVERAGE(Collated_Data!E2:E4,Collated_Data!E8:E10)</f>
        <v>3438</v>
      </c>
      <c r="F2" s="10">
        <f>AVERAGE(Collated_Data!F2:F4,Collated_Data!F8:F10)</f>
        <v>6.8508499924015949</v>
      </c>
      <c r="G2" s="9">
        <f>AVERAGE(Collated_Data!G2:G4,Collated_Data!G8:G10)</f>
        <v>0.15363047724890158</v>
      </c>
      <c r="H2" s="9">
        <f>AVERAGE(Collated_Data!H2:H4,Collated_Data!H8:H10)</f>
        <v>497609.66666666669</v>
      </c>
      <c r="I2" s="9">
        <f>AVERAGE(Collated_Data!I2:I4,Collated_Data!I8:I10)</f>
        <v>9.0200614518074443E-2</v>
      </c>
      <c r="J2" s="9">
        <f>AVERAGE(Collated_Data!J2:J4,Collated_Data!J8:J10)</f>
        <v>0.1635917860566681</v>
      </c>
      <c r="K2" s="9">
        <f>AVERAGE(Collated_Data!K2:K4,Collated_Data!K8:K10)</f>
        <v>0</v>
      </c>
      <c r="L2" s="9">
        <f>AVERAGE(Collated_Data!L2:L4,Collated_Data!L8:L10)</f>
        <v>7.4977937753619425E-2</v>
      </c>
      <c r="M2" s="9">
        <f>AVERAGE(Collated_Data!M2:M4,Collated_Data!M8:M10)</f>
        <v>0</v>
      </c>
      <c r="N2" s="9">
        <f>AVERAGE(Collated_Data!N2:N4,Collated_Data!N8:N10)</f>
        <v>8.8075256512845437E-2</v>
      </c>
      <c r="O2" s="9">
        <f>AVERAGE(Collated_Data!O2:O4,Collated_Data!O8:O10)</f>
        <v>0</v>
      </c>
      <c r="P2" s="9">
        <f>AVERAGE(Collated_Data!P2:P4,Collated_Data!P8:P10)</f>
        <v>0.22881581949616833</v>
      </c>
      <c r="Q2" s="9">
        <f>AVERAGE(Collated_Data!Q2:Q4,Collated_Data!Q8:Q10)</f>
        <v>0.11249193141898518</v>
      </c>
      <c r="R2" s="9">
        <f>AVERAGE(Collated_Data!R2:R4,Collated_Data!R8:R10)</f>
        <v>2.0378054708048392</v>
      </c>
      <c r="S2" s="9">
        <f>AVERAGE(Collated_Data!S2:S4,Collated_Data!S8:S10)</f>
        <v>0.30943627277774971</v>
      </c>
      <c r="T2" s="9">
        <f>AVERAGE(Collated_Data!T2:T4,Collated_Data!T8:T10)</f>
        <v>0</v>
      </c>
      <c r="U2" s="9">
        <f>AVERAGE(Collated_Data!U2:U4,Collated_Data!U8:U10)</f>
        <v>0</v>
      </c>
      <c r="V2" s="9">
        <f>AVERAGE(Collated_Data!V2:V4,Collated_Data!V8:V10)</f>
        <v>0.12634665775401069</v>
      </c>
      <c r="W2" s="9">
        <f>AVERAGE(Collated_Data!W2:W4,Collated_Data!W8:W10)</f>
        <v>1.0062120848212877</v>
      </c>
      <c r="X2" s="9">
        <f>AVERAGE(Collated_Data!X2:X4,Collated_Data!X8:X10)</f>
        <v>0</v>
      </c>
      <c r="Y2" s="9">
        <f>AVERAGE(Collated_Data!Y2:Y4,Collated_Data!Y8:Y10)</f>
        <v>0.91771551974403476</v>
      </c>
      <c r="Z2" s="9">
        <f>AVERAGE(Collated_Data!Z2:Z4,Collated_Data!Z8:Z10)</f>
        <v>23.504486903107065</v>
      </c>
      <c r="AA2" s="9">
        <f>AVERAGE(Collated_Data!AA2:AA4,Collated_Data!AA8:AA10)</f>
        <v>2.856842104346736</v>
      </c>
      <c r="AB2" s="9">
        <f>AVERAGE(Collated_Data!AB2:AB4,Collated_Data!AB8:AB10)</f>
        <v>23.658117380355971</v>
      </c>
      <c r="AC2" s="9">
        <f>AVERAGE(Collated_Data!AC2:AC4,Collated_Data!AC8:AC10)</f>
        <v>7.0701585113714674E-2</v>
      </c>
      <c r="AD2" s="9">
        <f>AVERAGE(Collated_Data!AD2:AD4,Collated_Data!AD8:AD10)</f>
        <v>1.1501949041318169</v>
      </c>
      <c r="AE2" s="10">
        <f>AVERAGE(Collated_Data!AE2:AE4,Collated_Data!AE8:AE10)</f>
        <v>10.980000000000002</v>
      </c>
      <c r="AF2" s="10">
        <f>AVERAGE(Collated_Data!AF2:AF4,Collated_Data!AF8:AF10)</f>
        <v>62.525000000000006</v>
      </c>
      <c r="AG2" s="10">
        <f>AVERAGE(Collated_Data!AG2:AG4,Collated_Data!AG8:AG10)</f>
        <v>66.308333333333351</v>
      </c>
      <c r="AH2" s="10">
        <f>AVERAGE(Collated_Data!AH2:AH4,Collated_Data!AH8:AH10)</f>
        <v>8420.9516666666659</v>
      </c>
      <c r="AI2" s="10">
        <f>AVERAGE(Collated_Data!AI2:AI4,Collated_Data!AI8:AI10)</f>
        <v>481.16666666666669</v>
      </c>
      <c r="AJ2" s="10">
        <f ca="1">AVERAGE(Collated_Data!AJ2:AJ4,Collated_Data!AJ8:AJ10)</f>
        <v>4.2406900950704571</v>
      </c>
      <c r="AK2" s="10">
        <f ca="1">AVERAGE(Collated_Data!AK2:AK4,Collated_Data!AK8:AK10)</f>
        <v>0.50249617446007755</v>
      </c>
      <c r="AL2" s="10">
        <f ca="1">AVERAGE(Collated_Data!AL2:AL4,Collated_Data!AL8:AL10)</f>
        <v>0.42785397673889475</v>
      </c>
      <c r="AM2" s="10">
        <f ca="1">AVERAGE(Collated_Data!AM2:AM4,Collated_Data!AM8:AM10)</f>
        <v>0.63170899229688504</v>
      </c>
      <c r="AN2" s="10">
        <f ca="1">AVERAGE(Collated_Data!AN2:AN4,Collated_Data!AN8:AN10)</f>
        <v>0.53453591958436752</v>
      </c>
      <c r="AO2" s="10">
        <f ca="1">AVERAGE(Collated_Data!AO2:AO4,Collated_Data!AO8:AO10)</f>
        <v>0.32733369262972972</v>
      </c>
      <c r="AP2" s="10">
        <f ca="1">AVERAGE(Collated_Data!AP2:AP4,Collated_Data!AP8:AP10)</f>
        <v>0.72680226288438099</v>
      </c>
      <c r="AQ2" s="10">
        <f ca="1">AVERAGE(Collated_Data!AQ2:AQ4,Collated_Data!AQ8:AQ10)</f>
        <v>0.48651685585629956</v>
      </c>
      <c r="AR2" s="10">
        <f ca="1">AVERAGE(Collated_Data!AR2:AR4,Collated_Data!AR8:AR10)</f>
        <v>0.60344222061982189</v>
      </c>
      <c r="AS2" s="7">
        <f>AVERAGE(Collated_Data!AS2:AS4,Collated_Data!AS8:AS10)</f>
        <v>0</v>
      </c>
      <c r="AT2" s="7">
        <f>AVERAGE(Collated_Data!AT2:AT4,Collated_Data!AT8:AT10)</f>
        <v>0.67666666666666675</v>
      </c>
      <c r="AU2" s="7">
        <f>AVERAGE(Collated_Data!AU2:AU4,Collated_Data!AU8:AU10)</f>
        <v>0</v>
      </c>
      <c r="AV2" s="10">
        <f>AVERAGE(Collated_Data!AV2:AV4,Collated_Data!AV8:AV10)</f>
        <v>6</v>
      </c>
      <c r="AW2" s="10">
        <f>AVERAGE(Collated_Data!AW2:AW4,Collated_Data!AW8:AW10)</f>
        <v>10</v>
      </c>
      <c r="AX2" s="18">
        <v>40.270000000000003</v>
      </c>
      <c r="AY2" s="18">
        <v>16.16</v>
      </c>
      <c r="AZ2" s="18">
        <v>99.78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</row>
    <row r="3" spans="1:60" x14ac:dyDescent="0.4">
      <c r="A3" s="6">
        <v>44743</v>
      </c>
      <c r="B3" s="5" t="s">
        <v>4</v>
      </c>
      <c r="C3" s="5" t="s">
        <v>144</v>
      </c>
      <c r="D3" s="10">
        <f>AVERAGE(Collated_Data!D5:D7,Collated_Data!D11:D13)</f>
        <v>593.33333333333337</v>
      </c>
      <c r="E3" s="10">
        <f>AVERAGE(Collated_Data!E5:E7,Collated_Data!E11:E13)</f>
        <v>3208</v>
      </c>
      <c r="F3" s="10">
        <f>AVERAGE(Collated_Data!F5:F7,Collated_Data!F11:F13)</f>
        <v>6.3358029764111015</v>
      </c>
      <c r="G3" s="9">
        <f>AVERAGE(Collated_Data!G5:G7,Collated_Data!G11:G13)</f>
        <v>0.22109825392551694</v>
      </c>
      <c r="H3" s="9">
        <f>AVERAGE(Collated_Data!H5:H7,Collated_Data!H11:H13)</f>
        <v>293993.83333333331</v>
      </c>
      <c r="I3" s="9">
        <f>AVERAGE(Collated_Data!I5:I7,Collated_Data!I11:I13)</f>
        <v>0.64456696449613904</v>
      </c>
      <c r="J3" s="9">
        <f>AVERAGE(Collated_Data!J5:J7,Collated_Data!J11:J13)</f>
        <v>0</v>
      </c>
      <c r="K3" s="9">
        <f>AVERAGE(Collated_Data!K5:K7,Collated_Data!K11:K13)</f>
        <v>0</v>
      </c>
      <c r="L3" s="9">
        <f>AVERAGE(Collated_Data!L5:L7,Collated_Data!L11:L13)</f>
        <v>3.8275141650718716</v>
      </c>
      <c r="M3" s="9">
        <f>AVERAGE(Collated_Data!M5:M7,Collated_Data!M11:M13)</f>
        <v>0</v>
      </c>
      <c r="N3" s="9">
        <f>AVERAGE(Collated_Data!N5:N7,Collated_Data!N11:N13)</f>
        <v>0.45023786121405612</v>
      </c>
      <c r="O3" s="9">
        <f>AVERAGE(Collated_Data!O5:O7,Collated_Data!O11:O13)</f>
        <v>0.47114513920009665</v>
      </c>
      <c r="P3" s="9">
        <f>AVERAGE(Collated_Data!P5:P7,Collated_Data!P11:P13)</f>
        <v>0.68664645112039924</v>
      </c>
      <c r="Q3" s="9">
        <f>AVERAGE(Collated_Data!Q5:Q7,Collated_Data!Q11:Q13)</f>
        <v>0.20200181995175007</v>
      </c>
      <c r="R3" s="9">
        <f>AVERAGE(Collated_Data!R5:R7,Collated_Data!R11:R13)</f>
        <v>0.7312056812204103</v>
      </c>
      <c r="S3" s="9">
        <f>AVERAGE(Collated_Data!S5:S7,Collated_Data!S11:S13)</f>
        <v>1.3739929807266906</v>
      </c>
      <c r="T3" s="9">
        <f>AVERAGE(Collated_Data!T5:T7,Collated_Data!T11:T13)</f>
        <v>0</v>
      </c>
      <c r="U3" s="9">
        <f>AVERAGE(Collated_Data!U5:U7,Collated_Data!U11:U13)</f>
        <v>0</v>
      </c>
      <c r="V3" s="9">
        <f>AVERAGE(Collated_Data!V5:V7,Collated_Data!V11:V13)</f>
        <v>1.2211345755347593</v>
      </c>
      <c r="W3" s="9">
        <f>AVERAGE(Collated_Data!W5:W7,Collated_Data!W11:W13)</f>
        <v>0.98408278292197338</v>
      </c>
      <c r="X3" s="9">
        <f>AVERAGE(Collated_Data!X5:X7,Collated_Data!X11:X13)</f>
        <v>0</v>
      </c>
      <c r="Y3" s="9">
        <f>AVERAGE(Collated_Data!Y5:Y7,Collated_Data!Y11:Y13)</f>
        <v>4.8034013354169636</v>
      </c>
      <c r="Z3" s="9">
        <f>AVERAGE(Collated_Data!Z5:Z7,Collated_Data!Z11:Z13)</f>
        <v>39.644548891054662</v>
      </c>
      <c r="AA3" s="9">
        <f>AVERAGE(Collated_Data!AA5:AA7,Collated_Data!AA11:AA13)</f>
        <v>2.3286781597587396</v>
      </c>
      <c r="AB3" s="9">
        <f>AVERAGE(Collated_Data!AB5:AB7,Collated_Data!AB11:AB13)</f>
        <v>39.86564714498018</v>
      </c>
      <c r="AC3" s="9">
        <f>AVERAGE(Collated_Data!AC5:AC7,Collated_Data!AC11:AC13)</f>
        <v>0.26859442063943906</v>
      </c>
      <c r="AD3" s="9">
        <f>AVERAGE(Collated_Data!AD5:AD7,Collated_Data!AD11:AD13)</f>
        <v>0.59283682423967621</v>
      </c>
      <c r="AE3" s="10">
        <f>AVERAGE(Collated_Data!AE5:AE7,Collated_Data!AE11:AE13)</f>
        <v>1634.09</v>
      </c>
      <c r="AF3" s="10">
        <f>AVERAGE(Collated_Data!AF5:AF7,Collated_Data!AF11:AF13)</f>
        <v>285.80666666666662</v>
      </c>
      <c r="AG3" s="10">
        <f>AVERAGE(Collated_Data!AG5:AG7,Collated_Data!AG11:AG13)</f>
        <v>27.820000000000004</v>
      </c>
      <c r="AH3" s="10">
        <f>AVERAGE(Collated_Data!AH5:AH7,Collated_Data!AH11:AH13)</f>
        <v>4569.3900000000003</v>
      </c>
      <c r="AI3" s="10">
        <f>AVERAGE(Collated_Data!AI5:AI7,Collated_Data!AI11:AI13)</f>
        <v>2155</v>
      </c>
      <c r="AJ3" s="10">
        <f ca="1">AVERAGE(Collated_Data!AJ5:AJ7,Collated_Data!AJ11:AJ13)</f>
        <v>4.4569010394209387</v>
      </c>
      <c r="AK3" s="10">
        <f ca="1">AVERAGE(Collated_Data!AK5:AK7,Collated_Data!AK11:AK13)</f>
        <v>0.54081147652608064</v>
      </c>
      <c r="AL3" s="10">
        <f ca="1">AVERAGE(Collated_Data!AL5:AL7,Collated_Data!AL11:AL13)</f>
        <v>0.42878036877903519</v>
      </c>
      <c r="AM3" s="10">
        <f ca="1">AVERAGE(Collated_Data!AM5:AM7,Collated_Data!AM11:AM13)</f>
        <v>0.69305673843068283</v>
      </c>
      <c r="AN3" s="10">
        <f ca="1">AVERAGE(Collated_Data!AN5:AN7,Collated_Data!AN11:AN13)</f>
        <v>0.48947826187462123</v>
      </c>
      <c r="AO3" s="10">
        <f ca="1">AVERAGE(Collated_Data!AO5:AO7,Collated_Data!AO11:AO13)</f>
        <v>0.54922038525745431</v>
      </c>
      <c r="AP3" s="10">
        <f ca="1">AVERAGE(Collated_Data!AP5:AP7,Collated_Data!AP11:AP13)</f>
        <v>0.56261627752957521</v>
      </c>
      <c r="AQ3" s="10">
        <f ca="1">AVERAGE(Collated_Data!AQ5:AQ7,Collated_Data!AQ11:AQ13)</f>
        <v>0.63028845256341504</v>
      </c>
      <c r="AR3" s="10">
        <f ca="1">AVERAGE(Collated_Data!AR5:AR7,Collated_Data!AR11:AR13)</f>
        <v>0.5626490784600735</v>
      </c>
      <c r="AS3" s="7">
        <f>AVERAGE(Collated_Data!AS5:AS7,Collated_Data!AS11:AS13)</f>
        <v>0</v>
      </c>
      <c r="AT3" s="7">
        <f>AVERAGE(Collated_Data!AT5:AT7,Collated_Data!AT11:AT13)</f>
        <v>0</v>
      </c>
      <c r="AU3" s="7">
        <f>AVERAGE(Collated_Data!AU5:AU7,Collated_Data!AU11:AU13)</f>
        <v>0</v>
      </c>
      <c r="AV3" s="10">
        <f>AVERAGE(Collated_Data!AV5:AV7,Collated_Data!AV11:AV13)</f>
        <v>6</v>
      </c>
      <c r="AW3" s="10">
        <f>AVERAGE(Collated_Data!AW5:AW7,Collated_Data!AW11:AW13)</f>
        <v>10</v>
      </c>
      <c r="AX3" s="18">
        <v>14.04</v>
      </c>
      <c r="AY3" s="18">
        <v>0</v>
      </c>
      <c r="AZ3" s="18">
        <v>8.32</v>
      </c>
      <c r="BA3" s="18">
        <v>2.13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</row>
    <row r="4" spans="1:60" x14ac:dyDescent="0.4">
      <c r="A4" s="6">
        <v>44754</v>
      </c>
      <c r="B4" s="5" t="s">
        <v>0</v>
      </c>
      <c r="C4" s="5" t="s">
        <v>145</v>
      </c>
      <c r="D4" s="10">
        <f>AVERAGE(Collated_Data!D8:D10,Collated_Data!D14:D16)</f>
        <v>476.66666666666669</v>
      </c>
      <c r="E4" s="10">
        <f>AVERAGE(Collated_Data!E8:E10,Collated_Data!E14:E16)</f>
        <v>3428</v>
      </c>
      <c r="F4" s="10">
        <f>AVERAGE(Collated_Data!F8:F10,Collated_Data!F14:F16)</f>
        <v>8.9761433370500914</v>
      </c>
      <c r="G4" s="9">
        <f>AVERAGE(Collated_Data!G8:G10,Collated_Data!G14:G16)</f>
        <v>1.1220239140023949</v>
      </c>
      <c r="H4" s="9">
        <f>AVERAGE(Collated_Data!H8:H10,Collated_Data!H14:H16)</f>
        <v>70366</v>
      </c>
      <c r="I4" s="9">
        <f>AVERAGE(Collated_Data!I8:I10,Collated_Data!I14:I16)</f>
        <v>0.24595291403316311</v>
      </c>
      <c r="J4" s="9">
        <f>AVERAGE(Collated_Data!J8:J10,Collated_Data!J14:J16)</f>
        <v>0.17699970207978274</v>
      </c>
      <c r="K4" s="9">
        <f>AVERAGE(Collated_Data!K8:K10,Collated_Data!K14:K16)</f>
        <v>0</v>
      </c>
      <c r="L4" s="9">
        <f>AVERAGE(Collated_Data!L8:L10,Collated_Data!L14:L16)</f>
        <v>0.14948524716581008</v>
      </c>
      <c r="M4" s="9">
        <f>AVERAGE(Collated_Data!M8:M10,Collated_Data!M14:M16)</f>
        <v>0</v>
      </c>
      <c r="N4" s="9">
        <f>AVERAGE(Collated_Data!N8:N10,Collated_Data!N14:N16)</f>
        <v>4.3992148262649501E-2</v>
      </c>
      <c r="O4" s="9">
        <f>AVERAGE(Collated_Data!O8:O10,Collated_Data!O14:O16)</f>
        <v>0</v>
      </c>
      <c r="P4" s="9">
        <f>AVERAGE(Collated_Data!P8:P10,Collated_Data!P14:P16)</f>
        <v>0.23481606622438353</v>
      </c>
      <c r="Q4" s="9">
        <f>AVERAGE(Collated_Data!Q8:Q10,Collated_Data!Q14:Q16)</f>
        <v>8.0998557120705486E-2</v>
      </c>
      <c r="R4" s="9">
        <f>AVERAGE(Collated_Data!R8:R10,Collated_Data!R14:R16)</f>
        <v>1.0233839032088374</v>
      </c>
      <c r="S4" s="9">
        <f>AVERAGE(Collated_Data!S8:S10,Collated_Data!S14:S16)</f>
        <v>0.2226278018450831</v>
      </c>
      <c r="T4" s="9">
        <f>AVERAGE(Collated_Data!T8:T10,Collated_Data!T14:T16)</f>
        <v>0</v>
      </c>
      <c r="U4" s="9">
        <f>AVERAGE(Collated_Data!U8:U10,Collated_Data!U14:U16)</f>
        <v>0</v>
      </c>
      <c r="V4" s="9">
        <f>AVERAGE(Collated_Data!V8:V10,Collated_Data!V14:V16)</f>
        <v>0.11383064839572192</v>
      </c>
      <c r="W4" s="9">
        <f>AVERAGE(Collated_Data!W8:W10,Collated_Data!W14:W16)</f>
        <v>0.78953401226179576</v>
      </c>
      <c r="X4" s="9">
        <f>AVERAGE(Collated_Data!X8:X10,Collated_Data!X14:X16)</f>
        <v>0</v>
      </c>
      <c r="Y4" s="9">
        <f>AVERAGE(Collated_Data!Y8:Y10,Collated_Data!Y14:Y16)</f>
        <v>0.77965793683638374</v>
      </c>
      <c r="Z4" s="9">
        <f>AVERAGE(Collated_Data!Z8:Z10,Collated_Data!Z14:Z16)</f>
        <v>20.468363585356954</v>
      </c>
      <c r="AA4" s="9">
        <f>AVERAGE(Collated_Data!AA8:AA10,Collated_Data!AA14:AA16)</f>
        <v>2.2533221475633627</v>
      </c>
      <c r="AB4" s="9">
        <f>AVERAGE(Collated_Data!AB8:AB10,Collated_Data!AB14:AB16)</f>
        <v>21.590387499359348</v>
      </c>
      <c r="AC4" s="9">
        <f>AVERAGE(Collated_Data!AC8:AC10,Collated_Data!AC14:AC16)</f>
        <v>0.16189885236568483</v>
      </c>
      <c r="AD4" s="9">
        <f>AVERAGE(Collated_Data!AD8:AD10,Collated_Data!AD14:AD16)</f>
        <v>0.78655048590314125</v>
      </c>
      <c r="AE4" s="10">
        <f>AVERAGE(Collated_Data!AE8:AE10,Collated_Data!AE14:AE16)</f>
        <v>8.8116666666666674</v>
      </c>
      <c r="AF4" s="10">
        <f>AVERAGE(Collated_Data!AF8:AF10,Collated_Data!AF14:AF16)</f>
        <v>45.726666666666667</v>
      </c>
      <c r="AG4" s="10">
        <f>AVERAGE(Collated_Data!AG8:AG10,Collated_Data!AG14:AG16)</f>
        <v>2.1550000000000002</v>
      </c>
      <c r="AH4" s="10">
        <f>AVERAGE(Collated_Data!AH8:AH10,Collated_Data!AH14:AH16)</f>
        <v>9474.4516666666659</v>
      </c>
      <c r="AI4" s="10">
        <f>AVERAGE(Collated_Data!AI8:AI10,Collated_Data!AI14:AI16)</f>
        <v>366.5</v>
      </c>
      <c r="AJ4" s="10">
        <f ca="1">AVERAGE(Collated_Data!AJ8:AJ10,Collated_Data!AJ14:AJ16)</f>
        <v>3.6728439657641174</v>
      </c>
      <c r="AK4" s="10">
        <f ca="1">AVERAGE(Collated_Data!AK8:AK10,Collated_Data!AK14:AK16)</f>
        <v>0.40500194831801578</v>
      </c>
      <c r="AL4" s="10">
        <f ca="1">AVERAGE(Collated_Data!AL8:AL10,Collated_Data!AL14:AL16)</f>
        <v>0.40691976873725633</v>
      </c>
      <c r="AM4" s="10">
        <f ca="1">AVERAGE(Collated_Data!AM8:AM10,Collated_Data!AM14:AM16)</f>
        <v>0.73116782906474531</v>
      </c>
      <c r="AN4" s="10">
        <f ca="1">AVERAGE(Collated_Data!AN8:AN10,Collated_Data!AN14:AN16)</f>
        <v>0.34256961795604396</v>
      </c>
      <c r="AO4" s="10">
        <f ca="1">AVERAGE(Collated_Data!AO8:AO10,Collated_Data!AO14:AO16)</f>
        <v>0.34793624256184857</v>
      </c>
      <c r="AP4" s="10">
        <f ca="1">AVERAGE(Collated_Data!AP8:AP10,Collated_Data!AP14:AP16)</f>
        <v>0.56572306581052156</v>
      </c>
      <c r="AQ4" s="10">
        <f ca="1">AVERAGE(Collated_Data!AQ8:AQ10,Collated_Data!AQ14:AQ16)</f>
        <v>0.41712342655466367</v>
      </c>
      <c r="AR4" s="10">
        <f ca="1">AVERAGE(Collated_Data!AR8:AR10,Collated_Data!AR14:AR16)</f>
        <v>0.45640206676102241</v>
      </c>
      <c r="AS4" s="7">
        <f>AVERAGE(Collated_Data!AS8:AS10,Collated_Data!AS14:AS16)</f>
        <v>0</v>
      </c>
      <c r="AT4" s="7">
        <f>AVERAGE(Collated_Data!AT8:AT10,Collated_Data!AT14:AT16)</f>
        <v>0.66166666666666663</v>
      </c>
      <c r="AU4" s="7">
        <f>AVERAGE(Collated_Data!AU8:AU10,Collated_Data!AU14:AU16)</f>
        <v>0</v>
      </c>
      <c r="AV4" s="10">
        <f>AVERAGE(Collated_Data!AV8:AV10,Collated_Data!AV14:AV16)</f>
        <v>6.5</v>
      </c>
      <c r="AW4" s="10">
        <f>AVERAGE(Collated_Data!AW8:AW10,Collated_Data!AW14:AW16)</f>
        <v>11.5</v>
      </c>
      <c r="AX4" s="18">
        <v>8.42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0</v>
      </c>
      <c r="BF4" s="18">
        <v>0</v>
      </c>
      <c r="BG4" s="18">
        <v>0</v>
      </c>
      <c r="BH4" s="18">
        <v>0</v>
      </c>
    </row>
    <row r="5" spans="1:60" x14ac:dyDescent="0.4">
      <c r="A5" s="6">
        <v>44754</v>
      </c>
      <c r="B5" s="5" t="s">
        <v>4</v>
      </c>
      <c r="C5" s="5" t="s">
        <v>146</v>
      </c>
      <c r="D5" s="10">
        <f>AVERAGE(Collated_Data!D11:D13,Collated_Data!D17:D19)</f>
        <v>550</v>
      </c>
      <c r="E5" s="10">
        <f>AVERAGE(Collated_Data!E11:E13,Collated_Data!E17:E19)</f>
        <v>2828</v>
      </c>
      <c r="F5" s="10">
        <f>AVERAGE(Collated_Data!F11:F13,Collated_Data!F17:F19)</f>
        <v>5.9753500464971134</v>
      </c>
      <c r="G5" s="9">
        <f>AVERAGE(Collated_Data!G11:G13,Collated_Data!G17:G19)</f>
        <v>0.26526721011898285</v>
      </c>
      <c r="H5" s="9">
        <f>AVERAGE(Collated_Data!H11:H13,Collated_Data!H17:H19)</f>
        <v>0</v>
      </c>
      <c r="I5" s="9">
        <f>AVERAGE(Collated_Data!I11:I13,Collated_Data!I17:I19)</f>
        <v>1.2034199707909987</v>
      </c>
      <c r="J5" s="9">
        <f>AVERAGE(Collated_Data!J11:J13,Collated_Data!J17:J19)</f>
        <v>0</v>
      </c>
      <c r="K5" s="9">
        <f>AVERAGE(Collated_Data!K11:K13,Collated_Data!K17:K19)</f>
        <v>0</v>
      </c>
      <c r="L5" s="9">
        <f>AVERAGE(Collated_Data!L11:L13,Collated_Data!L17:L19)</f>
        <v>2.501819763860611</v>
      </c>
      <c r="M5" s="9">
        <f>AVERAGE(Collated_Data!M11:M13,Collated_Data!M17:M19)</f>
        <v>0</v>
      </c>
      <c r="N5" s="9">
        <f>AVERAGE(Collated_Data!N11:N13,Collated_Data!N17:N19)</f>
        <v>0.37063920925494531</v>
      </c>
      <c r="O5" s="9">
        <f>AVERAGE(Collated_Data!O11:O13,Collated_Data!O17:O19)</f>
        <v>0.41902088630859163</v>
      </c>
      <c r="P5" s="9">
        <f>AVERAGE(Collated_Data!P11:P13,Collated_Data!P17:P19)</f>
        <v>0.49888690569077571</v>
      </c>
      <c r="Q5" s="9">
        <f>AVERAGE(Collated_Data!Q11:Q13,Collated_Data!Q17:Q19)</f>
        <v>0.22543053786692413</v>
      </c>
      <c r="R5" s="9">
        <f>AVERAGE(Collated_Data!R11:R13,Collated_Data!R17:R19)</f>
        <v>0.78712593371909512</v>
      </c>
      <c r="S5" s="9">
        <f>AVERAGE(Collated_Data!S11:S13,Collated_Data!S17:S19)</f>
        <v>2.1229373149794974</v>
      </c>
      <c r="T5" s="9">
        <f>AVERAGE(Collated_Data!T11:T13,Collated_Data!T17:T19)</f>
        <v>0</v>
      </c>
      <c r="U5" s="9">
        <f>AVERAGE(Collated_Data!U11:U13,Collated_Data!U17:U19)</f>
        <v>0</v>
      </c>
      <c r="V5" s="9">
        <f>AVERAGE(Collated_Data!V11:V13,Collated_Data!V17:V19)</f>
        <v>1.1252114639037434</v>
      </c>
      <c r="W5" s="9">
        <f>AVERAGE(Collated_Data!W11:W13,Collated_Data!W17:W19)</f>
        <v>1.5925513146667514</v>
      </c>
      <c r="X5" s="9">
        <f>AVERAGE(Collated_Data!X11:X13,Collated_Data!X17:X19)</f>
        <v>0</v>
      </c>
      <c r="Y5" s="9">
        <f>AVERAGE(Collated_Data!Y11:Y13,Collated_Data!Y17:Y19)</f>
        <v>4.3229469076017466</v>
      </c>
      <c r="Z5" s="9">
        <f>AVERAGE(Collated_Data!Z11:Z13,Collated_Data!Z17:Z19)</f>
        <v>42.739326971911375</v>
      </c>
      <c r="AA5" s="9">
        <f>AVERAGE(Collated_Data!AA11:AA13,Collated_Data!AA17:AA19)</f>
        <v>3.0530159311250258</v>
      </c>
      <c r="AB5" s="9">
        <f>AVERAGE(Collated_Data!AB11:AB13,Collated_Data!AB17:AB19)</f>
        <v>43.004594182030367</v>
      </c>
      <c r="AC5" s="9">
        <f>AVERAGE(Collated_Data!AC11:AC13,Collated_Data!AC17:AC19)</f>
        <v>0.23924962095106819</v>
      </c>
      <c r="AD5" s="9">
        <f>AVERAGE(Collated_Data!AD11:AD13,Collated_Data!AD17:AD19)</f>
        <v>0.64827942413468065</v>
      </c>
      <c r="AE5" s="10">
        <f>AVERAGE(Collated_Data!AE11:AE13,Collated_Data!AE17:AE19)</f>
        <v>1235.2933333333333</v>
      </c>
      <c r="AF5" s="10">
        <f>AVERAGE(Collated_Data!AF11:AF13,Collated_Data!AF17:AF19)</f>
        <v>330.08000000000004</v>
      </c>
      <c r="AG5" s="10">
        <f>AVERAGE(Collated_Data!AG11:AG13,Collated_Data!AG17:AG19)</f>
        <v>19.798333333333332</v>
      </c>
      <c r="AH5" s="10">
        <f>AVERAGE(Collated_Data!AH11:AH13,Collated_Data!AH17:AH19)</f>
        <v>7059.4433333333336</v>
      </c>
      <c r="AI5" s="10">
        <f>AVERAGE(Collated_Data!AI11:AI13,Collated_Data!AI17:AI19)</f>
        <v>1648.3333333333333</v>
      </c>
      <c r="AJ5" s="10">
        <f ca="1">AVERAGE(Collated_Data!AJ11:AJ13,Collated_Data!AJ17:AJ19)</f>
        <v>4.4691205610867391</v>
      </c>
      <c r="AK5" s="10">
        <f ca="1">AVERAGE(Collated_Data!AK11:AK13,Collated_Data!AK17:AK19)</f>
        <v>0.53562842065412641</v>
      </c>
      <c r="AL5" s="10">
        <f ca="1">AVERAGE(Collated_Data!AL11:AL13,Collated_Data!AL17:AL19)</f>
        <v>0.43351390598648681</v>
      </c>
      <c r="AM5" s="10">
        <f ca="1">AVERAGE(Collated_Data!AM11:AM13,Collated_Data!AM17:AM19)</f>
        <v>0.59650874043094582</v>
      </c>
      <c r="AN5" s="10">
        <f ca="1">AVERAGE(Collated_Data!AN11:AN13,Collated_Data!AN17:AN19)</f>
        <v>0.61918323135666187</v>
      </c>
      <c r="AO5" s="10">
        <f ca="1">AVERAGE(Collated_Data!AO11:AO13,Collated_Data!AO17:AO19)</f>
        <v>0.50512707131527657</v>
      </c>
      <c r="AP5" s="10">
        <f ca="1">AVERAGE(Collated_Data!AP11:AP13,Collated_Data!AP17:AP19)</f>
        <v>0.507894618610919</v>
      </c>
      <c r="AQ5" s="10">
        <f ca="1">AVERAGE(Collated_Data!AQ11:AQ13,Collated_Data!AQ17:AQ19)</f>
        <v>0.64604519937255833</v>
      </c>
      <c r="AR5" s="10">
        <f ca="1">AVERAGE(Collated_Data!AR11:AR13,Collated_Data!AR17:AR19)</f>
        <v>0.62521937335976441</v>
      </c>
      <c r="AS5" s="7">
        <f>AVERAGE(Collated_Data!AS11:AS13,Collated_Data!AS17:AS19)</f>
        <v>0</v>
      </c>
      <c r="AT5" s="7">
        <f>AVERAGE(Collated_Data!AT11:AT13,Collated_Data!AT17:AT19)</f>
        <v>0.47333333333333333</v>
      </c>
      <c r="AU5" s="7">
        <f>AVERAGE(Collated_Data!AU11:AU13,Collated_Data!AU17:AU19)</f>
        <v>0</v>
      </c>
      <c r="AV5" s="10">
        <f>AVERAGE(Collated_Data!AV11:AV13,Collated_Data!AV17:AV19)</f>
        <v>6.5</v>
      </c>
      <c r="AW5" s="10">
        <f>AVERAGE(Collated_Data!AW11:AW13,Collated_Data!AW17:AW19)</f>
        <v>11.5</v>
      </c>
      <c r="AX5" s="18">
        <v>267.72000000000003</v>
      </c>
      <c r="AY5" s="18">
        <v>59.14</v>
      </c>
      <c r="AZ5" s="18">
        <v>395.52</v>
      </c>
      <c r="BA5" s="18">
        <v>14.79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8">
        <v>0</v>
      </c>
      <c r="BH5" s="18">
        <v>0</v>
      </c>
    </row>
    <row r="6" spans="1:60" x14ac:dyDescent="0.4">
      <c r="A6" s="6">
        <v>44764</v>
      </c>
      <c r="B6" s="5" t="s">
        <v>0</v>
      </c>
      <c r="C6" s="5" t="s">
        <v>147</v>
      </c>
      <c r="D6" s="10">
        <f>AVERAGE(Collated_Data!D14:D16,Collated_Data!D20:D22)</f>
        <v>376.66666666666669</v>
      </c>
      <c r="E6" s="10">
        <f>AVERAGE(Collated_Data!E14:E16,Collated_Data!E20:E22)</f>
        <v>2861.3333333333335</v>
      </c>
      <c r="F6" s="10">
        <f>AVERAGE(Collated_Data!F14:F16,Collated_Data!F20:F22)</f>
        <v>9.100843949676678</v>
      </c>
      <c r="G6" s="9">
        <f>AVERAGE(Collated_Data!G14:G16,Collated_Data!G20:G22)</f>
        <v>1.6970247331908828</v>
      </c>
      <c r="H6" s="9">
        <f>AVERAGE(Collated_Data!H14:H16,Collated_Data!H20:H22)</f>
        <v>173429</v>
      </c>
      <c r="I6" s="9">
        <f>AVERAGE(Collated_Data!I14:I16,Collated_Data!I20:I22)</f>
        <v>0.2347081829425097</v>
      </c>
      <c r="J6" s="9">
        <f>AVERAGE(Collated_Data!J14:J16,Collated_Data!J20:J22)</f>
        <v>0.14579746917607586</v>
      </c>
      <c r="K6" s="9">
        <f>AVERAGE(Collated_Data!K14:K16,Collated_Data!K20:K22)</f>
        <v>0</v>
      </c>
      <c r="L6" s="9">
        <f>AVERAGE(Collated_Data!L14:L16,Collated_Data!L20:L22)</f>
        <v>0.18512731402024721</v>
      </c>
      <c r="M6" s="9">
        <f>AVERAGE(Collated_Data!M14:M16,Collated_Data!M20:M22)</f>
        <v>0</v>
      </c>
      <c r="N6" s="9">
        <f>AVERAGE(Collated_Data!N14:N16,Collated_Data!N20:N22)</f>
        <v>4.6731776458989349E-2</v>
      </c>
      <c r="O6" s="9">
        <f>AVERAGE(Collated_Data!O14:O16,Collated_Data!O20:O22)</f>
        <v>0</v>
      </c>
      <c r="P6" s="9">
        <f>AVERAGE(Collated_Data!P14:P16,Collated_Data!P20:P22)</f>
        <v>0.18629614028502384</v>
      </c>
      <c r="Q6" s="9">
        <f>AVERAGE(Collated_Data!Q14:Q16,Collated_Data!Q20:Q22)</f>
        <v>7.6806940826558201E-2</v>
      </c>
      <c r="R6" s="9">
        <f>AVERAGE(Collated_Data!R14:R16,Collated_Data!R20:R22)</f>
        <v>1.0163925302472381</v>
      </c>
      <c r="S6" s="9">
        <f>AVERAGE(Collated_Data!S14:S16,Collated_Data!S20:S22)</f>
        <v>0.19260019240647649</v>
      </c>
      <c r="T6" s="9">
        <f>AVERAGE(Collated_Data!T14:T16,Collated_Data!T20:T22)</f>
        <v>0</v>
      </c>
      <c r="U6" s="9">
        <f>AVERAGE(Collated_Data!U14:U16,Collated_Data!U20:U22)</f>
        <v>0</v>
      </c>
      <c r="V6" s="9">
        <f>AVERAGE(Collated_Data!V14:V16,Collated_Data!V20:V22)</f>
        <v>0.12492257687165775</v>
      </c>
      <c r="W6" s="9">
        <f>AVERAGE(Collated_Data!W14:W16,Collated_Data!W20:W22)</f>
        <v>0.69430217188635712</v>
      </c>
      <c r="X6" s="9">
        <f>AVERAGE(Collated_Data!X14:X16,Collated_Data!X20:X22)</f>
        <v>0</v>
      </c>
      <c r="Y6" s="9">
        <f>AVERAGE(Collated_Data!Y14:Y16,Collated_Data!Y20:Y22)</f>
        <v>0.62570265045059514</v>
      </c>
      <c r="Z6" s="9">
        <f>AVERAGE(Collated_Data!Z14:Z16,Collated_Data!Z20:Z22)</f>
        <v>24.175022972951989</v>
      </c>
      <c r="AA6" s="9">
        <f>AVERAGE(Collated_Data!AA14:AA16,Collated_Data!AA20:AA22)</f>
        <v>2.4347896105976501</v>
      </c>
      <c r="AB6" s="9">
        <f>AVERAGE(Collated_Data!AB14:AB16,Collated_Data!AB20:AB22)</f>
        <v>25.872047706142865</v>
      </c>
      <c r="AC6" s="9">
        <f>AVERAGE(Collated_Data!AC14:AC16,Collated_Data!AC20:AC22)</f>
        <v>0.15180038953645161</v>
      </c>
      <c r="AD6" s="9">
        <f>AVERAGE(Collated_Data!AD14:AD16,Collated_Data!AD20:AD22)</f>
        <v>0.89714191265078191</v>
      </c>
      <c r="AE6" s="10">
        <f>AVERAGE(Collated_Data!AE14:AE16,Collated_Data!AE20:AE22)</f>
        <v>7.3449999999999998</v>
      </c>
      <c r="AF6" s="10">
        <f>AVERAGE(Collated_Data!AF14:AF16,Collated_Data!AF20:AF22)</f>
        <v>29.331666666666667</v>
      </c>
      <c r="AG6" s="10">
        <f>AVERAGE(Collated_Data!AG14:AG16,Collated_Data!AG20:AG22)</f>
        <v>3.4616666666666664</v>
      </c>
      <c r="AH6" s="10">
        <f>AVERAGE(Collated_Data!AH14:AH16,Collated_Data!AH20:AH22)</f>
        <v>10006.718333333332</v>
      </c>
      <c r="AI6" s="10">
        <f>AVERAGE(Collated_Data!AI14:AI16,Collated_Data!AI20:AI22)</f>
        <v>384.83333333333331</v>
      </c>
      <c r="AJ6" s="10">
        <f ca="1">AVERAGE(Collated_Data!AJ14:AJ16,Collated_Data!AJ20:AJ22)</f>
        <v>4.402650541223271</v>
      </c>
      <c r="AK6" s="10">
        <f ca="1">AVERAGE(Collated_Data!AK14:AK16,Collated_Data!AK20:AK22)</f>
        <v>0.43273191248447657</v>
      </c>
      <c r="AL6" s="10">
        <f ca="1">AVERAGE(Collated_Data!AL14:AL16,Collated_Data!AL20:AL22)</f>
        <v>0.61126732697280117</v>
      </c>
      <c r="AM6" s="10">
        <f ca="1">AVERAGE(Collated_Data!AM14:AM16,Collated_Data!AM20:AM22)</f>
        <v>0.76143644056185733</v>
      </c>
      <c r="AN6" s="10">
        <f ca="1">AVERAGE(Collated_Data!AN14:AN16,Collated_Data!AN20:AN22)</f>
        <v>0.49672723885243936</v>
      </c>
      <c r="AO6" s="10">
        <f ca="1">AVERAGE(Collated_Data!AO14:AO16,Collated_Data!AO20:AO22)</f>
        <v>0.45529949682733067</v>
      </c>
      <c r="AP6" s="10">
        <f ca="1">AVERAGE(Collated_Data!AP14:AP16,Collated_Data!AP20:AP22)</f>
        <v>0.47777860196424055</v>
      </c>
      <c r="AQ6" s="10">
        <f ca="1">AVERAGE(Collated_Data!AQ14:AQ16,Collated_Data!AQ20:AQ22)</f>
        <v>0.54987124039824808</v>
      </c>
      <c r="AR6" s="10">
        <f ca="1">AVERAGE(Collated_Data!AR14:AR16,Collated_Data!AR20:AR22)</f>
        <v>0.61753828316187698</v>
      </c>
      <c r="AS6" s="7">
        <f>AVERAGE(Collated_Data!AS14:AS16,Collated_Data!AS20:AS22)</f>
        <v>0</v>
      </c>
      <c r="AT6" s="7">
        <f>AVERAGE(Collated_Data!AT14:AT16,Collated_Data!AT20:AT22)</f>
        <v>1.2649999999999999</v>
      </c>
      <c r="AU6" s="7">
        <f>AVERAGE(Collated_Data!AU14:AU16,Collated_Data!AU20:AU22)</f>
        <v>0</v>
      </c>
      <c r="AV6" s="10">
        <f>AVERAGE(Collated_Data!AV14:AV16,Collated_Data!AV20:AV22)</f>
        <v>7</v>
      </c>
      <c r="AW6" s="10">
        <f>AVERAGE(Collated_Data!AW14:AW16,Collated_Data!AW20:AW22)</f>
        <v>22</v>
      </c>
      <c r="AX6" s="18">
        <v>9.66</v>
      </c>
      <c r="AY6" s="18">
        <v>0</v>
      </c>
      <c r="AZ6" s="18">
        <v>4.78</v>
      </c>
      <c r="BA6" s="18">
        <v>1.93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</row>
    <row r="7" spans="1:60" x14ac:dyDescent="0.4">
      <c r="A7" s="6">
        <v>44764</v>
      </c>
      <c r="B7" s="5" t="s">
        <v>4</v>
      </c>
      <c r="C7" s="5" t="s">
        <v>148</v>
      </c>
      <c r="D7" s="10">
        <f>AVERAGE(Collated_Data!D17:D19,Collated_Data!D23:D25)</f>
        <v>710</v>
      </c>
      <c r="E7" s="10">
        <f>AVERAGE(Collated_Data!E17:E19,Collated_Data!E23:E25)</f>
        <v>3861.3333333333335</v>
      </c>
      <c r="F7" s="10">
        <f>AVERAGE(Collated_Data!F17:F19,Collated_Data!F23:F25)</f>
        <v>6.1316323058434454</v>
      </c>
      <c r="G7" s="9">
        <f>AVERAGE(Collated_Data!G17:G19,Collated_Data!G23:G25)</f>
        <v>0.398081867291465</v>
      </c>
      <c r="H7" s="9">
        <f>AVERAGE(Collated_Data!H17:H19,Collated_Data!H23:H25)</f>
        <v>227547.83333333334</v>
      </c>
      <c r="I7" s="9">
        <f>AVERAGE(Collated_Data!I17:I19,Collated_Data!I23:I25)</f>
        <v>0.81400969643387688</v>
      </c>
      <c r="J7" s="9">
        <f>AVERAGE(Collated_Data!J17:J19,Collated_Data!J23:J25)</f>
        <v>0</v>
      </c>
      <c r="K7" s="9">
        <f>AVERAGE(Collated_Data!K17:K19,Collated_Data!K23:K25)</f>
        <v>0</v>
      </c>
      <c r="L7" s="9">
        <f>AVERAGE(Collated_Data!L17:L19,Collated_Data!L23:L25)</f>
        <v>1.3711721814445788</v>
      </c>
      <c r="M7" s="9">
        <f>AVERAGE(Collated_Data!M17:M19,Collated_Data!M23:M25)</f>
        <v>0</v>
      </c>
      <c r="N7" s="9">
        <f>AVERAGE(Collated_Data!N17:N19,Collated_Data!N23:N25)</f>
        <v>0.19141229950759367</v>
      </c>
      <c r="O7" s="9">
        <f>AVERAGE(Collated_Data!O17:O19,Collated_Data!O23:O25)</f>
        <v>0.21011903131435705</v>
      </c>
      <c r="P7" s="9">
        <f>AVERAGE(Collated_Data!P17:P19,Collated_Data!P23:P25)</f>
        <v>0.3129459053660224</v>
      </c>
      <c r="Q7" s="9">
        <f>AVERAGE(Collated_Data!Q17:Q19,Collated_Data!Q23:Q25)</f>
        <v>0.15536048126757904</v>
      </c>
      <c r="R7" s="9">
        <f>AVERAGE(Collated_Data!R17:R19,Collated_Data!R23:R25)</f>
        <v>1.0502422935297213</v>
      </c>
      <c r="S7" s="9">
        <f>AVERAGE(Collated_Data!S17:S19,Collated_Data!S23:S25)</f>
        <v>1.5676022916561507</v>
      </c>
      <c r="T7" s="9">
        <f>AVERAGE(Collated_Data!T17:T19,Collated_Data!T23:T25)</f>
        <v>0</v>
      </c>
      <c r="U7" s="9">
        <f>AVERAGE(Collated_Data!U17:U19,Collated_Data!U23:U25)</f>
        <v>0</v>
      </c>
      <c r="V7" s="9">
        <f>AVERAGE(Collated_Data!V17:V19,Collated_Data!V23:V25)</f>
        <v>0.63467727272727281</v>
      </c>
      <c r="W7" s="9">
        <f>AVERAGE(Collated_Data!W17:W19,Collated_Data!W23:W25)</f>
        <v>1.6658263162468796</v>
      </c>
      <c r="X7" s="9">
        <f>AVERAGE(Collated_Data!X17:X19,Collated_Data!X23:X25)</f>
        <v>0</v>
      </c>
      <c r="Y7" s="9">
        <f>AVERAGE(Collated_Data!Y17:Y19,Collated_Data!Y23:Y25)</f>
        <v>2.3628676133591107</v>
      </c>
      <c r="Z7" s="9">
        <f>AVERAGE(Collated_Data!Z17:Z19,Collated_Data!Z23:Z25)</f>
        <v>41.519593802175955</v>
      </c>
      <c r="AA7" s="9">
        <f>AVERAGE(Collated_Data!AA17:AA19,Collated_Data!AA23:AA25)</f>
        <v>3.6466906824814216</v>
      </c>
      <c r="AB7" s="9">
        <f>AVERAGE(Collated_Data!AB17:AB19,Collated_Data!AB23:AB25)</f>
        <v>41.917675669467421</v>
      </c>
      <c r="AC7" s="9">
        <f>AVERAGE(Collated_Data!AC17:AC19,Collated_Data!AC23:AC25)</f>
        <v>3.0645995265633899E-2</v>
      </c>
      <c r="AD7" s="9">
        <f>AVERAGE(Collated_Data!AD17:AD19,Collated_Data!AD23:AD25)</f>
        <v>0.90737453616980634</v>
      </c>
      <c r="AE7" s="10">
        <f>AVERAGE(Collated_Data!AE17:AE19,Collated_Data!AE23:AE25)</f>
        <v>598.64333333333332</v>
      </c>
      <c r="AF7" s="10">
        <f>AVERAGE(Collated_Data!AF17:AF19,Collated_Data!AF23:AF25)</f>
        <v>206.14166666666665</v>
      </c>
      <c r="AG7" s="10">
        <f>AVERAGE(Collated_Data!AG17:AG19,Collated_Data!AG23:AG25)</f>
        <v>9.9483333333333341</v>
      </c>
      <c r="AH7" s="10">
        <f>AVERAGE(Collated_Data!AH17:AH19,Collated_Data!AH23:AH25)</f>
        <v>9281.7266666666674</v>
      </c>
      <c r="AI7" s="10">
        <f>AVERAGE(Collated_Data!AI17:AI19,Collated_Data!AI23:AI25)</f>
        <v>1703.3333333333333</v>
      </c>
      <c r="AJ7" s="10">
        <f ca="1">AVERAGE(Collated_Data!AJ17:AJ19,Collated_Data!AJ23:AJ25)</f>
        <v>4.5169305234894583</v>
      </c>
      <c r="AK7" s="10">
        <f ca="1">AVERAGE(Collated_Data!AK17:AK19,Collated_Data!AK23:AK25)</f>
        <v>0.61837264684717397</v>
      </c>
      <c r="AL7" s="10">
        <f ca="1">AVERAGE(Collated_Data!AL17:AL19,Collated_Data!AL23:AL25)</f>
        <v>0.43145548086472441</v>
      </c>
      <c r="AM7" s="10">
        <f ca="1">AVERAGE(Collated_Data!AM17:AM19,Collated_Data!AM23:AM25)</f>
        <v>0.63506987328600073</v>
      </c>
      <c r="AN7" s="10">
        <f ca="1">AVERAGE(Collated_Data!AN17:AN19,Collated_Data!AN23:AN25)</f>
        <v>0.68345519008762867</v>
      </c>
      <c r="AO7" s="10">
        <f ca="1">AVERAGE(Collated_Data!AO17:AO19,Collated_Data!AO23:AO25)</f>
        <v>0.56523468892689732</v>
      </c>
      <c r="AP7" s="10">
        <f ca="1">AVERAGE(Collated_Data!AP17:AP19,Collated_Data!AP23:AP25)</f>
        <v>0.67172229827012941</v>
      </c>
      <c r="AQ7" s="10">
        <f ca="1">AVERAGE(Collated_Data!AQ17:AQ19,Collated_Data!AQ23:AQ25)</f>
        <v>0.35751857074617149</v>
      </c>
      <c r="AR7" s="10">
        <f ca="1">AVERAGE(Collated_Data!AR17:AR19,Collated_Data!AR23:AR25)</f>
        <v>0.55410177446073228</v>
      </c>
      <c r="AS7" s="7">
        <f>AVERAGE(Collated_Data!AS17:AS19,Collated_Data!AS23:AS25)</f>
        <v>0</v>
      </c>
      <c r="AT7" s="7">
        <f>AVERAGE(Collated_Data!AT17:AT19,Collated_Data!AT23:AT25)</f>
        <v>1.2549999999999999</v>
      </c>
      <c r="AU7" s="7">
        <f>AVERAGE(Collated_Data!AU17:AU19,Collated_Data!AU23:AU25)</f>
        <v>0</v>
      </c>
      <c r="AV7" s="10">
        <f>AVERAGE(Collated_Data!AV17:AV19,Collated_Data!AV23:AV25)</f>
        <v>7</v>
      </c>
      <c r="AW7" s="10">
        <f>AVERAGE(Collated_Data!AW17:AW19,Collated_Data!AW23:AW25)</f>
        <v>22</v>
      </c>
      <c r="AX7" s="18">
        <v>38.72</v>
      </c>
      <c r="AY7" s="18">
        <v>12.78</v>
      </c>
      <c r="AZ7" s="18">
        <v>43.53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</row>
    <row r="8" spans="1:60" x14ac:dyDescent="0.4">
      <c r="A8" s="6">
        <v>44784</v>
      </c>
      <c r="B8" s="5" t="s">
        <v>0</v>
      </c>
      <c r="C8" s="5" t="s">
        <v>149</v>
      </c>
      <c r="D8" s="10">
        <f>AVERAGE(Collated_Data!D20:D22,Collated_Data!D26:D28)</f>
        <v>436.66666666666669</v>
      </c>
      <c r="E8" s="10">
        <f>AVERAGE(Collated_Data!E20:E22,Collated_Data!E26:E28)</f>
        <v>2611.3333333333335</v>
      </c>
      <c r="F8" s="10">
        <f>AVERAGE(Collated_Data!F20:F22,Collated_Data!F26:F28)</f>
        <v>7.026808035005117</v>
      </c>
      <c r="G8" s="9">
        <f>AVERAGE(Collated_Data!G20:G22,Collated_Data!G26:G28)</f>
        <v>0.72883821313795039</v>
      </c>
      <c r="H8" s="9">
        <f>AVERAGE(Collated_Data!H20:H22,Collated_Data!H26:H28)</f>
        <v>173429</v>
      </c>
      <c r="I8" s="9">
        <f>AVERAGE(Collated_Data!I20:I22,Collated_Data!I26:I28)</f>
        <v>0.28484875094459866</v>
      </c>
      <c r="J8" s="9">
        <f>AVERAGE(Collated_Data!J20:J22,Collated_Data!J26:J28)</f>
        <v>8.5859583044844492E-2</v>
      </c>
      <c r="K8" s="9">
        <f>AVERAGE(Collated_Data!K20:K22,Collated_Data!K26:K28)</f>
        <v>0</v>
      </c>
      <c r="L8" s="9">
        <f>AVERAGE(Collated_Data!L20:L22,Collated_Data!L26:L28)</f>
        <v>0.23864627523263629</v>
      </c>
      <c r="M8" s="9">
        <f>AVERAGE(Collated_Data!M20:M22,Collated_Data!M26:M28)</f>
        <v>0</v>
      </c>
      <c r="N8" s="9">
        <f>AVERAGE(Collated_Data!N20:N22,Collated_Data!N26:N28)</f>
        <v>0.11436702434175132</v>
      </c>
      <c r="O8" s="9">
        <f>AVERAGE(Collated_Data!O20:O22,Collated_Data!O26:O28)</f>
        <v>0</v>
      </c>
      <c r="P8" s="9">
        <f>AVERAGE(Collated_Data!P20:P22,Collated_Data!P26:P28)</f>
        <v>0.16227611101504411</v>
      </c>
      <c r="Q8" s="9">
        <f>AVERAGE(Collated_Data!Q20:Q22,Collated_Data!Q26:Q28)</f>
        <v>7.6663247363378553E-2</v>
      </c>
      <c r="R8" s="9">
        <f>AVERAGE(Collated_Data!R20:R22,Collated_Data!R26:R28)</f>
        <v>1.1350133613887428</v>
      </c>
      <c r="S8" s="9">
        <f>AVERAGE(Collated_Data!S20:S22,Collated_Data!S26:S28)</f>
        <v>0.34456541968662685</v>
      </c>
      <c r="T8" s="9">
        <f>AVERAGE(Collated_Data!T20:T22,Collated_Data!T26:T28)</f>
        <v>0</v>
      </c>
      <c r="U8" s="9">
        <f>AVERAGE(Collated_Data!U20:U22,Collated_Data!U26:U28)</f>
        <v>0</v>
      </c>
      <c r="V8" s="9">
        <f>AVERAGE(Collated_Data!V20:V22,Collated_Data!V26:V28)</f>
        <v>0.31090937499999999</v>
      </c>
      <c r="W8" s="9">
        <f>AVERAGE(Collated_Data!W20:W22,Collated_Data!W26:W28)</f>
        <v>0.74637771782068718</v>
      </c>
      <c r="X8" s="9">
        <f>AVERAGE(Collated_Data!X20:X22,Collated_Data!X26:X28)</f>
        <v>0</v>
      </c>
      <c r="Y8" s="9">
        <f>AVERAGE(Collated_Data!Y20:Y22,Collated_Data!Y26:Y28)</f>
        <v>1.5393953717487048</v>
      </c>
      <c r="Z8" s="9">
        <f>AVERAGE(Collated_Data!Z20:Z22,Collated_Data!Z26:Z28)</f>
        <v>24.319269911315434</v>
      </c>
      <c r="AA8" s="9">
        <f>AVERAGE(Collated_Data!AA20:AA22,Collated_Data!AA26:AA28)</f>
        <v>2.4117268089344543</v>
      </c>
      <c r="AB8" s="9">
        <f>AVERAGE(Collated_Data!AB20:AB22,Collated_Data!AB26:AB28)</f>
        <v>25.048108124453389</v>
      </c>
      <c r="AC8" s="9">
        <f>AVERAGE(Collated_Data!AC20:AC22,Collated_Data!AC26:AC28)</f>
        <v>9.2715740269079805E-2</v>
      </c>
      <c r="AD8" s="9">
        <f>AVERAGE(Collated_Data!AD20:AD22,Collated_Data!AD26:AD28)</f>
        <v>0.83065881337024061</v>
      </c>
      <c r="AE8" s="10">
        <f>AVERAGE(Collated_Data!AE20:AE22,Collated_Data!AE26:AE28)</f>
        <v>7.4249999999999998</v>
      </c>
      <c r="AF8" s="10">
        <f>AVERAGE(Collated_Data!AF20:AF22,Collated_Data!AF26:AF28)</f>
        <v>35.774999999999999</v>
      </c>
      <c r="AG8" s="10">
        <f>AVERAGE(Collated_Data!AG20:AG22,Collated_Data!AG26:AG28)</f>
        <v>3.2866666666666671</v>
      </c>
      <c r="AH8" s="10">
        <f>AVERAGE(Collated_Data!AH20:AH22,Collated_Data!AH26:AH28)</f>
        <v>9649.6333333333332</v>
      </c>
      <c r="AI8" s="10">
        <f>AVERAGE(Collated_Data!AI20:AI22,Collated_Data!AI26:AI28)</f>
        <v>353.83333333333331</v>
      </c>
      <c r="AJ8" s="10">
        <f ca="1">AVERAGE(Collated_Data!AJ20:AJ22,Collated_Data!AJ26:AJ28)</f>
        <v>4.5362062564596872</v>
      </c>
      <c r="AK8" s="10">
        <f ca="1">AVERAGE(Collated_Data!AK20:AK22,Collated_Data!AK26:AK28)</f>
        <v>0.35548280595002996</v>
      </c>
      <c r="AL8" s="10">
        <f ca="1">AVERAGE(Collated_Data!AL20:AL22,Collated_Data!AL26:AL28)</f>
        <v>0.66880193247030961</v>
      </c>
      <c r="AM8" s="10">
        <f ca="1">AVERAGE(Collated_Data!AM20:AM22,Collated_Data!AM26:AM28)</f>
        <v>0.49374503090304939</v>
      </c>
      <c r="AN8" s="10">
        <f ca="1">AVERAGE(Collated_Data!AN20:AN22,Collated_Data!AN26:AN28)</f>
        <v>0.73329386408309816</v>
      </c>
      <c r="AO8" s="10">
        <f ca="1">AVERAGE(Collated_Data!AO20:AO22,Collated_Data!AO26:AO28)</f>
        <v>0.53268996702376037</v>
      </c>
      <c r="AP8" s="10">
        <f ca="1">AVERAGE(Collated_Data!AP20:AP22,Collated_Data!AP26:AP28)</f>
        <v>0.4247291627866942</v>
      </c>
      <c r="AQ8" s="10">
        <f ca="1">AVERAGE(Collated_Data!AQ20:AQ22,Collated_Data!AQ26:AQ28)</f>
        <v>0.60090004337323033</v>
      </c>
      <c r="AR8" s="10">
        <f ca="1">AVERAGE(Collated_Data!AR20:AR22,Collated_Data!AR26:AR28)</f>
        <v>0.72656344986951549</v>
      </c>
      <c r="AS8" s="7">
        <f>AVERAGE(Collated_Data!AS20:AS22,Collated_Data!AS26:AS28)</f>
        <v>0</v>
      </c>
      <c r="AT8" s="7">
        <f>AVERAGE(Collated_Data!AT20:AT22,Collated_Data!AT26:AT28)</f>
        <v>0.82</v>
      </c>
      <c r="AU8" s="7">
        <f>AVERAGE(Collated_Data!AU20:AU22,Collated_Data!AU26:AU28)</f>
        <v>0</v>
      </c>
      <c r="AV8" s="10">
        <f>AVERAGE(Collated_Data!AV20:AV22,Collated_Data!AV26:AV28)</f>
        <v>10.5</v>
      </c>
      <c r="AW8" s="10">
        <f>AVERAGE(Collated_Data!AW20:AW22,Collated_Data!AW26:AW28)</f>
        <v>21</v>
      </c>
      <c r="AX8" s="5" t="s">
        <v>205</v>
      </c>
      <c r="AY8" s="5" t="s">
        <v>205</v>
      </c>
      <c r="AZ8" s="5" t="s">
        <v>205</v>
      </c>
      <c r="BA8" s="5" t="s">
        <v>205</v>
      </c>
      <c r="BB8" s="5" t="s">
        <v>205</v>
      </c>
      <c r="BC8" s="5" t="s">
        <v>205</v>
      </c>
      <c r="BD8" s="5" t="s">
        <v>205</v>
      </c>
      <c r="BE8" s="5" t="s">
        <v>205</v>
      </c>
      <c r="BF8" s="5" t="s">
        <v>205</v>
      </c>
      <c r="BG8" s="5" t="s">
        <v>205</v>
      </c>
      <c r="BH8" s="5" t="s">
        <v>205</v>
      </c>
    </row>
    <row r="9" spans="1:60" x14ac:dyDescent="0.4">
      <c r="A9" s="6">
        <v>44784</v>
      </c>
      <c r="B9" s="5" t="s">
        <v>4</v>
      </c>
      <c r="C9" s="5" t="s">
        <v>150</v>
      </c>
      <c r="D9" s="10">
        <f>AVERAGE(Collated_Data!D23:D25,Collated_Data!D29:D31)</f>
        <v>670</v>
      </c>
      <c r="E9" s="10">
        <f>AVERAGE(Collated_Data!E23:E25,Collated_Data!E29:E31)</f>
        <v>3831.3333333333335</v>
      </c>
      <c r="F9" s="10">
        <f>AVERAGE(Collated_Data!F23:F25,Collated_Data!F29:F31)</f>
        <v>6.6147490828577462</v>
      </c>
      <c r="G9" s="9">
        <f>AVERAGE(Collated_Data!G23:G25,Collated_Data!G29:G31)</f>
        <v>0.30286138815212854</v>
      </c>
      <c r="H9" s="9">
        <f>AVERAGE(Collated_Data!H23:H25,Collated_Data!H29:H31)</f>
        <v>394393.83333333331</v>
      </c>
      <c r="I9" s="9">
        <f>AVERAGE(Collated_Data!I23:I25,Collated_Data!I29:I31)</f>
        <v>0.10099672098478363</v>
      </c>
      <c r="J9" s="9">
        <f>AVERAGE(Collated_Data!J23:J25,Collated_Data!J29:J31)</f>
        <v>0</v>
      </c>
      <c r="K9" s="9">
        <f>AVERAGE(Collated_Data!K23:K25,Collated_Data!K29:K31)</f>
        <v>0</v>
      </c>
      <c r="L9" s="9">
        <f>AVERAGE(Collated_Data!L23:L25,Collated_Data!L29:L31)</f>
        <v>0.96278827860874294</v>
      </c>
      <c r="M9" s="9">
        <f>AVERAGE(Collated_Data!M23:M25,Collated_Data!M29:M31)</f>
        <v>0</v>
      </c>
      <c r="N9" s="9">
        <f>AVERAGE(Collated_Data!N23:N25,Collated_Data!N29:N31)</f>
        <v>9.0382824768339629E-2</v>
      </c>
      <c r="O9" s="9">
        <f>AVERAGE(Collated_Data!O23:O25,Collated_Data!O29:O31)</f>
        <v>8.391901520148641E-2</v>
      </c>
      <c r="P9" s="9">
        <f>AVERAGE(Collated_Data!P23:P25,Collated_Data!P29:P31)</f>
        <v>0.16985972973770894</v>
      </c>
      <c r="Q9" s="9">
        <f>AVERAGE(Collated_Data!Q23:Q25,Collated_Data!Q29:Q31)</f>
        <v>9.8318631996521688E-2</v>
      </c>
      <c r="R9" s="9">
        <f>AVERAGE(Collated_Data!R23:R25,Collated_Data!R29:R31)</f>
        <v>1.1234397685428721</v>
      </c>
      <c r="S9" s="9">
        <f>AVERAGE(Collated_Data!S23:S25,Collated_Data!S29:S31)</f>
        <v>0.47350881120708338</v>
      </c>
      <c r="T9" s="9">
        <f>AVERAGE(Collated_Data!T23:T25,Collated_Data!T29:T31)</f>
        <v>0</v>
      </c>
      <c r="U9" s="9">
        <f>AVERAGE(Collated_Data!U23:U25,Collated_Data!U29:U31)</f>
        <v>0</v>
      </c>
      <c r="V9" s="9">
        <f>AVERAGE(Collated_Data!V23:V25,Collated_Data!V29:V31)</f>
        <v>0.16979692513368982</v>
      </c>
      <c r="W9" s="9">
        <f>AVERAGE(Collated_Data!W23:W25,Collated_Data!W29:W31)</f>
        <v>1.0559230161489113</v>
      </c>
      <c r="X9" s="9">
        <f>AVERAGE(Collated_Data!X23:X25,Collated_Data!X29:X31)</f>
        <v>0</v>
      </c>
      <c r="Y9" s="9">
        <f>AVERAGE(Collated_Data!Y23:Y25,Collated_Data!Y29:Y31)</f>
        <v>0.78411271363891855</v>
      </c>
      <c r="Z9" s="9">
        <f>AVERAGE(Collated_Data!Z23:Z25,Collated_Data!Z29:Z31)</f>
        <v>30.535678607761067</v>
      </c>
      <c r="AA9" s="9">
        <f>AVERAGE(Collated_Data!AA23:AA25,Collated_Data!AA29:AA31)</f>
        <v>3.3077241074600043</v>
      </c>
      <c r="AB9" s="9">
        <f>AVERAGE(Collated_Data!AB23:AB25,Collated_Data!AB29:AB31)</f>
        <v>30.838539995913184</v>
      </c>
      <c r="AC9" s="9">
        <f>AVERAGE(Collated_Data!AC23:AC25,Collated_Data!AC29:AC31)</f>
        <v>5.0265160459053722E-2</v>
      </c>
      <c r="AD9" s="9">
        <f>AVERAGE(Collated_Data!AD23:AD25,Collated_Data!AD29:AD31)</f>
        <v>0.91740801546299477</v>
      </c>
      <c r="AE9" s="10">
        <f>AVERAGE(Collated_Data!AE23:AE25,Collated_Data!AE29:AE31)</f>
        <v>642.72666666666657</v>
      </c>
      <c r="AF9" s="10">
        <f>AVERAGE(Collated_Data!AF23:AF25,Collated_Data!AF29:AF31)</f>
        <v>241.74666666666667</v>
      </c>
      <c r="AG9" s="10">
        <f>AVERAGE(Collated_Data!AG23:AG25,Collated_Data!AG29:AG31)</f>
        <v>13.261666666666665</v>
      </c>
      <c r="AH9" s="10">
        <f>AVERAGE(Collated_Data!AH23:AH25,Collated_Data!AH29:AH31)</f>
        <v>8914.9116666666669</v>
      </c>
      <c r="AI9" s="10">
        <f>AVERAGE(Collated_Data!AI23:AI25,Collated_Data!AI29:AI31)</f>
        <v>1731.6666666666667</v>
      </c>
      <c r="AJ9" s="10">
        <f ca="1">AVERAGE(Collated_Data!AJ23:AJ25,Collated_Data!AJ29:AJ31)</f>
        <v>4.5226591947296262</v>
      </c>
      <c r="AK9" s="10">
        <f ca="1">AVERAGE(Collated_Data!AK23:AK25,Collated_Data!AK29:AK31)</f>
        <v>0.77650353378756876</v>
      </c>
      <c r="AL9" s="10">
        <f ca="1">AVERAGE(Collated_Data!AL23:AL25,Collated_Data!AL29:AL31)</f>
        <v>0.53805072440070423</v>
      </c>
      <c r="AM9" s="10">
        <f ca="1">AVERAGE(Collated_Data!AM23:AM25,Collated_Data!AM29:AM31)</f>
        <v>0.57973886867470437</v>
      </c>
      <c r="AN9" s="10">
        <f ca="1">AVERAGE(Collated_Data!AN23:AN25,Collated_Data!AN29:AN31)</f>
        <v>0.55844237415804088</v>
      </c>
      <c r="AO9" s="10">
        <f ca="1">AVERAGE(Collated_Data!AO23:AO25,Collated_Data!AO29:AO31)</f>
        <v>0.50610074882591694</v>
      </c>
      <c r="AP9" s="10">
        <f ca="1">AVERAGE(Collated_Data!AP23:AP25,Collated_Data!AP29:AP31)</f>
        <v>0.61867650152402753</v>
      </c>
      <c r="AQ9" s="10">
        <f ca="1">AVERAGE(Collated_Data!AQ23:AQ25,Collated_Data!AQ29:AQ31)</f>
        <v>0.4915976582554773</v>
      </c>
      <c r="AR9" s="10">
        <f ca="1">AVERAGE(Collated_Data!AR23:AR25,Collated_Data!AR29:AR31)</f>
        <v>0.4535487851031868</v>
      </c>
      <c r="AS9" s="7">
        <f>AVERAGE(Collated_Data!AS23:AS25,Collated_Data!AS29:AS31)</f>
        <v>0</v>
      </c>
      <c r="AT9" s="7">
        <f>AVERAGE(Collated_Data!AT23:AT25,Collated_Data!AT29:AT31)</f>
        <v>0.78166666666666662</v>
      </c>
      <c r="AU9" s="7">
        <f>AVERAGE(Collated_Data!AU23:AU25,Collated_Data!AU29:AU31)</f>
        <v>0</v>
      </c>
      <c r="AV9" s="10">
        <f>AVERAGE(Collated_Data!AV23:AV25,Collated_Data!AV29:AV31)</f>
        <v>10.5</v>
      </c>
      <c r="AW9" s="10">
        <f>AVERAGE(Collated_Data!AW23:AW25,Collated_Data!AW29:AW31)</f>
        <v>21</v>
      </c>
      <c r="AX9" s="18">
        <v>72.430000000000007</v>
      </c>
      <c r="AY9" s="18">
        <v>13.83</v>
      </c>
      <c r="AZ9" s="18">
        <v>54.5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</row>
    <row r="10" spans="1:60" x14ac:dyDescent="0.4">
      <c r="A10" s="6">
        <v>44793</v>
      </c>
      <c r="B10" s="5" t="s">
        <v>0</v>
      </c>
      <c r="C10" s="5" t="s">
        <v>151</v>
      </c>
      <c r="D10" s="10">
        <f>AVERAGE(Collated_Data!D26:D28,Collated_Data!D32:D34)</f>
        <v>460</v>
      </c>
      <c r="E10" s="10">
        <f>AVERAGE(Collated_Data!E26:E28,Collated_Data!E32:E34)</f>
        <v>2781.3333333333335</v>
      </c>
      <c r="F10" s="10">
        <f>AVERAGE(Collated_Data!F26:F28,Collated_Data!F32:F34)</f>
        <v>7.0673367983000821</v>
      </c>
      <c r="G10" s="9">
        <f>AVERAGE(Collated_Data!G26:G28,Collated_Data!G32:G34)</f>
        <v>0.24084069361777702</v>
      </c>
      <c r="H10" s="9">
        <f>AVERAGE(Collated_Data!H26:H28,Collated_Data!H32:H34)</f>
        <v>99992</v>
      </c>
      <c r="I10" s="9">
        <f>AVERAGE(Collated_Data!I26:I28,Collated_Data!I32:I34)</f>
        <v>0.29654210665919623</v>
      </c>
      <c r="J10" s="9">
        <f>AVERAGE(Collated_Data!J26:J28,Collated_Data!J32:J34)</f>
        <v>4.754332325841501E-2</v>
      </c>
      <c r="K10" s="9">
        <f>AVERAGE(Collated_Data!K26:K28,Collated_Data!K32:K34)</f>
        <v>0</v>
      </c>
      <c r="L10" s="9">
        <f>AVERAGE(Collated_Data!L26:L28,Collated_Data!L32:L34)</f>
        <v>0.35313883886378483</v>
      </c>
      <c r="M10" s="9">
        <f>AVERAGE(Collated_Data!M26:M28,Collated_Data!M32:M34)</f>
        <v>0</v>
      </c>
      <c r="N10" s="9">
        <f>AVERAGE(Collated_Data!N26:N28,Collated_Data!N32:N34)</f>
        <v>0.16788398272890889</v>
      </c>
      <c r="O10" s="9">
        <f>AVERAGE(Collated_Data!O26:O28,Collated_Data!O32:O34)</f>
        <v>0</v>
      </c>
      <c r="P10" s="9">
        <f>AVERAGE(Collated_Data!P26:P28,Collated_Data!P32:P34)</f>
        <v>0.16962931721656829</v>
      </c>
      <c r="Q10" s="9">
        <f>AVERAGE(Collated_Data!Q26:Q28,Collated_Data!Q32:Q34)</f>
        <v>9.1826806388684734E-2</v>
      </c>
      <c r="R10" s="9">
        <f>AVERAGE(Collated_Data!R26:R28,Collated_Data!R32:R34)</f>
        <v>1.2588817464492372</v>
      </c>
      <c r="S10" s="9">
        <f>AVERAGE(Collated_Data!S26:S28,Collated_Data!S32:S34)</f>
        <v>0.50676855549650079</v>
      </c>
      <c r="T10" s="9">
        <f>AVERAGE(Collated_Data!T26:T28,Collated_Data!T32:T34)</f>
        <v>0</v>
      </c>
      <c r="U10" s="9">
        <f>AVERAGE(Collated_Data!U26:U28,Collated_Data!U32:U34)</f>
        <v>0</v>
      </c>
      <c r="V10" s="9">
        <f>AVERAGE(Collated_Data!V26:V28,Collated_Data!V32:V34)</f>
        <v>0.46606691176470588</v>
      </c>
      <c r="W10" s="9">
        <f>AVERAGE(Collated_Data!W26:W28,Collated_Data!W32:W34)</f>
        <v>0.81777952074708471</v>
      </c>
      <c r="X10" s="9">
        <f>AVERAGE(Collated_Data!X26:X28,Collated_Data!X32:X34)</f>
        <v>0</v>
      </c>
      <c r="Y10" s="9">
        <f>AVERAGE(Collated_Data!Y26:Y28,Collated_Data!Y32:Y34)</f>
        <v>2.4532680840287346</v>
      </c>
      <c r="Z10" s="9">
        <f>AVERAGE(Collated_Data!Z26:Z28,Collated_Data!Z32:Z34)</f>
        <v>26.904457375884324</v>
      </c>
      <c r="AA10" s="9">
        <f>AVERAGE(Collated_Data!AA26:AA28,Collated_Data!AA32:AA34)</f>
        <v>2.6012686700353118</v>
      </c>
      <c r="AB10" s="9">
        <f>AVERAGE(Collated_Data!AB26:AB28,Collated_Data!AB32:AB34)</f>
        <v>27.145298069502093</v>
      </c>
      <c r="AC10" s="9">
        <f>AVERAGE(Collated_Data!AC26:AC28,Collated_Data!AC32:AC34)</f>
        <v>9.613539088484703E-2</v>
      </c>
      <c r="AD10" s="9">
        <f>AVERAGE(Collated_Data!AD26:AD28,Collated_Data!AD32:AD34)</f>
        <v>0.7978226140336222</v>
      </c>
      <c r="AE10" s="10">
        <f>AVERAGE(Collated_Data!AE26:AE28,Collated_Data!AE32:AE34)</f>
        <v>21.39833333333333</v>
      </c>
      <c r="AF10" s="10">
        <f>AVERAGE(Collated_Data!AF26:AF28,Collated_Data!AF32:AF34)</f>
        <v>30.848333333333333</v>
      </c>
      <c r="AG10" s="10">
        <f>AVERAGE(Collated_Data!AG26:AG28,Collated_Data!AG32:AG34)</f>
        <v>0.54333333333333333</v>
      </c>
      <c r="AH10" s="10">
        <f>AVERAGE(Collated_Data!AH26:AH28,Collated_Data!AH32:AH34)</f>
        <v>8982.2033333333329</v>
      </c>
      <c r="AI10" s="10">
        <f>AVERAGE(Collated_Data!AI26:AI28,Collated_Data!AI32:AI34)</f>
        <v>320.83333333333331</v>
      </c>
      <c r="AJ10" s="10">
        <f ca="1">AVERAGE(Collated_Data!AJ26:AJ28,Collated_Data!AJ32:AJ34)</f>
        <v>4.0424590502816677</v>
      </c>
      <c r="AK10" s="10">
        <f ca="1">AVERAGE(Collated_Data!AK26:AK28,Collated_Data!AK32:AK34)</f>
        <v>0.43499580181834552</v>
      </c>
      <c r="AL10" s="10">
        <f ca="1">AVERAGE(Collated_Data!AL26:AL28,Collated_Data!AL32:AL34)</f>
        <v>0.43605084735049643</v>
      </c>
      <c r="AM10" s="10">
        <f ca="1">AVERAGE(Collated_Data!AM26:AM28,Collated_Data!AM32:AM34)</f>
        <v>0.36609149997195378</v>
      </c>
      <c r="AN10" s="10">
        <f ca="1">AVERAGE(Collated_Data!AN26:AN28,Collated_Data!AN32:AN34)</f>
        <v>0.64828030225932187</v>
      </c>
      <c r="AO10" s="10">
        <f ca="1">AVERAGE(Collated_Data!AO26:AO28,Collated_Data!AO32:AO34)</f>
        <v>0.58323649001869338</v>
      </c>
      <c r="AP10" s="10">
        <f ca="1">AVERAGE(Collated_Data!AP26:AP28,Collated_Data!AP32:AP34)</f>
        <v>0.40667177402592114</v>
      </c>
      <c r="AQ10" s="10">
        <f ca="1">AVERAGE(Collated_Data!AQ26:AQ28,Collated_Data!AQ32:AQ34)</f>
        <v>0.51813038599772754</v>
      </c>
      <c r="AR10" s="10">
        <f ca="1">AVERAGE(Collated_Data!AR26:AR28,Collated_Data!AR32:AR34)</f>
        <v>0.64900194883920859</v>
      </c>
      <c r="AS10" s="7">
        <f>AVERAGE(Collated_Data!AS26:AS28,Collated_Data!AS32:AS34)</f>
        <v>0.15666666666666665</v>
      </c>
      <c r="AT10" s="7">
        <f>AVERAGE(Collated_Data!AT26:AT28,Collated_Data!AT32:AT34)</f>
        <v>0</v>
      </c>
      <c r="AU10" s="7">
        <f>AVERAGE(Collated_Data!AU26:AU28,Collated_Data!AU32:AU34)</f>
        <v>0</v>
      </c>
      <c r="AV10" s="10">
        <f>AVERAGE(Collated_Data!AV26:AV28,Collated_Data!AV32:AV34)</f>
        <v>10</v>
      </c>
      <c r="AW10" s="10">
        <f>AVERAGE(Collated_Data!AW26:AW28,Collated_Data!AW32:AW34)</f>
        <v>9</v>
      </c>
      <c r="AX10" s="18">
        <v>8.5399999999999991</v>
      </c>
      <c r="AY10" s="18">
        <v>0</v>
      </c>
      <c r="AZ10" s="18">
        <v>40.54</v>
      </c>
      <c r="BA10" s="18">
        <v>1.01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</row>
    <row r="11" spans="1:60" x14ac:dyDescent="0.4">
      <c r="A11" s="6">
        <v>44793</v>
      </c>
      <c r="B11" s="5" t="s">
        <v>4</v>
      </c>
      <c r="C11" s="5" t="s">
        <v>152</v>
      </c>
      <c r="D11" s="10">
        <f>AVERAGE(Collated_Data!D29:D31,Collated_Data!D35:D37)</f>
        <v>413.33333333333331</v>
      </c>
      <c r="E11" s="10">
        <f>AVERAGE(Collated_Data!E29:E31,Collated_Data!E35:E37)</f>
        <v>2314.6666666666665</v>
      </c>
      <c r="F11" s="10">
        <f>AVERAGE(Collated_Data!F29:F31,Collated_Data!F35:F37)</f>
        <v>6.6123038437519464</v>
      </c>
      <c r="G11" s="9">
        <f>AVERAGE(Collated_Data!G29:G31,Collated_Data!G35:G37)</f>
        <v>0.1121074683638572</v>
      </c>
      <c r="H11" s="9">
        <f>AVERAGE(Collated_Data!H29:H31,Collated_Data!H35:H37)</f>
        <v>296687.5</v>
      </c>
      <c r="I11" s="9">
        <f>AVERAGE(Collated_Data!I29:I31,Collated_Data!I35:I37)</f>
        <v>8.0258289099858812E-2</v>
      </c>
      <c r="J11" s="9">
        <f>AVERAGE(Collated_Data!J29:J31,Collated_Data!J35:J37)</f>
        <v>0</v>
      </c>
      <c r="K11" s="9">
        <f>AVERAGE(Collated_Data!K29:K31,Collated_Data!K35:K37)</f>
        <v>0</v>
      </c>
      <c r="L11" s="9">
        <f>AVERAGE(Collated_Data!L29:L31,Collated_Data!L35:L37)</f>
        <v>1.2003089560871016</v>
      </c>
      <c r="M11" s="9">
        <f>AVERAGE(Collated_Data!M29:M31,Collated_Data!M35:M37)</f>
        <v>0</v>
      </c>
      <c r="N11" s="9">
        <f>AVERAGE(Collated_Data!N29:N31,Collated_Data!N35:N37)</f>
        <v>9.3628147181158014E-2</v>
      </c>
      <c r="O11" s="9">
        <f>AVERAGE(Collated_Data!O29:O31,Collated_Data!O35:O37)</f>
        <v>7.025488799037255E-2</v>
      </c>
      <c r="P11" s="9">
        <f>AVERAGE(Collated_Data!P29:P31,Collated_Data!P35:P37)</f>
        <v>0.27432324453929308</v>
      </c>
      <c r="Q11" s="9">
        <f>AVERAGE(Collated_Data!Q29:Q31,Collated_Data!Q35:Q37)</f>
        <v>8.9730441290203411E-2</v>
      </c>
      <c r="R11" s="9">
        <f>AVERAGE(Collated_Data!R29:R31,Collated_Data!R35:R37)</f>
        <v>1.0597912677538137</v>
      </c>
      <c r="S11" s="9">
        <f>AVERAGE(Collated_Data!S29:S31,Collated_Data!S35:S37)</f>
        <v>0.20472333700528822</v>
      </c>
      <c r="T11" s="9">
        <f>AVERAGE(Collated_Data!T29:T31,Collated_Data!T35:T37)</f>
        <v>0</v>
      </c>
      <c r="U11" s="9">
        <f>AVERAGE(Collated_Data!U29:U31,Collated_Data!U35:U37)</f>
        <v>0</v>
      </c>
      <c r="V11" s="9">
        <f>AVERAGE(Collated_Data!V29:V31,Collated_Data!V35:V37)</f>
        <v>0.16154806149732617</v>
      </c>
      <c r="W11" s="9">
        <f>AVERAGE(Collated_Data!W29:W31,Collated_Data!W35:W37)</f>
        <v>0.9997509520273048</v>
      </c>
      <c r="X11" s="9">
        <f>AVERAGE(Collated_Data!X29:X31,Collated_Data!X35:X37)</f>
        <v>0</v>
      </c>
      <c r="Y11" s="9">
        <f>AVERAGE(Collated_Data!Y29:Y31,Collated_Data!Y35:Y37)</f>
        <v>1.1220637812930443</v>
      </c>
      <c r="Z11" s="9">
        <f>AVERAGE(Collated_Data!Z29:Z31,Collated_Data!Z35:Z37)</f>
        <v>28.391768839645575</v>
      </c>
      <c r="AA11" s="9">
        <f>AVERAGE(Collated_Data!AA29:AA31,Collated_Data!AA35:AA37)</f>
        <v>3.164370301367192</v>
      </c>
      <c r="AB11" s="9">
        <f>AVERAGE(Collated_Data!AB29:AB31,Collated_Data!AB35:AB37)</f>
        <v>28.503876308009428</v>
      </c>
      <c r="AC11" s="9">
        <f>AVERAGE(Collated_Data!AC29:AC31,Collated_Data!AC35:AC37)</f>
        <v>7.0336163964881793E-2</v>
      </c>
      <c r="AD11" s="9">
        <f>AVERAGE(Collated_Data!AD29:AD31,Collated_Data!AD35:AD37)</f>
        <v>0.89216613174567172</v>
      </c>
      <c r="AE11" s="10">
        <f>AVERAGE(Collated_Data!AE29:AE31,Collated_Data!AE35:AE37)</f>
        <v>1217.1949999999999</v>
      </c>
      <c r="AF11" s="10">
        <f>AVERAGE(Collated_Data!AF29:AF31,Collated_Data!AF35:AF37)</f>
        <v>441.94</v>
      </c>
      <c r="AG11" s="10">
        <f>AVERAGE(Collated_Data!AG29:AG31,Collated_Data!AG35:AG37)</f>
        <v>13.63666666666667</v>
      </c>
      <c r="AH11" s="10">
        <f>AVERAGE(Collated_Data!AH29:AH31,Collated_Data!AH35:AH37)</f>
        <v>7769.0683333333327</v>
      </c>
      <c r="AI11" s="10">
        <f>AVERAGE(Collated_Data!AI29:AI31,Collated_Data!AI35:AI37)</f>
        <v>1618.3333333333333</v>
      </c>
      <c r="AJ11" s="10">
        <f ca="1">AVERAGE(Collated_Data!AJ29:AJ31,Collated_Data!AJ35:AJ37)</f>
        <v>4.2425486016477896</v>
      </c>
      <c r="AK11" s="10">
        <f ca="1">AVERAGE(Collated_Data!AK29:AK31,Collated_Data!AK35:AK37)</f>
        <v>0.74317805875784826</v>
      </c>
      <c r="AL11" s="10">
        <f ca="1">AVERAGE(Collated_Data!AL29:AL31,Collated_Data!AL35:AL37)</f>
        <v>0.59560263721849316</v>
      </c>
      <c r="AM11" s="10">
        <f ca="1">AVERAGE(Collated_Data!AM29:AM31,Collated_Data!AM35:AM37)</f>
        <v>0.38020363937787249</v>
      </c>
      <c r="AN11" s="10">
        <f ca="1">AVERAGE(Collated_Data!AN29:AN31,Collated_Data!AN35:AN37)</f>
        <v>0.45582163212777066</v>
      </c>
      <c r="AO11" s="10">
        <f ca="1">AVERAGE(Collated_Data!AO29:AO31,Collated_Data!AO35:AO37)</f>
        <v>0.42944381424788741</v>
      </c>
      <c r="AP11" s="10">
        <f ca="1">AVERAGE(Collated_Data!AP29:AP31,Collated_Data!AP35:AP37)</f>
        <v>0.4873580543333646</v>
      </c>
      <c r="AQ11" s="10">
        <f ca="1">AVERAGE(Collated_Data!AQ29:AQ31,Collated_Data!AQ35:AQ37)</f>
        <v>0.67931379350344034</v>
      </c>
      <c r="AR11" s="10">
        <f ca="1">AVERAGE(Collated_Data!AR29:AR31,Collated_Data!AR35:AR37)</f>
        <v>0.47162697208111187</v>
      </c>
      <c r="AS11" s="7">
        <f>AVERAGE(Collated_Data!AS29:AS31,Collated_Data!AS35:AS37)</f>
        <v>0</v>
      </c>
      <c r="AT11" s="7">
        <f>AVERAGE(Collated_Data!AT29:AT31,Collated_Data!AT35:AT37)</f>
        <v>0</v>
      </c>
      <c r="AU11" s="7">
        <f>AVERAGE(Collated_Data!AU29:AU31,Collated_Data!AU35:AU37)</f>
        <v>0</v>
      </c>
      <c r="AV11" s="10">
        <f>AVERAGE(Collated_Data!AV29:AV31,Collated_Data!AV35:AV37)</f>
        <v>10</v>
      </c>
      <c r="AW11" s="10">
        <f>AVERAGE(Collated_Data!AW29:AW31,Collated_Data!AW35:AW37)</f>
        <v>9</v>
      </c>
      <c r="AX11" s="18">
        <v>118.13</v>
      </c>
      <c r="AY11" s="18">
        <v>30.96</v>
      </c>
      <c r="AZ11" s="18">
        <v>437.18</v>
      </c>
      <c r="BA11" s="18">
        <v>4.28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</row>
    <row r="12" spans="1:60" x14ac:dyDescent="0.4">
      <c r="A12" s="6">
        <v>44799</v>
      </c>
      <c r="B12" s="5" t="s">
        <v>0</v>
      </c>
      <c r="C12" s="5" t="s">
        <v>153</v>
      </c>
      <c r="D12" s="10">
        <f>AVERAGE(Collated_Data!D32:D34,Collated_Data!D38:D40)</f>
        <v>413.33333333333331</v>
      </c>
      <c r="E12" s="10">
        <f>AVERAGE(Collated_Data!E32:E34,Collated_Data!E38:E40)</f>
        <v>2548</v>
      </c>
      <c r="F12" s="10">
        <f>AVERAGE(Collated_Data!F32:F34,Collated_Data!F38:F40)</f>
        <v>7.1906224163380985</v>
      </c>
      <c r="G12" s="9">
        <f>AVERAGE(Collated_Data!G32:G34,Collated_Data!G38:G40)</f>
        <v>0.25596889088753061</v>
      </c>
      <c r="H12" s="9">
        <f>AVERAGE(Collated_Data!H32:H34,Collated_Data!H38:H40)</f>
        <v>170237.5</v>
      </c>
      <c r="I12" s="9">
        <f>AVERAGE(Collated_Data!I32:I34,Collated_Data!I38:I40)</f>
        <v>7.5522715829924633E-2</v>
      </c>
      <c r="J12" s="9">
        <f>AVERAGE(Collated_Data!J32:J34,Collated_Data!J38:J40)</f>
        <v>0</v>
      </c>
      <c r="K12" s="9">
        <f>AVERAGE(Collated_Data!K32:K34,Collated_Data!K38:K40)</f>
        <v>0</v>
      </c>
      <c r="L12" s="9">
        <f>AVERAGE(Collated_Data!L32:L34,Collated_Data!L38:L40)</f>
        <v>0.3856862101555924</v>
      </c>
      <c r="M12" s="9">
        <f>AVERAGE(Collated_Data!M32:M34,Collated_Data!M38:M40)</f>
        <v>0</v>
      </c>
      <c r="N12" s="9">
        <f>AVERAGE(Collated_Data!N32:N34,Collated_Data!N38:N40)</f>
        <v>0.1213990976646885</v>
      </c>
      <c r="O12" s="9">
        <f>AVERAGE(Collated_Data!O32:O34,Collated_Data!O38:O40)</f>
        <v>0</v>
      </c>
      <c r="P12" s="9">
        <f>AVERAGE(Collated_Data!P32:P34,Collated_Data!P38:P40)</f>
        <v>0.12118556070568487</v>
      </c>
      <c r="Q12" s="9">
        <f>AVERAGE(Collated_Data!Q32:Q34,Collated_Data!Q38:Q40)</f>
        <v>0.10508224989130309</v>
      </c>
      <c r="R12" s="9">
        <f>AVERAGE(Collated_Data!R32:R34,Collated_Data!R38:R40)</f>
        <v>1.2351514992109414</v>
      </c>
      <c r="S12" s="9">
        <f>AVERAGE(Collated_Data!S32:S34,Collated_Data!S38:S40)</f>
        <v>0.50839412299168318</v>
      </c>
      <c r="T12" s="9">
        <f>AVERAGE(Collated_Data!T32:T34,Collated_Data!T38:T40)</f>
        <v>0</v>
      </c>
      <c r="U12" s="9">
        <f>AVERAGE(Collated_Data!U32:U34,Collated_Data!U38:U40)</f>
        <v>0</v>
      </c>
      <c r="V12" s="9">
        <f>AVERAGE(Collated_Data!V32:V34,Collated_Data!V38:V40)</f>
        <v>0.35266440508021391</v>
      </c>
      <c r="W12" s="9">
        <f>AVERAGE(Collated_Data!W32:W34,Collated_Data!W38:W40)</f>
        <v>0.87578530401668642</v>
      </c>
      <c r="X12" s="9">
        <f>AVERAGE(Collated_Data!X32:X34,Collated_Data!X38:X40)</f>
        <v>0</v>
      </c>
      <c r="Y12" s="9">
        <f>AVERAGE(Collated_Data!Y32:Y34,Collated_Data!Y38:Y40)</f>
        <v>1.9085523758933149</v>
      </c>
      <c r="Z12" s="9">
        <f>AVERAGE(Collated_Data!Z32:Z34,Collated_Data!Z38:Z40)</f>
        <v>25.726537502620932</v>
      </c>
      <c r="AA12" s="9">
        <f>AVERAGE(Collated_Data!AA32:AA34,Collated_Data!AA38:AA40)</f>
        <v>2.6570098177658292</v>
      </c>
      <c r="AB12" s="9">
        <f>AVERAGE(Collated_Data!AB32:AB34,Collated_Data!AB38:AB40)</f>
        <v>25.982506393508469</v>
      </c>
      <c r="AC12" s="9">
        <f>AVERAGE(Collated_Data!AC32:AC34,Collated_Data!AC38:AC40)</f>
        <v>7.8316171755610814E-2</v>
      </c>
      <c r="AD12" s="9">
        <f>AVERAGE(Collated_Data!AD32:AD34,Collated_Data!AD38:AD40)</f>
        <v>0.80088887016333965</v>
      </c>
      <c r="AE12" s="10">
        <f>AVERAGE(Collated_Data!AE32:AE34,Collated_Data!AE38:AE40)</f>
        <v>19.133333333333333</v>
      </c>
      <c r="AF12" s="10">
        <f>AVERAGE(Collated_Data!AF32:AF34,Collated_Data!AF38:AF40)</f>
        <v>27.149999999999995</v>
      </c>
      <c r="AG12" s="10">
        <f>AVERAGE(Collated_Data!AG32:AG34,Collated_Data!AG38:AG40)</f>
        <v>7.2816666666666663</v>
      </c>
      <c r="AH12" s="10">
        <f>AVERAGE(Collated_Data!AH32:AH34,Collated_Data!AH38:AH40)</f>
        <v>8698.6966666666667</v>
      </c>
      <c r="AI12" s="10">
        <f>AVERAGE(Collated_Data!AI32:AI34,Collated_Data!AI38:AI40)</f>
        <v>288.16666666666669</v>
      </c>
      <c r="AJ12" s="10">
        <f ca="1">AVERAGE(Collated_Data!AJ32:AJ34,Collated_Data!AJ38:AJ40)</f>
        <v>3.8453521788499572</v>
      </c>
      <c r="AK12" s="10">
        <f ca="1">AVERAGE(Collated_Data!AK32:AK34,Collated_Data!AK38:AK40)</f>
        <v>0.62144092417670305</v>
      </c>
      <c r="AL12" s="10">
        <f ca="1">AVERAGE(Collated_Data!AL32:AL34,Collated_Data!AL38:AL40)</f>
        <v>0.3221318528509346</v>
      </c>
      <c r="AM12" s="10">
        <f ca="1">AVERAGE(Collated_Data!AM32:AM34,Collated_Data!AM38:AM40)</f>
        <v>0.45749433724465144</v>
      </c>
      <c r="AN12" s="10">
        <f ca="1">AVERAGE(Collated_Data!AN32:AN34,Collated_Data!AN38:AN40)</f>
        <v>0.56093547236531116</v>
      </c>
      <c r="AO12" s="10">
        <f ca="1">AVERAGE(Collated_Data!AO32:AO34,Collated_Data!AO38:AO40)</f>
        <v>0.52317495250177959</v>
      </c>
      <c r="AP12" s="10">
        <f ca="1">AVERAGE(Collated_Data!AP32:AP34,Collated_Data!AP38:AP40)</f>
        <v>0.48321294428040323</v>
      </c>
      <c r="AQ12" s="10">
        <f ca="1">AVERAGE(Collated_Data!AQ32:AQ34,Collated_Data!AQ38:AQ40)</f>
        <v>0.53642316349553087</v>
      </c>
      <c r="AR12" s="10">
        <f ca="1">AVERAGE(Collated_Data!AR32:AR34,Collated_Data!AR38:AR40)</f>
        <v>0.34053853193464362</v>
      </c>
      <c r="AS12" s="7">
        <f>AVERAGE(Collated_Data!AS32:AS34,Collated_Data!AS38:AS40)</f>
        <v>0.42333333333333334</v>
      </c>
      <c r="AT12" s="7">
        <f>AVERAGE(Collated_Data!AT32:AT34,Collated_Data!AT38:AT40)</f>
        <v>0</v>
      </c>
      <c r="AU12" s="7">
        <f>AVERAGE(Collated_Data!AU32:AU34,Collated_Data!AU38:AU40)</f>
        <v>0</v>
      </c>
      <c r="AV12" s="10">
        <f>AVERAGE(Collated_Data!AV32:AV34,Collated_Data!AV38:AV40)</f>
        <v>6.5</v>
      </c>
      <c r="AW12" s="10">
        <f>AVERAGE(Collated_Data!AW32:AW34,Collated_Data!AW38:AW40)</f>
        <v>6.5</v>
      </c>
      <c r="AX12" s="5" t="s">
        <v>205</v>
      </c>
      <c r="AY12" s="5" t="s">
        <v>205</v>
      </c>
      <c r="AZ12" s="5" t="s">
        <v>205</v>
      </c>
      <c r="BA12" s="5" t="s">
        <v>205</v>
      </c>
      <c r="BB12" s="5" t="s">
        <v>205</v>
      </c>
      <c r="BC12" s="5" t="s">
        <v>205</v>
      </c>
      <c r="BD12" s="5" t="s">
        <v>205</v>
      </c>
      <c r="BE12" s="5" t="s">
        <v>205</v>
      </c>
      <c r="BF12" s="5" t="s">
        <v>205</v>
      </c>
      <c r="BG12" s="5" t="s">
        <v>205</v>
      </c>
      <c r="BH12" s="5" t="s">
        <v>205</v>
      </c>
    </row>
    <row r="13" spans="1:60" x14ac:dyDescent="0.4">
      <c r="A13" s="6">
        <v>44799</v>
      </c>
      <c r="B13" s="5" t="s">
        <v>4</v>
      </c>
      <c r="C13" s="5" t="s">
        <v>154</v>
      </c>
      <c r="D13" s="10">
        <f>AVERAGE(Collated_Data!D35:D37,Collated_Data!D41:D43)</f>
        <v>330</v>
      </c>
      <c r="E13" s="10">
        <f>AVERAGE(Collated_Data!E35:E37,Collated_Data!E41:E43)</f>
        <v>1921.3333333333333</v>
      </c>
      <c r="F13" s="10">
        <f>AVERAGE(Collated_Data!F35:F37,Collated_Data!F41:F43)</f>
        <v>6.8993618747694185</v>
      </c>
      <c r="G13" s="9">
        <f>AVERAGE(Collated_Data!G35:G37,Collated_Data!G41:G43)</f>
        <v>7.878353373853568E-2</v>
      </c>
      <c r="H13" s="9">
        <f>AVERAGE(Collated_Data!H35:H37,Collated_Data!H41:H43)</f>
        <v>201806.66666666666</v>
      </c>
      <c r="I13" s="9">
        <f>AVERAGE(Collated_Data!I35:I37,Collated_Data!I41:I43)</f>
        <v>7.6444979796332815E-2</v>
      </c>
      <c r="J13" s="9">
        <f>AVERAGE(Collated_Data!J35:J37,Collated_Data!J41:J43)</f>
        <v>0</v>
      </c>
      <c r="K13" s="9">
        <f>AVERAGE(Collated_Data!K35:K37,Collated_Data!K41:K43)</f>
        <v>0</v>
      </c>
      <c r="L13" s="9">
        <f>AVERAGE(Collated_Data!L35:L37,Collated_Data!L41:L43)</f>
        <v>1.1512113875422598</v>
      </c>
      <c r="M13" s="9">
        <f>AVERAGE(Collated_Data!M35:M37,Collated_Data!M41:M43)</f>
        <v>0</v>
      </c>
      <c r="N13" s="9">
        <f>AVERAGE(Collated_Data!N35:N37,Collated_Data!N41:N43)</f>
        <v>0.12130597196315283</v>
      </c>
      <c r="O13" s="9">
        <f>AVERAGE(Collated_Data!O35:O37,Collated_Data!O41:O43)</f>
        <v>0.10489149240429206</v>
      </c>
      <c r="P13" s="9">
        <f>AVERAGE(Collated_Data!P35:P37,Collated_Data!P41:P43)</f>
        <v>0.31609170276209075</v>
      </c>
      <c r="Q13" s="9">
        <f>AVERAGE(Collated_Data!Q35:Q37,Collated_Data!Q41:Q43)</f>
        <v>9.8356504692243441E-2</v>
      </c>
      <c r="R13" s="9">
        <f>AVERAGE(Collated_Data!R35:R37,Collated_Data!R41:R43)</f>
        <v>0.70755234087322461</v>
      </c>
      <c r="S13" s="9">
        <f>AVERAGE(Collated_Data!S35:S37,Collated_Data!S41:S43)</f>
        <v>0.23303143381425054</v>
      </c>
      <c r="T13" s="9">
        <f>AVERAGE(Collated_Data!T35:T37,Collated_Data!T41:T43)</f>
        <v>0</v>
      </c>
      <c r="U13" s="9">
        <f>AVERAGE(Collated_Data!U35:U37,Collated_Data!U41:U43)</f>
        <v>0</v>
      </c>
      <c r="V13" s="9">
        <f>AVERAGE(Collated_Data!V35:V37,Collated_Data!V41:V43)</f>
        <v>0.27957653743315508</v>
      </c>
      <c r="W13" s="9">
        <f>AVERAGE(Collated_Data!W35:W37,Collated_Data!W41:W43)</f>
        <v>1.019772256107196</v>
      </c>
      <c r="X13" s="9">
        <f>AVERAGE(Collated_Data!X35:X37,Collated_Data!X41:X43)</f>
        <v>0</v>
      </c>
      <c r="Y13" s="9">
        <f>AVERAGE(Collated_Data!Y35:Y37,Collated_Data!Y41:Y43)</f>
        <v>1.6455000555909003</v>
      </c>
      <c r="Z13" s="9">
        <f>AVERAGE(Collated_Data!Z35:Z37,Collated_Data!Z41:Z43)</f>
        <v>24.746386480651704</v>
      </c>
      <c r="AA13" s="9">
        <f>AVERAGE(Collated_Data!AA35:AA37,Collated_Data!AA41:AA43)</f>
        <v>2.6485053089240074</v>
      </c>
      <c r="AB13" s="9">
        <f>AVERAGE(Collated_Data!AB35:AB37,Collated_Data!AB41:AB43)</f>
        <v>24.825170014390235</v>
      </c>
      <c r="AC13" s="9">
        <f>AVERAGE(Collated_Data!AC35:AC37,Collated_Data!AC41:AC43)</f>
        <v>6.8672016300602282E-2</v>
      </c>
      <c r="AD13" s="9">
        <f>AVERAGE(Collated_Data!AD35:AD37,Collated_Data!AD41:AD43)</f>
        <v>0.73332107041867001</v>
      </c>
      <c r="AE13" s="10">
        <f>AVERAGE(Collated_Data!AE35:AE37,Collated_Data!AE41:AE43)</f>
        <v>1262.8633333333332</v>
      </c>
      <c r="AF13" s="10">
        <f>AVERAGE(Collated_Data!AF35:AF37,Collated_Data!AF41:AF43)</f>
        <v>436.61499999999995</v>
      </c>
      <c r="AG13" s="10">
        <f>AVERAGE(Collated_Data!AG35:AG37,Collated_Data!AG41:AG43)</f>
        <v>21.828333333333333</v>
      </c>
      <c r="AH13" s="10">
        <f>AVERAGE(Collated_Data!AH35:AH37,Collated_Data!AH41:AH43)</f>
        <v>6953.6166666666677</v>
      </c>
      <c r="AI13" s="10">
        <f>AVERAGE(Collated_Data!AI35:AI37,Collated_Data!AI41:AI43)</f>
        <v>1663.3333333333333</v>
      </c>
      <c r="AJ13" s="10">
        <f ca="1">AVERAGE(Collated_Data!AJ35:AJ37,Collated_Data!AJ41:AJ43)</f>
        <v>4.3259143724984241</v>
      </c>
      <c r="AK13" s="10">
        <f ca="1">AVERAGE(Collated_Data!AK35:AK37,Collated_Data!AK41:AK43)</f>
        <v>0.64707158125557174</v>
      </c>
      <c r="AL13" s="10">
        <f ca="1">AVERAGE(Collated_Data!AL35:AL37,Collated_Data!AL41:AL43)</f>
        <v>0.48438160993352269</v>
      </c>
      <c r="AM13" s="10">
        <f ca="1">AVERAGE(Collated_Data!AM35:AM37,Collated_Data!AM41:AM43)</f>
        <v>0.40516553122879334</v>
      </c>
      <c r="AN13" s="10">
        <f ca="1">AVERAGE(Collated_Data!AN35:AN37,Collated_Data!AN41:AN43)</f>
        <v>0.62749844950536449</v>
      </c>
      <c r="AO13" s="10">
        <f ca="1">AVERAGE(Collated_Data!AO35:AO37,Collated_Data!AO41:AO43)</f>
        <v>0.49946774425669621</v>
      </c>
      <c r="AP13" s="10">
        <f ca="1">AVERAGE(Collated_Data!AP35:AP37,Collated_Data!AP41:AP43)</f>
        <v>0.50618882977209212</v>
      </c>
      <c r="AQ13" s="10">
        <f ca="1">AVERAGE(Collated_Data!AQ35:AQ37,Collated_Data!AQ41:AQ43)</f>
        <v>0.55414313675395155</v>
      </c>
      <c r="AR13" s="10">
        <f ca="1">AVERAGE(Collated_Data!AR35:AR37,Collated_Data!AR41:AR43)</f>
        <v>0.60199748979243195</v>
      </c>
      <c r="AS13" s="7">
        <f>AVERAGE(Collated_Data!AS35:AS37,Collated_Data!AS41:AS43)</f>
        <v>0</v>
      </c>
      <c r="AT13" s="7">
        <f>AVERAGE(Collated_Data!AT35:AT37,Collated_Data!AT41:AT43)</f>
        <v>0</v>
      </c>
      <c r="AU13" s="7">
        <f>AVERAGE(Collated_Data!AU35:AU37,Collated_Data!AU41:AU43)</f>
        <v>0</v>
      </c>
      <c r="AV13" s="10">
        <f>AVERAGE(Collated_Data!AV35:AV37,Collated_Data!AV41:AV43)</f>
        <v>6.5</v>
      </c>
      <c r="AW13" s="10">
        <f>AVERAGE(Collated_Data!AW35:AW37,Collated_Data!AW41:AW43)</f>
        <v>6.5</v>
      </c>
      <c r="AX13" s="18">
        <v>45.76</v>
      </c>
      <c r="AY13" s="18">
        <v>20.18</v>
      </c>
      <c r="AZ13" s="18">
        <v>190.63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</row>
    <row r="14" spans="1:60" x14ac:dyDescent="0.4">
      <c r="A14" s="6">
        <v>44810</v>
      </c>
      <c r="B14" s="5" t="s">
        <v>0</v>
      </c>
      <c r="C14" s="5" t="s">
        <v>155</v>
      </c>
      <c r="D14" s="10">
        <f>AVERAGE(Collated_Data!D38:D40,Collated_Data!D44:D46)</f>
        <v>436.66666666666669</v>
      </c>
      <c r="E14" s="10">
        <f>AVERAGE(Collated_Data!E38:E40,Collated_Data!E44:E46)</f>
        <v>2718</v>
      </c>
      <c r="F14" s="10">
        <f>AVERAGE(Collated_Data!F38:F40,Collated_Data!F44:F46)</f>
        <v>7.247588118523681</v>
      </c>
      <c r="G14" s="9">
        <f>AVERAGE(Collated_Data!G38:G40,Collated_Data!G44:G46)</f>
        <v>0.13217580185950062</v>
      </c>
      <c r="H14" s="9">
        <f>AVERAGE(Collated_Data!H38:H40,Collated_Data!H44:H46)</f>
        <v>178893.83333333334</v>
      </c>
      <c r="I14" s="9">
        <f>AVERAGE(Collated_Data!I38:I40,Collated_Data!I44:I46)</f>
        <v>6.8811389874283577E-2</v>
      </c>
      <c r="J14" s="9">
        <f>AVERAGE(Collated_Data!J38:J40,Collated_Data!J44:J46)</f>
        <v>4.2425170430336612E-2</v>
      </c>
      <c r="K14" s="9">
        <f>AVERAGE(Collated_Data!K38:K40,Collated_Data!K44:K46)</f>
        <v>0</v>
      </c>
      <c r="L14" s="9">
        <f>AVERAGE(Collated_Data!L38:L40,Collated_Data!L44:L46)</f>
        <v>0.51205480766065892</v>
      </c>
      <c r="M14" s="9">
        <f>AVERAGE(Collated_Data!M38:M40,Collated_Data!M44:M46)</f>
        <v>0</v>
      </c>
      <c r="N14" s="9">
        <f>AVERAGE(Collated_Data!N38:N40,Collated_Data!N44:N46)</f>
        <v>0.10815034233574849</v>
      </c>
      <c r="O14" s="9">
        <f>AVERAGE(Collated_Data!O38:O40,Collated_Data!O44:O46)</f>
        <v>0</v>
      </c>
      <c r="P14" s="9">
        <f>AVERAGE(Collated_Data!P38:P40,Collated_Data!P44:P46)</f>
        <v>0.1281264998755815</v>
      </c>
      <c r="Q14" s="9">
        <f>AVERAGE(Collated_Data!Q38:Q40,Collated_Data!Q44:Q46)</f>
        <v>0.11727280230245056</v>
      </c>
      <c r="R14" s="9">
        <f>AVERAGE(Collated_Data!R38:R40,Collated_Data!R44:R46)</f>
        <v>1.626702367175171</v>
      </c>
      <c r="S14" s="9">
        <f>AVERAGE(Collated_Data!S38:S40,Collated_Data!S44:S46)</f>
        <v>0.41182485814476216</v>
      </c>
      <c r="T14" s="9">
        <f>AVERAGE(Collated_Data!T38:T40,Collated_Data!T44:T46)</f>
        <v>0</v>
      </c>
      <c r="U14" s="9">
        <f>AVERAGE(Collated_Data!U38:U40,Collated_Data!U44:U46)</f>
        <v>0</v>
      </c>
      <c r="V14" s="9">
        <f>AVERAGE(Collated_Data!V38:V40,Collated_Data!V44:V46)</f>
        <v>0.30675741978609633</v>
      </c>
      <c r="W14" s="9">
        <f>AVERAGE(Collated_Data!W38:W40,Collated_Data!W44:W46)</f>
        <v>0.74316533277502128</v>
      </c>
      <c r="X14" s="9">
        <f>AVERAGE(Collated_Data!X38:X40,Collated_Data!X44:X46)</f>
        <v>0</v>
      </c>
      <c r="Y14" s="9">
        <f>AVERAGE(Collated_Data!Y38:Y40,Collated_Data!Y44:Y46)</f>
        <v>1.6170209824765129</v>
      </c>
      <c r="Z14" s="9">
        <f>AVERAGE(Collated_Data!Z38:Z40,Collated_Data!Z44:Z46)</f>
        <v>26.27619919469446</v>
      </c>
      <c r="AA14" s="9">
        <f>AVERAGE(Collated_Data!AA38:AA40,Collated_Data!AA44:AA46)</f>
        <v>2.6551030269050488</v>
      </c>
      <c r="AB14" s="9">
        <f>AVERAGE(Collated_Data!AB38:AB40,Collated_Data!AB44:AB46)</f>
        <v>26.40837499655396</v>
      </c>
      <c r="AC14" s="9">
        <f>AVERAGE(Collated_Data!AC38:AC40,Collated_Data!AC44:AC46)</f>
        <v>0.1277443202588919</v>
      </c>
      <c r="AD14" s="9">
        <f>AVERAGE(Collated_Data!AD38:AD40,Collated_Data!AD44:AD46)</f>
        <v>0.85594165582904791</v>
      </c>
      <c r="AE14" s="10">
        <f>AVERAGE(Collated_Data!AE38:AE40,Collated_Data!AE44:AE46)</f>
        <v>22.436666666666667</v>
      </c>
      <c r="AF14" s="10">
        <f>AVERAGE(Collated_Data!AF38:AF40,Collated_Data!AF44:AF46)</f>
        <v>35.683333333333337</v>
      </c>
      <c r="AG14" s="10">
        <f>AVERAGE(Collated_Data!AG38:AG40,Collated_Data!AG44:AG46)</f>
        <v>7.0733333333333333</v>
      </c>
      <c r="AH14" s="10">
        <f>AVERAGE(Collated_Data!AH38:AH40,Collated_Data!AH44:AH46)</f>
        <v>8125.44</v>
      </c>
      <c r="AI14" s="10">
        <f>AVERAGE(Collated_Data!AI38:AI40,Collated_Data!AI44:AI46)</f>
        <v>283.5</v>
      </c>
      <c r="AJ14" s="10">
        <f ca="1">AVERAGE(Collated_Data!AJ38:AJ40,Collated_Data!AJ44:AJ46)</f>
        <v>3.8331456657000778</v>
      </c>
      <c r="AK14" s="10">
        <f ca="1">AVERAGE(Collated_Data!AK38:AK40,Collated_Data!AK44:AK46)</f>
        <v>0.58256104529037289</v>
      </c>
      <c r="AL14" s="10">
        <f ca="1">AVERAGE(Collated_Data!AL38:AL40,Collated_Data!AL44:AL46)</f>
        <v>0.16966708540063413</v>
      </c>
      <c r="AM14" s="10">
        <f ca="1">AVERAGE(Collated_Data!AM38:AM40,Collated_Data!AM44:AM46)</f>
        <v>0.44200976878371706</v>
      </c>
      <c r="AN14" s="10">
        <f ca="1">AVERAGE(Collated_Data!AN38:AN40,Collated_Data!AN44:AN46)</f>
        <v>0.66737554320935588</v>
      </c>
      <c r="AO14" s="10">
        <f ca="1">AVERAGE(Collated_Data!AO38:AO40,Collated_Data!AO44:AO46)</f>
        <v>0.52404219012176456</v>
      </c>
      <c r="AP14" s="10">
        <f ca="1">AVERAGE(Collated_Data!AP38:AP40,Collated_Data!AP44:AP46)</f>
        <v>0.54494651099433356</v>
      </c>
      <c r="AQ14" s="10">
        <f ca="1">AVERAGE(Collated_Data!AQ38:AQ40,Collated_Data!AQ44:AQ46)</f>
        <v>0.59666653659898483</v>
      </c>
      <c r="AR14" s="10">
        <f ca="1">AVERAGE(Collated_Data!AR38:AR40,Collated_Data!AR44:AR46)</f>
        <v>0.30587698530091501</v>
      </c>
      <c r="AS14" s="7">
        <f>AVERAGE(Collated_Data!AS38:AS40,Collated_Data!AS44:AS46)</f>
        <v>9.9566666666666652</v>
      </c>
      <c r="AT14" s="7">
        <f>AVERAGE(Collated_Data!AT38:AT40,Collated_Data!AT44:AT46)</f>
        <v>0</v>
      </c>
      <c r="AU14" s="7">
        <f>AVERAGE(Collated_Data!AU38:AU40,Collated_Data!AU44:AU46)</f>
        <v>0</v>
      </c>
      <c r="AV14" s="10">
        <f>AVERAGE(Collated_Data!AV38:AV40,Collated_Data!AV44:AV46)</f>
        <v>6</v>
      </c>
      <c r="AW14" s="10">
        <f>AVERAGE(Collated_Data!AW38:AW40,Collated_Data!AW44:AW46)</f>
        <v>5</v>
      </c>
      <c r="AX14" s="18">
        <v>17.34</v>
      </c>
      <c r="AY14" s="18">
        <v>0</v>
      </c>
      <c r="AZ14" s="18">
        <v>329.08</v>
      </c>
      <c r="BA14" s="18">
        <v>0.36</v>
      </c>
      <c r="BB14" s="18">
        <v>0</v>
      </c>
      <c r="BC14" s="18">
        <v>0</v>
      </c>
      <c r="BD14" s="18">
        <v>0</v>
      </c>
      <c r="BE14" s="18">
        <v>0</v>
      </c>
      <c r="BF14" s="18">
        <v>27.92</v>
      </c>
      <c r="BG14" s="18">
        <v>0</v>
      </c>
      <c r="BH14" s="18">
        <v>0</v>
      </c>
    </row>
    <row r="15" spans="1:60" x14ac:dyDescent="0.4">
      <c r="A15" s="6">
        <v>44810</v>
      </c>
      <c r="B15" s="5" t="s">
        <v>4</v>
      </c>
      <c r="C15" s="5" t="s">
        <v>156</v>
      </c>
      <c r="D15" s="10">
        <f>AVERAGE(Collated_Data!D41:D43,Collated_Data!D47:D49)</f>
        <v>243.33333333333334</v>
      </c>
      <c r="E15" s="10">
        <f>AVERAGE(Collated_Data!E41:E43,Collated_Data!E47:E49)</f>
        <v>1608</v>
      </c>
      <c r="F15" s="10">
        <f>AVERAGE(Collated_Data!F41:F43,Collated_Data!F47:F49)</f>
        <v>7.6788417086202463</v>
      </c>
      <c r="G15" s="9">
        <f>AVERAGE(Collated_Data!G41:G43,Collated_Data!G47:G49)</f>
        <v>9.9351053774282092E-2</v>
      </c>
      <c r="H15" s="9">
        <f>AVERAGE(Collated_Data!H41:H43,Collated_Data!H47:H49)</f>
        <v>158156.83333333334</v>
      </c>
      <c r="I15" s="9">
        <f>AVERAGE(Collated_Data!I41:I43,Collated_Data!I47:I49)</f>
        <v>7.621041555054113E-2</v>
      </c>
      <c r="J15" s="9">
        <f>AVERAGE(Collated_Data!J41:J43,Collated_Data!J47:J49)</f>
        <v>0</v>
      </c>
      <c r="K15" s="9">
        <f>AVERAGE(Collated_Data!K41:K43,Collated_Data!K47:K49)</f>
        <v>0</v>
      </c>
      <c r="L15" s="9">
        <f>AVERAGE(Collated_Data!L41:L43,Collated_Data!L47:L49)</f>
        <v>1.0649998166181565</v>
      </c>
      <c r="M15" s="9">
        <f>AVERAGE(Collated_Data!M41:M43,Collated_Data!M47:M49)</f>
        <v>0</v>
      </c>
      <c r="N15" s="9">
        <f>AVERAGE(Collated_Data!N41:N43,Collated_Data!N47:N49)</f>
        <v>0.17278282777248263</v>
      </c>
      <c r="O15" s="9">
        <f>AVERAGE(Collated_Data!O41:O43,Collated_Data!O47:O49)</f>
        <v>0.16490004900998159</v>
      </c>
      <c r="P15" s="9">
        <f>AVERAGE(Collated_Data!P41:P43,Collated_Data!P47:P49)</f>
        <v>0.3008416310632932</v>
      </c>
      <c r="Q15" s="9">
        <f>AVERAGE(Collated_Data!Q41:Q43,Collated_Data!Q47:Q49)</f>
        <v>0.11109064167727982</v>
      </c>
      <c r="R15" s="9">
        <f>AVERAGE(Collated_Data!R41:R43,Collated_Data!R47:R49)</f>
        <v>0.55703661230931079</v>
      </c>
      <c r="S15" s="9">
        <f>AVERAGE(Collated_Data!S41:S43,Collated_Data!S47:S49)</f>
        <v>0.27684047780941667</v>
      </c>
      <c r="T15" s="9">
        <f>AVERAGE(Collated_Data!T41:T43,Collated_Data!T47:T49)</f>
        <v>0</v>
      </c>
      <c r="U15" s="9">
        <f>AVERAGE(Collated_Data!U41:U43,Collated_Data!U47:U49)</f>
        <v>0</v>
      </c>
      <c r="V15" s="9">
        <f>AVERAGE(Collated_Data!V41:V43,Collated_Data!V47:V49)</f>
        <v>0.36449640708556147</v>
      </c>
      <c r="W15" s="9">
        <f>AVERAGE(Collated_Data!W41:W43,Collated_Data!W47:W49)</f>
        <v>0.72351181145909049</v>
      </c>
      <c r="X15" s="9">
        <f>AVERAGE(Collated_Data!X41:X43,Collated_Data!X47:X49)</f>
        <v>0</v>
      </c>
      <c r="Y15" s="9">
        <f>AVERAGE(Collated_Data!Y41:Y43,Collated_Data!Y47:Y49)</f>
        <v>1.3544771366980244</v>
      </c>
      <c r="Z15" s="9">
        <f>AVERAGE(Collated_Data!Z41:Z43,Collated_Data!Z47:Z49)</f>
        <v>18.822063315886343</v>
      </c>
      <c r="AA15" s="9">
        <f>AVERAGE(Collated_Data!AA41:AA43,Collated_Data!AA47:AA49)</f>
        <v>1.9677507530697387</v>
      </c>
      <c r="AB15" s="9">
        <f>AVERAGE(Collated_Data!AB41:AB43,Collated_Data!AB47:AB49)</f>
        <v>18.921414369660624</v>
      </c>
      <c r="AC15" s="9">
        <f>AVERAGE(Collated_Data!AC41:AC43,Collated_Data!AC47:AC49)</f>
        <v>6.1546303898360959E-2</v>
      </c>
      <c r="AD15" s="9">
        <f>AVERAGE(Collated_Data!AD41:AD43,Collated_Data!AD47:AD49)</f>
        <v>0.47191955752687526</v>
      </c>
      <c r="AE15" s="10">
        <f>AVERAGE(Collated_Data!AE41:AE43,Collated_Data!AE47:AE49)</f>
        <v>1278.1916666666666</v>
      </c>
      <c r="AF15" s="10">
        <f>AVERAGE(Collated_Data!AF41:AF43,Collated_Data!AF47:AF49)</f>
        <v>414.76833333333337</v>
      </c>
      <c r="AG15" s="10">
        <f>AVERAGE(Collated_Data!AG41:AG43,Collated_Data!AG47:AG49)</f>
        <v>51.705000000000005</v>
      </c>
      <c r="AH15" s="10">
        <f>AVERAGE(Collated_Data!AH41:AH43,Collated_Data!AH47:AH49)</f>
        <v>5613.6916666666666</v>
      </c>
      <c r="AI15" s="10">
        <f>AVERAGE(Collated_Data!AI41:AI43,Collated_Data!AI47:AI49)</f>
        <v>1676.1666666666667</v>
      </c>
      <c r="AJ15" s="10">
        <f ca="1">AVERAGE(Collated_Data!AJ41:AJ43,Collated_Data!AJ47:AJ49)</f>
        <v>4.223316655618806</v>
      </c>
      <c r="AK15" s="10">
        <f ca="1">AVERAGE(Collated_Data!AK41:AK43,Collated_Data!AK47:AK49)</f>
        <v>0.56316075434682722</v>
      </c>
      <c r="AL15" s="10">
        <f ca="1">AVERAGE(Collated_Data!AL41:AL43,Collated_Data!AL47:AL49)</f>
        <v>0.39575894309809501</v>
      </c>
      <c r="AM15" s="10">
        <f ca="1">AVERAGE(Collated_Data!AM41:AM43,Collated_Data!AM47:AM49)</f>
        <v>0.53207948732486987</v>
      </c>
      <c r="AN15" s="10">
        <f ca="1">AVERAGE(Collated_Data!AN41:AN43,Collated_Data!AN47:AN49)</f>
        <v>0.68555261422470026</v>
      </c>
      <c r="AO15" s="10">
        <f ca="1">AVERAGE(Collated_Data!AO41:AO43,Collated_Data!AO47:AO49)</f>
        <v>0.44201195412764621</v>
      </c>
      <c r="AP15" s="10">
        <f ca="1">AVERAGE(Collated_Data!AP41:AP43,Collated_Data!AP47:AP49)</f>
        <v>0.53653057630726764</v>
      </c>
      <c r="AQ15" s="10">
        <f ca="1">AVERAGE(Collated_Data!AQ41:AQ43,Collated_Data!AQ47:AQ49)</f>
        <v>0.47625242174755478</v>
      </c>
      <c r="AR15" s="10">
        <f ca="1">AVERAGE(Collated_Data!AR41:AR43,Collated_Data!AR47:AR49)</f>
        <v>0.59196990444184472</v>
      </c>
      <c r="AS15" s="7">
        <f>AVERAGE(Collated_Data!AS41:AS43,Collated_Data!AS47:AS49)</f>
        <v>0</v>
      </c>
      <c r="AT15" s="7">
        <f>AVERAGE(Collated_Data!AT41:AT43,Collated_Data!AT47:AT49)</f>
        <v>0</v>
      </c>
      <c r="AU15" s="7">
        <f>AVERAGE(Collated_Data!AU41:AU43,Collated_Data!AU47:AU49)</f>
        <v>0</v>
      </c>
      <c r="AV15" s="10">
        <f>AVERAGE(Collated_Data!AV41:AV43,Collated_Data!AV47:AV49)</f>
        <v>6</v>
      </c>
      <c r="AW15" s="10">
        <f>AVERAGE(Collated_Data!AW41:AW43,Collated_Data!AW47:AW49)</f>
        <v>5</v>
      </c>
      <c r="AX15" s="18">
        <v>36.82</v>
      </c>
      <c r="AY15" s="18">
        <v>0</v>
      </c>
      <c r="AZ15" s="18">
        <v>98.72</v>
      </c>
      <c r="BA15" s="18">
        <v>16.64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</row>
    <row r="16" spans="1:60" x14ac:dyDescent="0.4">
      <c r="A16" s="6">
        <v>44822</v>
      </c>
      <c r="B16" s="5" t="s">
        <v>0</v>
      </c>
      <c r="C16" s="5" t="s">
        <v>157</v>
      </c>
      <c r="D16" s="10">
        <f>AVERAGE(Collated_Data!D44:D46,Collated_Data!D50:D52)</f>
        <v>386.66666666666669</v>
      </c>
      <c r="E16" s="10">
        <f>AVERAGE(Collated_Data!E44:E46,Collated_Data!E50:E52)</f>
        <v>2281.3333333333335</v>
      </c>
      <c r="F16" s="10">
        <f>AVERAGE(Collated_Data!F44:F46,Collated_Data!F50:F52)</f>
        <v>6.6796797294787469</v>
      </c>
      <c r="G16" s="9">
        <f>AVERAGE(Collated_Data!G44:G46,Collated_Data!G50:G52)</f>
        <v>8.5821288016360894E-2</v>
      </c>
      <c r="H16" s="9">
        <f>AVERAGE(Collated_Data!H44:H46,Collated_Data!H50:H52)</f>
        <v>108648.33333333333</v>
      </c>
      <c r="I16" s="9">
        <f>AVERAGE(Collated_Data!I44:I46,Collated_Data!I50:I52)</f>
        <v>0.17799694551678416</v>
      </c>
      <c r="J16" s="9">
        <f>AVERAGE(Collated_Data!J44:J46,Collated_Data!J50:J52)</f>
        <v>4.2425170430336612E-2</v>
      </c>
      <c r="K16" s="9">
        <f>AVERAGE(Collated_Data!K44:K46,Collated_Data!K50:K52)</f>
        <v>0</v>
      </c>
      <c r="L16" s="9">
        <f>AVERAGE(Collated_Data!L44:L46,Collated_Data!L50:L52)</f>
        <v>0.5471941261384955</v>
      </c>
      <c r="M16" s="9">
        <f>AVERAGE(Collated_Data!M44:M46,Collated_Data!M50:M52)</f>
        <v>0</v>
      </c>
      <c r="N16" s="9">
        <f>AVERAGE(Collated_Data!N44:N46,Collated_Data!N50:N52)</f>
        <v>0.13963007802578647</v>
      </c>
      <c r="O16" s="9">
        <f>AVERAGE(Collated_Data!O44:O46,Collated_Data!O50:O52)</f>
        <v>0</v>
      </c>
      <c r="P16" s="9">
        <f>AVERAGE(Collated_Data!P44:P46,Collated_Data!P50:P52)</f>
        <v>0.13385444089699414</v>
      </c>
      <c r="Q16" s="9">
        <f>AVERAGE(Collated_Data!Q44:Q46,Collated_Data!Q50:Q52)</f>
        <v>0.1254176596882611</v>
      </c>
      <c r="R16" s="9">
        <f>AVERAGE(Collated_Data!R44:R46,Collated_Data!R50:R52)</f>
        <v>1.5509419253024725</v>
      </c>
      <c r="S16" s="9">
        <f>AVERAGE(Collated_Data!S44:S46,Collated_Data!S50:S52)</f>
        <v>0.52489996644763603</v>
      </c>
      <c r="T16" s="9">
        <f>AVERAGE(Collated_Data!T44:T46,Collated_Data!T50:T52)</f>
        <v>0</v>
      </c>
      <c r="U16" s="9">
        <f>AVERAGE(Collated_Data!U44:U46,Collated_Data!U50:U52)</f>
        <v>0</v>
      </c>
      <c r="V16" s="9">
        <f>AVERAGE(Collated_Data!V44:V46,Collated_Data!V50:V52)</f>
        <v>0.39988231951871661</v>
      </c>
      <c r="W16" s="9">
        <f>AVERAGE(Collated_Data!W44:W46,Collated_Data!W50:W52)</f>
        <v>0.6009466469677337</v>
      </c>
      <c r="X16" s="9">
        <f>AVERAGE(Collated_Data!X44:X46,Collated_Data!X50:X52)</f>
        <v>0</v>
      </c>
      <c r="Y16" s="9">
        <f>AVERAGE(Collated_Data!Y44:Y46,Collated_Data!Y50:Y52)</f>
        <v>1.709495849212771</v>
      </c>
      <c r="Z16" s="9">
        <f>AVERAGE(Collated_Data!Z44:Z46,Collated_Data!Z50:Z52)</f>
        <v>22.818552282734469</v>
      </c>
      <c r="AA16" s="9">
        <f>AVERAGE(Collated_Data!AA44:AA46,Collated_Data!AA50:AA52)</f>
        <v>2.1034038639007098</v>
      </c>
      <c r="AB16" s="9">
        <f>AVERAGE(Collated_Data!AB44:AB46,Collated_Data!AB50:AB52)</f>
        <v>22.904373570750824</v>
      </c>
      <c r="AC16" s="9">
        <f>AVERAGE(Collated_Data!AC44:AC46,Collated_Data!AC50:AC52)</f>
        <v>0.12410739220327811</v>
      </c>
      <c r="AD16" s="9">
        <f>AVERAGE(Collated_Data!AD44:AD46,Collated_Data!AD50:AD52)</f>
        <v>0.68553493044038494</v>
      </c>
      <c r="AE16" s="10">
        <f>AVERAGE(Collated_Data!AE44:AE46,Collated_Data!AE50:AE52)</f>
        <v>24.876666666666665</v>
      </c>
      <c r="AF16" s="10">
        <f>AVERAGE(Collated_Data!AF44:AF46,Collated_Data!AF50:AF52)</f>
        <v>39.891666666666673</v>
      </c>
      <c r="AG16" s="10">
        <f>AVERAGE(Collated_Data!AG44:AG46,Collated_Data!AG50:AG52)</f>
        <v>20.631666666666668</v>
      </c>
      <c r="AH16" s="10">
        <f>AVERAGE(Collated_Data!AH44:AH46,Collated_Data!AH50:AH52)</f>
        <v>6688.9949999999999</v>
      </c>
      <c r="AI16" s="10">
        <f>AVERAGE(Collated_Data!AI44:AI46,Collated_Data!AI50:AI52)</f>
        <v>296.16666666666669</v>
      </c>
      <c r="AJ16" s="10">
        <f ca="1">AVERAGE(Collated_Data!AJ44:AJ46,Collated_Data!AJ50:AJ52)</f>
        <v>3.9960789469627431</v>
      </c>
      <c r="AK16" s="10">
        <f ca="1">AVERAGE(Collated_Data!AK44:AK46,Collated_Data!AK50:AK52)</f>
        <v>0.46695843335718396</v>
      </c>
      <c r="AL16" s="10">
        <f ca="1">AVERAGE(Collated_Data!AL44:AL46,Collated_Data!AL50:AL52)</f>
        <v>0.33104680859238284</v>
      </c>
      <c r="AM16" s="10">
        <f ca="1">AVERAGE(Collated_Data!AM44:AM46,Collated_Data!AM50:AM52)</f>
        <v>0.31953411374902979</v>
      </c>
      <c r="AN16" s="10">
        <f ca="1">AVERAGE(Collated_Data!AN44:AN46,Collated_Data!AN50:AN52)</f>
        <v>0.47800110414688007</v>
      </c>
      <c r="AO16" s="10">
        <f ca="1">AVERAGE(Collated_Data!AO44:AO46,Collated_Data!AO50:AO52)</f>
        <v>0.53167629918449888</v>
      </c>
      <c r="AP16" s="10">
        <f ca="1">AVERAGE(Collated_Data!AP44:AP46,Collated_Data!AP50:AP52)</f>
        <v>0.6290630894663447</v>
      </c>
      <c r="AQ16" s="10">
        <f ca="1">AVERAGE(Collated_Data!AQ44:AQ46,Collated_Data!AQ50:AQ52)</f>
        <v>0.63233624208189154</v>
      </c>
      <c r="AR16" s="10">
        <f ca="1">AVERAGE(Collated_Data!AR44:AR46,Collated_Data!AR50:AR52)</f>
        <v>0.60746285638453112</v>
      </c>
      <c r="AS16" s="7">
        <f>AVERAGE(Collated_Data!AS44:AS46,Collated_Data!AS50:AS52)</f>
        <v>9.9133333333333322</v>
      </c>
      <c r="AT16" s="7">
        <f>AVERAGE(Collated_Data!AT44:AT46,Collated_Data!AT50:AT52)</f>
        <v>0</v>
      </c>
      <c r="AU16" s="7">
        <f>AVERAGE(Collated_Data!AU44:AU46,Collated_Data!AU50:AU52)</f>
        <v>0</v>
      </c>
      <c r="AV16" s="10">
        <f>AVERAGE(Collated_Data!AV44:AV46,Collated_Data!AV50:AV52)</f>
        <v>6.5</v>
      </c>
      <c r="AW16" s="10">
        <f>AVERAGE(Collated_Data!AW44:AW46,Collated_Data!AW50:AW52)</f>
        <v>4</v>
      </c>
      <c r="AX16" s="18">
        <v>4.3499999999999996</v>
      </c>
      <c r="AY16" s="18">
        <v>0</v>
      </c>
      <c r="AZ16" s="18">
        <v>155.56</v>
      </c>
      <c r="BA16" s="18">
        <v>3.92</v>
      </c>
      <c r="BB16" s="18">
        <v>0</v>
      </c>
      <c r="BC16" s="18">
        <v>0</v>
      </c>
      <c r="BD16" s="18">
        <v>0</v>
      </c>
      <c r="BE16" s="18">
        <v>0</v>
      </c>
      <c r="BF16" s="18">
        <v>1.83</v>
      </c>
      <c r="BG16" s="18">
        <v>0</v>
      </c>
      <c r="BH16" s="18">
        <v>0</v>
      </c>
    </row>
    <row r="17" spans="1:60" x14ac:dyDescent="0.4">
      <c r="A17" s="6">
        <v>44822</v>
      </c>
      <c r="B17" s="5" t="s">
        <v>4</v>
      </c>
      <c r="C17" s="5" t="s">
        <v>158</v>
      </c>
      <c r="D17" s="10">
        <f>AVERAGE(Collated_Data!D47:D49,Collated_Data!D53:D55)</f>
        <v>270</v>
      </c>
      <c r="E17" s="10">
        <f>AVERAGE(Collated_Data!E47:E49,Collated_Data!E53:E55)</f>
        <v>1624.6666666666667</v>
      </c>
      <c r="F17" s="10">
        <f>AVERAGE(Collated_Data!F47:F49,Collated_Data!F53:F55)</f>
        <v>7.1845060093515665</v>
      </c>
      <c r="G17" s="9">
        <f>AVERAGE(Collated_Data!G47:G49,Collated_Data!G53:G55)</f>
        <v>0.13301122803801496</v>
      </c>
      <c r="H17" s="9">
        <f>AVERAGE(Collated_Data!H47:H49,Collated_Data!H53:H55)</f>
        <v>86191.666666666672</v>
      </c>
      <c r="I17" s="9">
        <f>AVERAGE(Collated_Data!I47:I49,Collated_Data!I53:I55)</f>
        <v>0.25973110300930774</v>
      </c>
      <c r="J17" s="9">
        <f>AVERAGE(Collated_Data!J47:J49,Collated_Data!J53:J55)</f>
        <v>0</v>
      </c>
      <c r="K17" s="9">
        <f>AVERAGE(Collated_Data!K47:K49,Collated_Data!K53:K55)</f>
        <v>0</v>
      </c>
      <c r="L17" s="9">
        <f>AVERAGE(Collated_Data!L47:L49,Collated_Data!L53:L55)</f>
        <v>1.1588433872037089</v>
      </c>
      <c r="M17" s="9">
        <f>AVERAGE(Collated_Data!M47:M49,Collated_Data!M53:M55)</f>
        <v>0</v>
      </c>
      <c r="N17" s="9">
        <f>AVERAGE(Collated_Data!N47:N49,Collated_Data!N53:N55)</f>
        <v>0.19745789010844961</v>
      </c>
      <c r="O17" s="9">
        <f>AVERAGE(Collated_Data!O47:O49,Collated_Data!O53:O55)</f>
        <v>0.17706740215207528</v>
      </c>
      <c r="P17" s="9">
        <f>AVERAGE(Collated_Data!P47:P49,Collated_Data!P53:P55)</f>
        <v>0.30217650029733911</v>
      </c>
      <c r="Q17" s="9">
        <f>AVERAGE(Collated_Data!Q47:Q49,Collated_Data!Q53:Q55)</f>
        <v>8.1986588917917463E-2</v>
      </c>
      <c r="R17" s="9">
        <f>AVERAGE(Collated_Data!R47:R49,Collated_Data!R53:R55)</f>
        <v>0.49673982114676479</v>
      </c>
      <c r="S17" s="9">
        <f>AVERAGE(Collated_Data!S47:S49,Collated_Data!S53:S55)</f>
        <v>0.54435399822439701</v>
      </c>
      <c r="T17" s="9">
        <f>AVERAGE(Collated_Data!T47:T49,Collated_Data!T53:T55)</f>
        <v>0</v>
      </c>
      <c r="U17" s="9">
        <f>AVERAGE(Collated_Data!U47:U49,Collated_Data!U53:U55)</f>
        <v>0</v>
      </c>
      <c r="V17" s="9">
        <f>AVERAGE(Collated_Data!V47:V49,Collated_Data!V53:V55)</f>
        <v>0.39680887366310164</v>
      </c>
      <c r="W17" s="9">
        <f>AVERAGE(Collated_Data!W47:W49,Collated_Data!W53:W55)</f>
        <v>0.45340238362355034</v>
      </c>
      <c r="X17" s="9">
        <f>AVERAGE(Collated_Data!X47:X49,Collated_Data!X53:X55)</f>
        <v>0</v>
      </c>
      <c r="Y17" s="9">
        <f>AVERAGE(Collated_Data!Y47:Y49,Collated_Data!Y53:Y55)</f>
        <v>1.1852721143690126</v>
      </c>
      <c r="Z17" s="9">
        <f>AVERAGE(Collated_Data!Z47:Z49,Collated_Data!Z53:Z55)</f>
        <v>16.304201512762969</v>
      </c>
      <c r="AA17" s="9">
        <f>AVERAGE(Collated_Data!AA47:AA49,Collated_Data!AA53:AA55)</f>
        <v>1.4994165267901296</v>
      </c>
      <c r="AB17" s="9">
        <f>AVERAGE(Collated_Data!AB47:AB49,Collated_Data!AB53:AB55)</f>
        <v>16.437212740800984</v>
      </c>
      <c r="AC17" s="9">
        <f>AVERAGE(Collated_Data!AC47:AC49,Collated_Data!AC53:AC55)</f>
        <v>3.0455877505768138E-2</v>
      </c>
      <c r="AD17" s="9">
        <f>AVERAGE(Collated_Data!AD47:AD49,Collated_Data!AD53:AD55)</f>
        <v>0.34530761337739957</v>
      </c>
      <c r="AE17" s="10">
        <f>AVERAGE(Collated_Data!AE47:AE49,Collated_Data!AE53:AE55)</f>
        <v>1072.1633333333332</v>
      </c>
      <c r="AF17" s="10">
        <f>AVERAGE(Collated_Data!AF47:AF49,Collated_Data!AF53:AF55)</f>
        <v>367.50166666666672</v>
      </c>
      <c r="AG17" s="10">
        <f>AVERAGE(Collated_Data!AG47:AG49,Collated_Data!AG53:AG55)</f>
        <v>75.681666666666658</v>
      </c>
      <c r="AH17" s="10">
        <f>AVERAGE(Collated_Data!AH47:AH49,Collated_Data!AH53:AH55)</f>
        <v>4359.9566666666669</v>
      </c>
      <c r="AI17" s="10">
        <f>AVERAGE(Collated_Data!AI47:AI49,Collated_Data!AI53:AI55)</f>
        <v>1579.5</v>
      </c>
      <c r="AJ17" s="10">
        <f ca="1">AVERAGE(Collated_Data!AJ47:AJ49,Collated_Data!AJ53:AJ55)</f>
        <v>3.4853700813517574</v>
      </c>
      <c r="AK17" s="10">
        <f ca="1">AVERAGE(Collated_Data!AK47:AK49,Collated_Data!AK53:AK55)</f>
        <v>0.47267665259467379</v>
      </c>
      <c r="AL17" s="10">
        <f ca="1">AVERAGE(Collated_Data!AL47:AL49,Collated_Data!AL53:AL55)</f>
        <v>0.38331374002921631</v>
      </c>
      <c r="AM17" s="10">
        <f ca="1">AVERAGE(Collated_Data!AM47:AM49,Collated_Data!AM53:AM55)</f>
        <v>0.37276062541104121</v>
      </c>
      <c r="AN17" s="10">
        <f ca="1">AVERAGE(Collated_Data!AN47:AN49,Collated_Data!AN53:AN55)</f>
        <v>0.51249160529564242</v>
      </c>
      <c r="AO17" s="10">
        <f ca="1">AVERAGE(Collated_Data!AO47:AO49,Collated_Data!AO53:AO55)</f>
        <v>0.42131888508757287</v>
      </c>
      <c r="AP17" s="10">
        <f ca="1">AVERAGE(Collated_Data!AP47:AP49,Collated_Data!AP53:AP55)</f>
        <v>0.42384978055794026</v>
      </c>
      <c r="AQ17" s="10">
        <f ca="1">AVERAGE(Collated_Data!AQ47:AQ49,Collated_Data!AQ53:AQ55)</f>
        <v>0.41775726432649679</v>
      </c>
      <c r="AR17" s="10">
        <f ca="1">AVERAGE(Collated_Data!AR47:AR49,Collated_Data!AR53:AR55)</f>
        <v>0.48120152804917371</v>
      </c>
      <c r="AS17" s="7">
        <f>AVERAGE(Collated_Data!AS47:AS49,Collated_Data!AS53:AS55)</f>
        <v>0</v>
      </c>
      <c r="AT17" s="7">
        <f>AVERAGE(Collated_Data!AT47:AT49,Collated_Data!AT53:AT55)</f>
        <v>0</v>
      </c>
      <c r="AU17" s="7">
        <f>AVERAGE(Collated_Data!AU47:AU49,Collated_Data!AU53:AU55)</f>
        <v>0</v>
      </c>
      <c r="AV17" s="10">
        <f>AVERAGE(Collated_Data!AV47:AV49,Collated_Data!AV53:AV55)</f>
        <v>6.5</v>
      </c>
      <c r="AW17" s="10">
        <f>AVERAGE(Collated_Data!AW47:AW49,Collated_Data!AW53:AW55)</f>
        <v>4</v>
      </c>
      <c r="AX17" s="5" t="s">
        <v>205</v>
      </c>
      <c r="AY17" s="5" t="s">
        <v>205</v>
      </c>
      <c r="AZ17" s="5" t="s">
        <v>205</v>
      </c>
      <c r="BA17" s="5" t="s">
        <v>205</v>
      </c>
      <c r="BB17" s="5" t="s">
        <v>205</v>
      </c>
      <c r="BC17" s="5" t="s">
        <v>205</v>
      </c>
      <c r="BD17" s="5" t="s">
        <v>205</v>
      </c>
      <c r="BE17" s="5" t="s">
        <v>205</v>
      </c>
      <c r="BF17" s="5" t="s">
        <v>205</v>
      </c>
      <c r="BG17" s="5" t="s">
        <v>205</v>
      </c>
      <c r="BH17" s="5" t="s">
        <v>205</v>
      </c>
    </row>
    <row r="18" spans="1:60" x14ac:dyDescent="0.4">
      <c r="A18" s="6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60" x14ac:dyDescent="0.4">
      <c r="A19" s="6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60" x14ac:dyDescent="0.4">
      <c r="A20" s="6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60" x14ac:dyDescent="0.4">
      <c r="A21" s="6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60" x14ac:dyDescent="0.4">
      <c r="A22" s="6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60" x14ac:dyDescent="0.4">
      <c r="A23" s="6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60" x14ac:dyDescent="0.4">
      <c r="A24" s="6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60" x14ac:dyDescent="0.4">
      <c r="A25" s="6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60" x14ac:dyDescent="0.4">
      <c r="A26" s="6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60" x14ac:dyDescent="0.4">
      <c r="A27" s="6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60" x14ac:dyDescent="0.4">
      <c r="A28" s="6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60" x14ac:dyDescent="0.4">
      <c r="A29" s="6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60" x14ac:dyDescent="0.4">
      <c r="A30" s="6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60" x14ac:dyDescent="0.4">
      <c r="A31" s="6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60" x14ac:dyDescent="0.4">
      <c r="A32" s="6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x14ac:dyDescent="0.4">
      <c r="A33" s="6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99E6-37B5-4974-B1D9-99F806BF734B}">
  <dimension ref="A1:AW55"/>
  <sheetViews>
    <sheetView zoomScaleNormal="100" workbookViewId="0">
      <pane xSplit="3" topLeftCell="E1" activePane="topRight" state="frozen"/>
      <selection pane="topRight" activeCell="AP17" sqref="AP17"/>
    </sheetView>
  </sheetViews>
  <sheetFormatPr defaultRowHeight="13.15" x14ac:dyDescent="0.4"/>
  <cols>
    <col min="1" max="1" width="8.796875" style="5" bestFit="1" customWidth="1"/>
    <col min="2" max="2" width="3.59765625" style="5" bestFit="1" customWidth="1"/>
    <col min="3" max="3" width="9.3984375" style="5" bestFit="1" customWidth="1"/>
    <col min="4" max="4" width="11.3984375" style="5" bestFit="1" customWidth="1"/>
    <col min="5" max="5" width="11.46484375" style="5" bestFit="1" customWidth="1"/>
    <col min="6" max="7" width="11.73046875" style="5" bestFit="1" customWidth="1"/>
    <col min="8" max="8" width="15.6640625" style="5" bestFit="1" customWidth="1"/>
    <col min="9" max="10" width="11.73046875" style="5" bestFit="1" customWidth="1"/>
    <col min="11" max="11" width="5.3984375" style="5" bestFit="1" customWidth="1"/>
    <col min="12" max="12" width="11.73046875" style="5" bestFit="1" customWidth="1"/>
    <col min="13" max="13" width="10" style="5" bestFit="1" customWidth="1"/>
    <col min="14" max="14" width="11.73046875" style="5" bestFit="1" customWidth="1"/>
    <col min="15" max="15" width="4.6640625" style="5" bestFit="1" customWidth="1"/>
    <col min="16" max="19" width="11.73046875" style="5" bestFit="1" customWidth="1"/>
    <col min="20" max="20" width="5" style="5" bestFit="1" customWidth="1"/>
    <col min="21" max="21" width="7.3984375" style="5" bestFit="1" customWidth="1"/>
    <col min="22" max="23" width="11.73046875" style="5" bestFit="1" customWidth="1"/>
    <col min="24" max="24" width="4.265625" style="5" bestFit="1" customWidth="1"/>
    <col min="25" max="30" width="11.73046875" style="5" bestFit="1" customWidth="1"/>
    <col min="31" max="16384" width="9.06640625" style="5"/>
  </cols>
  <sheetData>
    <row r="1" spans="1:49" x14ac:dyDescent="0.4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89</v>
      </c>
      <c r="H1" s="5" t="s">
        <v>82</v>
      </c>
      <c r="I1" s="5" t="s">
        <v>88</v>
      </c>
      <c r="J1" s="5" t="s">
        <v>66</v>
      </c>
      <c r="K1" s="5" t="s">
        <v>67</v>
      </c>
      <c r="L1" s="5" t="s">
        <v>68</v>
      </c>
      <c r="M1" s="5" t="s">
        <v>86</v>
      </c>
      <c r="N1" s="5" t="s">
        <v>87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83</v>
      </c>
      <c r="Z1" s="5" t="s">
        <v>84</v>
      </c>
      <c r="AA1" s="5" t="s">
        <v>79</v>
      </c>
      <c r="AB1" s="5" t="s">
        <v>85</v>
      </c>
      <c r="AC1" s="5" t="s">
        <v>80</v>
      </c>
      <c r="AD1" s="5" t="s">
        <v>81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126</v>
      </c>
      <c r="AK1" s="5" t="s">
        <v>127</v>
      </c>
      <c r="AL1" s="5" t="s">
        <v>128</v>
      </c>
      <c r="AM1" s="5" t="s">
        <v>129</v>
      </c>
      <c r="AN1" s="5" t="s">
        <v>130</v>
      </c>
      <c r="AO1" s="5" t="s">
        <v>131</v>
      </c>
      <c r="AP1" s="5" t="s">
        <v>132</v>
      </c>
      <c r="AQ1" s="5" t="s">
        <v>133</v>
      </c>
      <c r="AR1" s="5" t="s">
        <v>134</v>
      </c>
      <c r="AS1" s="5" t="s">
        <v>135</v>
      </c>
      <c r="AT1" s="5" t="s">
        <v>136</v>
      </c>
      <c r="AU1" s="5" t="s">
        <v>137</v>
      </c>
      <c r="AV1" s="5" t="s">
        <v>141</v>
      </c>
      <c r="AW1" s="5" t="s">
        <v>140</v>
      </c>
    </row>
    <row r="2" spans="1:49" x14ac:dyDescent="0.4">
      <c r="A2" s="6">
        <v>44737</v>
      </c>
      <c r="B2" s="5" t="s">
        <v>0</v>
      </c>
      <c r="C2" s="5" t="s">
        <v>1</v>
      </c>
      <c r="D2" s="5">
        <v>580</v>
      </c>
      <c r="E2" s="5">
        <v>3608</v>
      </c>
      <c r="F2" s="5">
        <v>7.2544500874198663</v>
      </c>
      <c r="G2" s="5">
        <v>0.1364874286074369</v>
      </c>
      <c r="H2" s="5">
        <v>975315</v>
      </c>
      <c r="I2" s="5">
        <v>9.1489897715223145E-2</v>
      </c>
      <c r="J2" s="5">
        <v>0.17666876930656158</v>
      </c>
      <c r="K2" s="5">
        <v>0</v>
      </c>
      <c r="L2" s="5">
        <v>4.2113555679899939E-2</v>
      </c>
      <c r="M2" s="5">
        <v>0</v>
      </c>
      <c r="N2" s="5">
        <v>0.12733098828111133</v>
      </c>
      <c r="O2" s="5">
        <v>0</v>
      </c>
      <c r="P2" s="5">
        <v>0.23098188761846117</v>
      </c>
      <c r="Q2" s="5">
        <v>0.12762652897109236</v>
      </c>
      <c r="R2" s="5">
        <v>3.0174722777485532</v>
      </c>
      <c r="S2" s="5">
        <v>0.35536594345981287</v>
      </c>
      <c r="T2" s="5">
        <v>0</v>
      </c>
      <c r="U2" s="5">
        <v>0</v>
      </c>
      <c r="V2" s="5">
        <v>0.14810645053475935</v>
      </c>
      <c r="W2" s="5">
        <v>0.99463420029706417</v>
      </c>
      <c r="X2" s="5">
        <v>0</v>
      </c>
      <c r="Y2" s="5">
        <v>1.0269745455443893</v>
      </c>
      <c r="Z2" s="5">
        <v>29.800577626173595</v>
      </c>
      <c r="AA2" s="5">
        <v>3.2875310612972655</v>
      </c>
      <c r="AB2" s="5">
        <v>29.937065054781034</v>
      </c>
      <c r="AC2" s="5">
        <v>5.2576202319240102E-2</v>
      </c>
      <c r="AD2" s="5">
        <v>1.5960435165189168</v>
      </c>
      <c r="AE2" s="5">
        <v>7.47</v>
      </c>
      <c r="AF2" s="5">
        <v>11.19</v>
      </c>
      <c r="AG2" s="5">
        <v>24.53</v>
      </c>
      <c r="AH2" s="5">
        <v>7807.87</v>
      </c>
      <c r="AI2" s="5">
        <v>380</v>
      </c>
      <c r="AJ2" s="7">
        <f ca="1">SUM(AK2:AR2)</f>
        <v>5.7757062173734068</v>
      </c>
      <c r="AK2" s="7">
        <f t="shared" ref="AK2:AR2" ca="1" si="0">RAND()</f>
        <v>0.80004617808245782</v>
      </c>
      <c r="AL2" s="7">
        <f t="shared" ca="1" si="0"/>
        <v>0.49172144244731741</v>
      </c>
      <c r="AM2" s="7">
        <f t="shared" ca="1" si="0"/>
        <v>0.81052988646580271</v>
      </c>
      <c r="AN2" s="7">
        <f t="shared" ca="1" si="0"/>
        <v>0.38350308121763343</v>
      </c>
      <c r="AO2" s="7">
        <f t="shared" ca="1" si="0"/>
        <v>0.40472756062770954</v>
      </c>
      <c r="AP2" s="7">
        <f ca="1">RAND()</f>
        <v>0.99270932514348087</v>
      </c>
      <c r="AQ2" s="7">
        <f t="shared" ca="1" si="0"/>
        <v>0.92604909087702825</v>
      </c>
      <c r="AR2" s="7">
        <f t="shared" ca="1" si="0"/>
        <v>0.96641965251197581</v>
      </c>
      <c r="AS2" s="7">
        <v>0</v>
      </c>
      <c r="AT2" s="7">
        <v>1.03</v>
      </c>
      <c r="AU2" s="7">
        <v>0</v>
      </c>
      <c r="AV2" s="5">
        <v>5</v>
      </c>
      <c r="AW2" s="5">
        <v>10</v>
      </c>
    </row>
    <row r="3" spans="1:49" x14ac:dyDescent="0.4">
      <c r="A3" s="6">
        <v>44737</v>
      </c>
      <c r="B3" s="5" t="s">
        <v>0</v>
      </c>
      <c r="C3" s="5" t="s">
        <v>2</v>
      </c>
      <c r="D3" s="5">
        <v>540</v>
      </c>
      <c r="E3" s="5">
        <v>3227.9999999999995</v>
      </c>
      <c r="F3" s="5">
        <v>6.9711708711458931</v>
      </c>
      <c r="G3" s="5">
        <v>0.12086004479758028</v>
      </c>
      <c r="H3" s="5">
        <v>731627</v>
      </c>
      <c r="I3" s="5">
        <v>0.10613458013779759</v>
      </c>
      <c r="J3" s="5">
        <v>0.206958367730081</v>
      </c>
      <c r="K3" s="5">
        <v>0</v>
      </c>
      <c r="L3" s="5">
        <v>3.3114359738751403E-2</v>
      </c>
      <c r="M3" s="5">
        <v>0</v>
      </c>
      <c r="N3" s="5">
        <v>0.12139260052272088</v>
      </c>
      <c r="O3" s="5">
        <v>0</v>
      </c>
      <c r="P3" s="5">
        <v>0.24440103668026131</v>
      </c>
      <c r="Q3" s="5">
        <v>0.15474783471913869</v>
      </c>
      <c r="R3" s="5">
        <v>3.1102005260389269</v>
      </c>
      <c r="S3" s="5">
        <v>0.34694254825750398</v>
      </c>
      <c r="T3" s="5">
        <v>0</v>
      </c>
      <c r="U3" s="5">
        <v>0</v>
      </c>
      <c r="V3" s="5">
        <v>0.13755581550802137</v>
      </c>
      <c r="W3" s="5">
        <v>1.215004645577221</v>
      </c>
      <c r="X3" s="5">
        <v>0</v>
      </c>
      <c r="Y3" s="5">
        <v>1.1389919331426772</v>
      </c>
      <c r="Z3" s="5">
        <v>34.522451343858478</v>
      </c>
      <c r="AA3" s="5">
        <v>4.3158745533817617</v>
      </c>
      <c r="AB3" s="5">
        <v>34.643311388656059</v>
      </c>
      <c r="AC3" s="5">
        <v>7.2545974290594187E-2</v>
      </c>
      <c r="AD3" s="5">
        <v>1.7161062991421374</v>
      </c>
      <c r="AE3" s="5">
        <v>20.079999999999998</v>
      </c>
      <c r="AF3" s="5">
        <v>67.75</v>
      </c>
      <c r="AG3" s="5">
        <v>151.11000000000001</v>
      </c>
      <c r="AH3" s="5">
        <v>7756.32</v>
      </c>
      <c r="AI3" s="5">
        <v>663</v>
      </c>
      <c r="AJ3" s="7">
        <f t="shared" ref="AJ3:AJ55" ca="1" si="1">SUM(AK3:AR3)</f>
        <v>5.1138386050207396</v>
      </c>
      <c r="AK3" s="7">
        <f t="shared" ref="AK3:AO43" ca="1" si="2">RAND()</f>
        <v>0.43200599856004529</v>
      </c>
      <c r="AL3" s="7">
        <f t="shared" ca="1" si="2"/>
        <v>0.82376895554822438</v>
      </c>
      <c r="AM3" s="7">
        <f t="shared" ca="1" si="2"/>
        <v>0.94529523170267427</v>
      </c>
      <c r="AN3" s="7">
        <f t="shared" ca="1" si="2"/>
        <v>0.69500095530960326</v>
      </c>
      <c r="AO3" s="7">
        <f t="shared" ca="1" si="2"/>
        <v>0.38744576480129267</v>
      </c>
      <c r="AP3" s="7">
        <f t="shared" ref="AP3:AR53" ca="1" si="3">RAND()</f>
        <v>0.56288405423966581</v>
      </c>
      <c r="AQ3" s="7">
        <f t="shared" ca="1" si="3"/>
        <v>0.60166855968298028</v>
      </c>
      <c r="AR3" s="7">
        <f t="shared" ca="1" si="3"/>
        <v>0.66576908517625399</v>
      </c>
      <c r="AS3" s="7">
        <v>0</v>
      </c>
      <c r="AT3" s="7">
        <v>0.84</v>
      </c>
      <c r="AU3" s="7">
        <v>0</v>
      </c>
    </row>
    <row r="4" spans="1:49" x14ac:dyDescent="0.4">
      <c r="A4" s="6">
        <v>44737</v>
      </c>
      <c r="B4" s="5" t="s">
        <v>0</v>
      </c>
      <c r="C4" s="5" t="s">
        <v>3</v>
      </c>
      <c r="D4" s="5">
        <v>540</v>
      </c>
      <c r="E4" s="5">
        <v>2868</v>
      </c>
      <c r="F4" s="5">
        <v>6.1937168706463526</v>
      </c>
      <c r="G4" s="5">
        <v>0.17146669683724503</v>
      </c>
      <c r="H4" s="5">
        <v>856520</v>
      </c>
      <c r="I4" s="5">
        <v>9.556442629247168E-2</v>
      </c>
      <c r="J4" s="5">
        <v>0.18081262316254795</v>
      </c>
      <c r="K4" s="5">
        <v>0</v>
      </c>
      <c r="L4" s="5">
        <v>3.2653507060200961E-2</v>
      </c>
      <c r="M4" s="5">
        <v>0</v>
      </c>
      <c r="N4" s="5">
        <v>0.14534106581531075</v>
      </c>
      <c r="O4" s="5">
        <v>0</v>
      </c>
      <c r="P4" s="5">
        <v>0.24039071627098771</v>
      </c>
      <c r="Q4" s="5">
        <v>0.12760647872041614</v>
      </c>
      <c r="R4" s="5">
        <v>2.8120772225144659</v>
      </c>
      <c r="S4" s="5">
        <v>0.28227873997511782</v>
      </c>
      <c r="T4" s="5">
        <v>0</v>
      </c>
      <c r="U4" s="5">
        <v>0</v>
      </c>
      <c r="V4" s="5">
        <v>0.15819836229946524</v>
      </c>
      <c r="W4" s="5">
        <v>0.88458611699269996</v>
      </c>
      <c r="X4" s="5">
        <v>0</v>
      </c>
      <c r="Y4" s="5">
        <v>1.1349691346967516</v>
      </c>
      <c r="Z4" s="5">
        <v>30.637111589565976</v>
      </c>
      <c r="AA4" s="5">
        <v>3.1238854950932939</v>
      </c>
      <c r="AB4" s="5">
        <v>30.808578286403222</v>
      </c>
      <c r="AC4" s="5">
        <v>1.7480957660384142E-2</v>
      </c>
      <c r="AD4" s="5">
        <v>1.5120978696622238</v>
      </c>
      <c r="AE4" s="5">
        <v>15.9</v>
      </c>
      <c r="AF4" s="5">
        <v>99.88</v>
      </c>
      <c r="AG4" s="5">
        <v>217.05</v>
      </c>
      <c r="AH4" s="5">
        <v>7915.46</v>
      </c>
      <c r="AI4" s="5">
        <v>841</v>
      </c>
      <c r="AJ4" s="7">
        <f t="shared" ca="1" si="1"/>
        <v>3.9506531494172386</v>
      </c>
      <c r="AK4" s="7">
        <f t="shared" ca="1" si="2"/>
        <v>0.58101710599927081</v>
      </c>
      <c r="AL4" s="7">
        <f t="shared" ca="1" si="2"/>
        <v>7.4387587599409111E-2</v>
      </c>
      <c r="AM4" s="7">
        <f t="shared" ca="1" si="2"/>
        <v>0.21785538156952289</v>
      </c>
      <c r="AN4" s="7">
        <f t="shared" ca="1" si="2"/>
        <v>0.9555547945550269</v>
      </c>
      <c r="AO4" s="7">
        <f t="shared" ca="1" si="2"/>
        <v>0.30443292944184486</v>
      </c>
      <c r="AP4" s="7">
        <f t="shared" ca="1" si="3"/>
        <v>0.96404106733130679</v>
      </c>
      <c r="AQ4" s="7">
        <f t="shared" ca="1" si="3"/>
        <v>0.19648741215852683</v>
      </c>
      <c r="AR4" s="7">
        <f t="shared" ca="1" si="3"/>
        <v>0.65687687076233048</v>
      </c>
      <c r="AS4" s="7">
        <v>0</v>
      </c>
      <c r="AT4" s="7">
        <v>0.89</v>
      </c>
      <c r="AU4" s="7">
        <v>0</v>
      </c>
    </row>
    <row r="5" spans="1:49" x14ac:dyDescent="0.4">
      <c r="A5" s="6">
        <v>44739</v>
      </c>
      <c r="B5" s="5" t="s">
        <v>4</v>
      </c>
      <c r="C5" s="5" t="s">
        <v>5</v>
      </c>
      <c r="D5" s="5">
        <v>620</v>
      </c>
      <c r="E5" s="5">
        <v>3028</v>
      </c>
      <c r="F5" s="5">
        <v>5.6954775326918066</v>
      </c>
      <c r="G5" s="5">
        <v>0.22882400623270688</v>
      </c>
      <c r="H5" s="5">
        <v>587171</v>
      </c>
      <c r="I5" s="5">
        <v>0.37900005067938125</v>
      </c>
      <c r="J5" s="5">
        <v>0</v>
      </c>
      <c r="K5" s="5">
        <v>0</v>
      </c>
      <c r="L5" s="5">
        <v>4.3752599179013592</v>
      </c>
      <c r="M5" s="5">
        <v>0</v>
      </c>
      <c r="N5" s="5">
        <v>0.42688171869751285</v>
      </c>
      <c r="O5" s="5">
        <v>0.39829184436981052</v>
      </c>
      <c r="P5" s="5">
        <v>0.78617704331029126</v>
      </c>
      <c r="Q5" s="5">
        <v>0.14269763406272482</v>
      </c>
      <c r="R5" s="5">
        <v>0.90726880589163594</v>
      </c>
      <c r="S5" s="5">
        <v>0.90104361807314415</v>
      </c>
      <c r="T5" s="5">
        <v>0</v>
      </c>
      <c r="U5" s="5">
        <v>0</v>
      </c>
      <c r="V5" s="5">
        <v>1.1728330548128343</v>
      </c>
      <c r="W5" s="5">
        <v>0.79971556900420326</v>
      </c>
      <c r="X5" s="5">
        <v>0</v>
      </c>
      <c r="Y5" s="5">
        <v>4.3251562969048223</v>
      </c>
      <c r="Z5" s="5">
        <v>43.701783285832988</v>
      </c>
      <c r="AA5" s="5">
        <v>2.5021810188119433</v>
      </c>
      <c r="AB5" s="5">
        <v>43.930607292065694</v>
      </c>
      <c r="AC5" s="5">
        <v>2.2695616216702123E-2</v>
      </c>
      <c r="AD5" s="5">
        <v>0.80053436519394339</v>
      </c>
      <c r="AE5" s="5">
        <v>1911.46</v>
      </c>
      <c r="AF5" s="5">
        <v>292.07</v>
      </c>
      <c r="AG5" s="5">
        <v>23.25</v>
      </c>
      <c r="AH5" s="5">
        <v>3328.78</v>
      </c>
      <c r="AI5" s="5">
        <v>2550</v>
      </c>
      <c r="AJ5" s="7">
        <f t="shared" ca="1" si="1"/>
        <v>4.28460000043696</v>
      </c>
      <c r="AK5" s="7">
        <f t="shared" ca="1" si="2"/>
        <v>9.6911563730347372E-2</v>
      </c>
      <c r="AL5" s="7">
        <f t="shared" ca="1" si="2"/>
        <v>0.11229829438716488</v>
      </c>
      <c r="AM5" s="7">
        <f t="shared" ca="1" si="2"/>
        <v>0.93588012246144403</v>
      </c>
      <c r="AN5" s="7">
        <f t="shared" ca="1" si="2"/>
        <v>0.68099196027197428</v>
      </c>
      <c r="AO5" s="7">
        <f t="shared" ca="1" si="2"/>
        <v>0.75367207365074684</v>
      </c>
      <c r="AP5" s="7">
        <f t="shared" ca="1" si="3"/>
        <v>0.70000302301439643</v>
      </c>
      <c r="AQ5" s="7">
        <f t="shared" ca="1" si="3"/>
        <v>0.46121508270915401</v>
      </c>
      <c r="AR5" s="7">
        <f t="shared" ca="1" si="3"/>
        <v>0.54362788021173203</v>
      </c>
      <c r="AS5" s="7">
        <v>0</v>
      </c>
      <c r="AT5" s="7">
        <v>0</v>
      </c>
      <c r="AU5" s="7">
        <v>0</v>
      </c>
      <c r="AV5" s="5">
        <v>5</v>
      </c>
      <c r="AW5" s="5">
        <v>10</v>
      </c>
    </row>
    <row r="6" spans="1:49" x14ac:dyDescent="0.4">
      <c r="A6" s="6">
        <v>44739</v>
      </c>
      <c r="B6" s="5" t="s">
        <v>4</v>
      </c>
      <c r="C6" s="5" t="s">
        <v>6</v>
      </c>
      <c r="D6" s="5">
        <v>540</v>
      </c>
      <c r="E6" s="5">
        <v>2948</v>
      </c>
      <c r="F6" s="5">
        <v>6.3664844263129172</v>
      </c>
      <c r="G6" s="5">
        <v>0.29682717987202334</v>
      </c>
      <c r="H6" s="5">
        <v>612373</v>
      </c>
      <c r="I6" s="5">
        <v>0.41772037448382582</v>
      </c>
      <c r="J6" s="5">
        <v>0</v>
      </c>
      <c r="K6" s="5">
        <v>0</v>
      </c>
      <c r="L6" s="5">
        <v>4.6491069586356382</v>
      </c>
      <c r="M6" s="5">
        <v>0</v>
      </c>
      <c r="N6" s="5">
        <v>0.48205544828640956</v>
      </c>
      <c r="O6" s="5">
        <v>0.46071711337922139</v>
      </c>
      <c r="P6" s="5">
        <v>0.84252147378987197</v>
      </c>
      <c r="Q6" s="5">
        <v>0.15890492002601028</v>
      </c>
      <c r="R6" s="5">
        <v>1.0165874802735402</v>
      </c>
      <c r="S6" s="5">
        <v>0.91070202234646824</v>
      </c>
      <c r="T6" s="5">
        <v>0</v>
      </c>
      <c r="U6" s="5">
        <v>0</v>
      </c>
      <c r="V6" s="5">
        <v>1.2653972927807486</v>
      </c>
      <c r="W6" s="5">
        <v>0.85016414372847082</v>
      </c>
      <c r="X6" s="5">
        <v>0</v>
      </c>
      <c r="Y6" s="5">
        <v>4.8609714509842679</v>
      </c>
      <c r="Z6" s="5">
        <v>44.475624107912495</v>
      </c>
      <c r="AA6" s="5">
        <v>2.4000120821986504</v>
      </c>
      <c r="AB6" s="5">
        <v>44.77245128778452</v>
      </c>
      <c r="AC6" s="5">
        <v>6.9242369580199567E-2</v>
      </c>
      <c r="AD6" s="5">
        <v>0.71141096846551233</v>
      </c>
      <c r="AE6" s="5">
        <v>2112.5100000000002</v>
      </c>
      <c r="AF6" s="5">
        <v>282.01</v>
      </c>
      <c r="AG6" s="5">
        <v>29.06</v>
      </c>
      <c r="AH6" s="5">
        <v>3877.4</v>
      </c>
      <c r="AI6" s="5">
        <v>2810</v>
      </c>
      <c r="AJ6" s="7">
        <f t="shared" ca="1" si="1"/>
        <v>3.5172463839898898</v>
      </c>
      <c r="AK6" s="7">
        <f t="shared" ca="1" si="2"/>
        <v>0.68087760956260446</v>
      </c>
      <c r="AL6" s="7">
        <f t="shared" ca="1" si="2"/>
        <v>6.8645361729899212E-2</v>
      </c>
      <c r="AM6" s="7">
        <f t="shared" ca="1" si="2"/>
        <v>0.79340227662703378</v>
      </c>
      <c r="AN6" s="7">
        <f t="shared" ca="1" si="2"/>
        <v>8.3696125288873491E-3</v>
      </c>
      <c r="AO6" s="7">
        <f t="shared" ca="1" si="2"/>
        <v>0.37515871868784811</v>
      </c>
      <c r="AP6" s="7">
        <f t="shared" ca="1" si="3"/>
        <v>0.55092010420576421</v>
      </c>
      <c r="AQ6" s="7">
        <f t="shared" ca="1" si="3"/>
        <v>0.75270626359586035</v>
      </c>
      <c r="AR6" s="7">
        <f t="shared" ca="1" si="3"/>
        <v>0.28716643705199196</v>
      </c>
      <c r="AS6" s="7">
        <v>0</v>
      </c>
      <c r="AT6" s="7">
        <v>0</v>
      </c>
      <c r="AU6" s="7">
        <v>0</v>
      </c>
    </row>
    <row r="7" spans="1:49" x14ac:dyDescent="0.4">
      <c r="A7" s="6">
        <v>44739</v>
      </c>
      <c r="B7" s="5" t="s">
        <v>4</v>
      </c>
      <c r="C7" s="5" t="s">
        <v>7</v>
      </c>
      <c r="D7" s="5">
        <v>560</v>
      </c>
      <c r="E7" s="5">
        <v>3207.9999999999995</v>
      </c>
      <c r="F7" s="5">
        <v>6.6805511614353508</v>
      </c>
      <c r="G7" s="5">
        <v>0.16780427123731839</v>
      </c>
      <c r="H7" s="5">
        <v>564419</v>
      </c>
      <c r="I7" s="5">
        <v>0.39056915295608574</v>
      </c>
      <c r="J7" s="5">
        <v>0</v>
      </c>
      <c r="K7" s="5">
        <v>0</v>
      </c>
      <c r="L7" s="5">
        <v>4.5895731717065322</v>
      </c>
      <c r="M7" s="5">
        <v>0</v>
      </c>
      <c r="N7" s="5">
        <v>0.45670360032881718</v>
      </c>
      <c r="O7" s="5">
        <v>0.43768602057412165</v>
      </c>
      <c r="P7" s="5">
        <v>0.86159620291603234</v>
      </c>
      <c r="Q7" s="5">
        <v>0.16975210564185039</v>
      </c>
      <c r="R7" s="5">
        <v>0.97439242503945289</v>
      </c>
      <c r="S7" s="5">
        <v>0.93377452514497294</v>
      </c>
      <c r="T7" s="5">
        <v>0</v>
      </c>
      <c r="U7" s="5">
        <v>0</v>
      </c>
      <c r="V7" s="5">
        <v>1.2691282419786096</v>
      </c>
      <c r="W7" s="5">
        <v>0.99733958537433265</v>
      </c>
      <c r="X7" s="5">
        <v>0</v>
      </c>
      <c r="Y7" s="5">
        <v>5.240356442676517</v>
      </c>
      <c r="Z7" s="5">
        <v>44.839131753267424</v>
      </c>
      <c r="AA7" s="5">
        <v>2.5034199795931165</v>
      </c>
      <c r="AB7" s="5">
        <v>45.006936024504739</v>
      </c>
      <c r="AC7" s="5">
        <v>0.21940083300871963</v>
      </c>
      <c r="AD7" s="5">
        <v>0.71932589216469978</v>
      </c>
      <c r="AE7" s="5">
        <v>1941.92</v>
      </c>
      <c r="AF7" s="5">
        <v>293.69</v>
      </c>
      <c r="AG7" s="5">
        <v>39.270000000000003</v>
      </c>
      <c r="AH7" s="5">
        <v>3517.84</v>
      </c>
      <c r="AI7" s="5">
        <v>2540</v>
      </c>
      <c r="AJ7" s="7">
        <f t="shared" ca="1" si="1"/>
        <v>5.451399743118956</v>
      </c>
      <c r="AK7" s="7">
        <f t="shared" ca="1" si="2"/>
        <v>0.84700184269588696</v>
      </c>
      <c r="AL7" s="7">
        <f t="shared" ca="1" si="2"/>
        <v>0.86502635951588258</v>
      </c>
      <c r="AM7" s="7">
        <f t="shared" ca="1" si="2"/>
        <v>0.91941123015718762</v>
      </c>
      <c r="AN7" s="7">
        <f t="shared" ca="1" si="2"/>
        <v>0.67703278901963526</v>
      </c>
      <c r="AO7" s="7">
        <f t="shared" ca="1" si="2"/>
        <v>0.55252902784801261</v>
      </c>
      <c r="AP7" s="7">
        <f t="shared" ca="1" si="3"/>
        <v>0.9028285333482946</v>
      </c>
      <c r="AQ7" s="7">
        <f t="shared" ca="1" si="3"/>
        <v>1.5865048091989631E-2</v>
      </c>
      <c r="AR7" s="7">
        <f t="shared" ca="1" si="3"/>
        <v>0.67170491244206587</v>
      </c>
      <c r="AS7" s="7">
        <v>0</v>
      </c>
      <c r="AT7" s="7">
        <v>0</v>
      </c>
      <c r="AU7" s="7">
        <v>0</v>
      </c>
    </row>
    <row r="8" spans="1:49" x14ac:dyDescent="0.4">
      <c r="A8" s="6">
        <v>44747</v>
      </c>
      <c r="B8" s="5" t="s">
        <v>0</v>
      </c>
      <c r="C8" s="5" t="s">
        <v>8</v>
      </c>
      <c r="D8" s="5">
        <v>680</v>
      </c>
      <c r="E8" s="5">
        <v>4048</v>
      </c>
      <c r="F8" s="5">
        <v>6.9422068985782648</v>
      </c>
      <c r="G8" s="5">
        <v>0.12416553908903952</v>
      </c>
      <c r="H8" s="5">
        <v>139943</v>
      </c>
      <c r="I8" s="5">
        <v>5.9548152552275996E-2</v>
      </c>
      <c r="J8" s="5">
        <v>0.10030346253195571</v>
      </c>
      <c r="K8" s="5">
        <v>0</v>
      </c>
      <c r="L8" s="5">
        <v>0.10444597523874904</v>
      </c>
      <c r="M8" s="5">
        <v>0</v>
      </c>
      <c r="N8" s="5">
        <v>4.151024003102461E-2</v>
      </c>
      <c r="O8" s="5">
        <v>0</v>
      </c>
      <c r="P8" s="5">
        <v>0.16278358983226701</v>
      </c>
      <c r="Q8" s="5">
        <v>7.7467485196058422E-2</v>
      </c>
      <c r="R8" s="5">
        <v>1.0291537085744344</v>
      </c>
      <c r="S8" s="5">
        <v>0.23847708492311165</v>
      </c>
      <c r="T8" s="5">
        <v>0</v>
      </c>
      <c r="U8" s="5">
        <v>0</v>
      </c>
      <c r="V8" s="5">
        <v>8.2716978609625666E-2</v>
      </c>
      <c r="W8" s="5">
        <v>0.99992029832822449</v>
      </c>
      <c r="X8" s="5">
        <v>0</v>
      </c>
      <c r="Y8" s="5">
        <v>0.8049916675417087</v>
      </c>
      <c r="Z8" s="5">
        <v>15.071361482787275</v>
      </c>
      <c r="AA8" s="5">
        <v>2.1492766386449271</v>
      </c>
      <c r="AB8" s="5">
        <v>15.195527021876314</v>
      </c>
      <c r="AC8" s="5">
        <v>9.836742276690737E-3</v>
      </c>
      <c r="AD8" s="5">
        <v>0.77598454297066066</v>
      </c>
      <c r="AE8" s="5">
        <v>10.3</v>
      </c>
      <c r="AF8" s="5">
        <v>63.65</v>
      </c>
      <c r="AG8" s="5">
        <v>-0.05</v>
      </c>
      <c r="AH8" s="5">
        <v>8215.5499999999993</v>
      </c>
      <c r="AI8" s="5">
        <v>349</v>
      </c>
      <c r="AJ8" s="7">
        <f t="shared" ca="1" si="1"/>
        <v>3.5806003054245301</v>
      </c>
      <c r="AK8" s="7">
        <f t="shared" ca="1" si="2"/>
        <v>0.231549514941636</v>
      </c>
      <c r="AL8" s="7">
        <f t="shared" ca="1" si="2"/>
        <v>0.14052103578607067</v>
      </c>
      <c r="AM8" s="7">
        <f t="shared" ca="1" si="2"/>
        <v>0.29018756586997896</v>
      </c>
      <c r="AN8" s="7">
        <f t="shared" ca="1" si="2"/>
        <v>0.5726294291341274</v>
      </c>
      <c r="AO8" s="7">
        <f t="shared" ca="1" si="2"/>
        <v>0.14138806926692482</v>
      </c>
      <c r="AP8" s="7">
        <f t="shared" ca="1" si="3"/>
        <v>0.77512131999499789</v>
      </c>
      <c r="AQ8" s="7">
        <f t="shared" ca="1" si="3"/>
        <v>0.55822687918705349</v>
      </c>
      <c r="AR8" s="7">
        <f t="shared" ca="1" si="3"/>
        <v>0.87097649124374099</v>
      </c>
      <c r="AS8" s="7">
        <v>0</v>
      </c>
      <c r="AT8" s="7">
        <v>0.41</v>
      </c>
      <c r="AU8" s="7">
        <v>0</v>
      </c>
      <c r="AV8" s="5">
        <v>7</v>
      </c>
      <c r="AW8" s="5">
        <v>10</v>
      </c>
    </row>
    <row r="9" spans="1:49" x14ac:dyDescent="0.4">
      <c r="A9" s="6">
        <v>44747</v>
      </c>
      <c r="B9" s="5" t="s">
        <v>0</v>
      </c>
      <c r="C9" s="5" t="s">
        <v>9</v>
      </c>
      <c r="D9" s="5">
        <v>520</v>
      </c>
      <c r="E9" s="5">
        <v>2888</v>
      </c>
      <c r="F9" s="5">
        <v>6.4767898657000318</v>
      </c>
      <c r="G9" s="5">
        <v>0.17157532810503948</v>
      </c>
      <c r="H9" s="5">
        <v>152208</v>
      </c>
      <c r="I9" s="5">
        <v>8.6320462606044895E-2</v>
      </c>
      <c r="J9" s="5">
        <v>0.15485187207072862</v>
      </c>
      <c r="K9" s="5">
        <v>0</v>
      </c>
      <c r="L9" s="5">
        <v>0.10814117580676255</v>
      </c>
      <c r="M9" s="5">
        <v>0</v>
      </c>
      <c r="N9" s="5">
        <v>4.2328879918942762E-2</v>
      </c>
      <c r="O9" s="5">
        <v>0</v>
      </c>
      <c r="P9" s="5">
        <v>0.24388118033091105</v>
      </c>
      <c r="Q9" s="5">
        <v>0.10651361500902279</v>
      </c>
      <c r="R9" s="5">
        <v>1.1914952130457654</v>
      </c>
      <c r="S9" s="5">
        <v>0.31122861927568463</v>
      </c>
      <c r="T9" s="5">
        <v>0</v>
      </c>
      <c r="U9" s="5">
        <v>0</v>
      </c>
      <c r="V9" s="5">
        <v>0.12228338903743316</v>
      </c>
      <c r="W9" s="5">
        <v>1.0003815851847171</v>
      </c>
      <c r="X9" s="5">
        <v>0</v>
      </c>
      <c r="Y9" s="5">
        <v>0.98728653403089628</v>
      </c>
      <c r="Z9" s="5">
        <v>16.073701248728362</v>
      </c>
      <c r="AA9" s="5">
        <v>2.2119197044832464</v>
      </c>
      <c r="AB9" s="5">
        <v>16.245276576833401</v>
      </c>
      <c r="AC9" s="5">
        <v>0.25465903574746052</v>
      </c>
      <c r="AD9" s="5">
        <v>0.71819882058869122</v>
      </c>
      <c r="AE9" s="5">
        <v>11.48</v>
      </c>
      <c r="AF9" s="5">
        <v>66</v>
      </c>
      <c r="AG9" s="5">
        <v>5.22</v>
      </c>
      <c r="AH9" s="5">
        <v>9195.27</v>
      </c>
      <c r="AI9" s="5">
        <v>299</v>
      </c>
      <c r="AJ9" s="7">
        <f t="shared" ca="1" si="1"/>
        <v>3.4546035549917908</v>
      </c>
      <c r="AK9" s="7">
        <f t="shared" ca="1" si="2"/>
        <v>0.35110186870452309</v>
      </c>
      <c r="AL9" s="7">
        <f t="shared" ca="1" si="2"/>
        <v>0.2885165803625378</v>
      </c>
      <c r="AM9" s="7">
        <f t="shared" ca="1" si="2"/>
        <v>0.90263596472247343</v>
      </c>
      <c r="AN9" s="7">
        <f t="shared" ca="1" si="2"/>
        <v>0.24470266668130536</v>
      </c>
      <c r="AO9" s="7">
        <f t="shared" ca="1" si="2"/>
        <v>0.40656127249312457</v>
      </c>
      <c r="AP9" s="7">
        <f t="shared" ca="1" si="3"/>
        <v>0.68965715170171416</v>
      </c>
      <c r="AQ9" s="7">
        <f t="shared" ca="1" si="3"/>
        <v>0.2309091615858273</v>
      </c>
      <c r="AR9" s="7">
        <f t="shared" ca="1" si="3"/>
        <v>0.34051888874028502</v>
      </c>
      <c r="AS9" s="7">
        <v>0</v>
      </c>
      <c r="AT9" s="7">
        <v>0.53</v>
      </c>
      <c r="AU9" s="7">
        <v>0</v>
      </c>
    </row>
    <row r="10" spans="1:49" x14ac:dyDescent="0.4">
      <c r="A10" s="6">
        <v>44747</v>
      </c>
      <c r="B10" s="5" t="s">
        <v>0</v>
      </c>
      <c r="C10" s="5" t="s">
        <v>10</v>
      </c>
      <c r="D10" s="5">
        <v>640</v>
      </c>
      <c r="E10" s="5">
        <v>3988</v>
      </c>
      <c r="F10" s="5">
        <v>7.266765360919158</v>
      </c>
      <c r="G10" s="5">
        <v>0.19722782605706826</v>
      </c>
      <c r="H10" s="5">
        <v>130045</v>
      </c>
      <c r="I10" s="5">
        <v>0.10214616780463341</v>
      </c>
      <c r="J10" s="5">
        <v>0.16195562153813381</v>
      </c>
      <c r="K10" s="5">
        <v>0</v>
      </c>
      <c r="L10" s="5">
        <v>0.12939905299735271</v>
      </c>
      <c r="M10" s="5">
        <v>0</v>
      </c>
      <c r="N10" s="5">
        <v>5.0547764507962348E-2</v>
      </c>
      <c r="O10" s="5">
        <v>0</v>
      </c>
      <c r="P10" s="5">
        <v>0.25045650624412175</v>
      </c>
      <c r="Q10" s="5">
        <v>8.0989645898182736E-2</v>
      </c>
      <c r="R10" s="5">
        <v>1.0664338769068911</v>
      </c>
      <c r="S10" s="5">
        <v>0.32232470077526748</v>
      </c>
      <c r="T10" s="5">
        <v>0</v>
      </c>
      <c r="U10" s="5">
        <v>0</v>
      </c>
      <c r="V10" s="5">
        <v>0.10921895053475936</v>
      </c>
      <c r="W10" s="5">
        <v>0.94274566254779912</v>
      </c>
      <c r="X10" s="5">
        <v>0</v>
      </c>
      <c r="Y10" s="5">
        <v>0.41307930350778582</v>
      </c>
      <c r="Z10" s="5">
        <v>14.921718127528715</v>
      </c>
      <c r="AA10" s="5">
        <v>2.0525651731799219</v>
      </c>
      <c r="AB10" s="5">
        <v>15.118945953585783</v>
      </c>
      <c r="AC10" s="5">
        <v>1.7110598387918379E-2</v>
      </c>
      <c r="AD10" s="5">
        <v>0.58273837590827182</v>
      </c>
      <c r="AE10" s="5">
        <v>0.65</v>
      </c>
      <c r="AF10" s="5">
        <v>66.680000000000007</v>
      </c>
      <c r="AG10" s="5">
        <v>-0.01</v>
      </c>
      <c r="AH10" s="5">
        <v>9635.24</v>
      </c>
      <c r="AI10" s="5">
        <v>355</v>
      </c>
      <c r="AJ10" s="7">
        <f t="shared" ca="1" si="1"/>
        <v>3.5687387381950373</v>
      </c>
      <c r="AK10" s="7">
        <f t="shared" ca="1" si="2"/>
        <v>0.61925638047253229</v>
      </c>
      <c r="AL10" s="7">
        <f t="shared" ca="1" si="2"/>
        <v>0.74820825868980889</v>
      </c>
      <c r="AM10" s="7">
        <f t="shared" ca="1" si="2"/>
        <v>0.623749923450858</v>
      </c>
      <c r="AN10" s="7">
        <f t="shared" ca="1" si="2"/>
        <v>0.3558245906085088</v>
      </c>
      <c r="AO10" s="7">
        <f t="shared" ca="1" si="2"/>
        <v>0.31944655914748232</v>
      </c>
      <c r="AP10" s="7">
        <f t="shared" ca="1" si="3"/>
        <v>0.37640065889512009</v>
      </c>
      <c r="AQ10" s="7">
        <f t="shared" ca="1" si="3"/>
        <v>0.40576003164638108</v>
      </c>
      <c r="AR10" s="7">
        <f t="shared" ca="1" si="3"/>
        <v>0.12009233528434549</v>
      </c>
      <c r="AS10" s="7">
        <v>0</v>
      </c>
      <c r="AT10" s="7">
        <v>0.36</v>
      </c>
      <c r="AU10" s="7">
        <v>0</v>
      </c>
    </row>
    <row r="11" spans="1:49" x14ac:dyDescent="0.4">
      <c r="A11" s="6">
        <v>44747</v>
      </c>
      <c r="B11" s="5" t="s">
        <v>4</v>
      </c>
      <c r="C11" s="5" t="s">
        <v>11</v>
      </c>
      <c r="D11" s="5">
        <v>700</v>
      </c>
      <c r="E11" s="5">
        <v>3468</v>
      </c>
      <c r="F11" s="5">
        <v>5.7775938722837399</v>
      </c>
      <c r="G11" s="5">
        <v>0.25073648482209865</v>
      </c>
      <c r="H11" s="5">
        <v>0</v>
      </c>
      <c r="I11" s="5">
        <v>1.1515168903266499</v>
      </c>
      <c r="J11" s="5">
        <v>0</v>
      </c>
      <c r="K11" s="5">
        <v>0</v>
      </c>
      <c r="L11" s="5">
        <v>4.2618566424195112</v>
      </c>
      <c r="M11" s="5">
        <v>0</v>
      </c>
      <c r="N11" s="5">
        <v>0.50325562252670286</v>
      </c>
      <c r="O11" s="5">
        <v>0.51577052754545583</v>
      </c>
      <c r="P11" s="5">
        <v>0.69377400539006251</v>
      </c>
      <c r="Q11" s="5">
        <v>0.24306918894792934</v>
      </c>
      <c r="R11" s="5">
        <v>0.46593771699105735</v>
      </c>
      <c r="S11" s="5">
        <v>1.9814168866375483</v>
      </c>
      <c r="T11" s="5">
        <v>0</v>
      </c>
      <c r="U11" s="5">
        <v>0</v>
      </c>
      <c r="V11" s="5">
        <v>1.3186703542780749</v>
      </c>
      <c r="W11" s="5">
        <v>0.99899149100907014</v>
      </c>
      <c r="X11" s="5">
        <v>0</v>
      </c>
      <c r="Y11" s="5">
        <v>5.1308769279233095</v>
      </c>
      <c r="Z11" s="5">
        <v>39.47823829123017</v>
      </c>
      <c r="AA11" s="5">
        <v>2.3757465820210477</v>
      </c>
      <c r="AB11" s="5">
        <v>39.728974776052269</v>
      </c>
      <c r="AC11" s="5">
        <v>0.27805092739639825</v>
      </c>
      <c r="AD11" s="5">
        <v>0.42083835741472075</v>
      </c>
      <c r="AE11" s="5">
        <v>1532.08</v>
      </c>
      <c r="AF11" s="5">
        <v>309.83</v>
      </c>
      <c r="AG11" s="5">
        <v>30.6</v>
      </c>
      <c r="AH11" s="5">
        <v>5554.37</v>
      </c>
      <c r="AI11" s="5">
        <v>1950</v>
      </c>
      <c r="AJ11" s="7">
        <f t="shared" ca="1" si="1"/>
        <v>4.7253704153679434</v>
      </c>
      <c r="AK11" s="7">
        <f t="shared" ca="1" si="2"/>
        <v>0.33351251873350896</v>
      </c>
      <c r="AL11" s="7">
        <f t="shared" ca="1" si="2"/>
        <v>0.84466245286730701</v>
      </c>
      <c r="AM11" s="7">
        <f t="shared" ca="1" si="2"/>
        <v>0.81864218395559241</v>
      </c>
      <c r="AN11" s="7">
        <f t="shared" ca="1" si="2"/>
        <v>0.79493987154463641</v>
      </c>
      <c r="AO11" s="7">
        <f t="shared" ca="1" si="2"/>
        <v>0.19930182044117373</v>
      </c>
      <c r="AP11" s="7">
        <f t="shared" ca="1" si="3"/>
        <v>0.16950898017653404</v>
      </c>
      <c r="AQ11" s="7">
        <f t="shared" ca="1" si="3"/>
        <v>0.5751936933215499</v>
      </c>
      <c r="AR11" s="7">
        <f t="shared" ca="1" si="3"/>
        <v>0.98960889432764054</v>
      </c>
      <c r="AS11" s="7">
        <v>0</v>
      </c>
      <c r="AT11" s="7">
        <v>0</v>
      </c>
      <c r="AU11" s="7">
        <v>0</v>
      </c>
      <c r="AV11" s="5">
        <v>7</v>
      </c>
      <c r="AW11" s="5">
        <v>10</v>
      </c>
    </row>
    <row r="12" spans="1:49" x14ac:dyDescent="0.4">
      <c r="A12" s="6">
        <v>44747</v>
      </c>
      <c r="B12" s="5" t="s">
        <v>4</v>
      </c>
      <c r="C12" s="5" t="s">
        <v>12</v>
      </c>
      <c r="D12" s="5">
        <v>520</v>
      </c>
      <c r="E12" s="5">
        <v>3008</v>
      </c>
      <c r="F12" s="5">
        <v>6.7459085581806422</v>
      </c>
      <c r="G12" s="5">
        <v>0.24085103945280503</v>
      </c>
      <c r="H12" s="5">
        <v>0</v>
      </c>
      <c r="I12" s="5">
        <v>0.76497551712959555</v>
      </c>
      <c r="J12" s="5">
        <v>0</v>
      </c>
      <c r="K12" s="5">
        <v>0</v>
      </c>
      <c r="L12" s="5">
        <v>2.5643267488280017</v>
      </c>
      <c r="M12" s="5">
        <v>0</v>
      </c>
      <c r="N12" s="5">
        <v>0.42497155895903715</v>
      </c>
      <c r="O12" s="5">
        <v>0.56773337227277076</v>
      </c>
      <c r="P12" s="5">
        <v>0.51161291295344213</v>
      </c>
      <c r="Q12" s="5">
        <v>0.33708481436876908</v>
      </c>
      <c r="R12" s="5">
        <v>0.56274381904260917</v>
      </c>
      <c r="S12" s="5">
        <v>1.946830299269271</v>
      </c>
      <c r="T12" s="5">
        <v>0</v>
      </c>
      <c r="U12" s="5">
        <v>0</v>
      </c>
      <c r="V12" s="5">
        <v>1.2803822526737969</v>
      </c>
      <c r="W12" s="5">
        <v>1.1430127279335083</v>
      </c>
      <c r="X12" s="5">
        <v>0</v>
      </c>
      <c r="Y12" s="5">
        <v>5.4399844407246594</v>
      </c>
      <c r="Z12" s="5">
        <v>32.905000462060556</v>
      </c>
      <c r="AA12" s="5">
        <v>1.9752902827015093</v>
      </c>
      <c r="AB12" s="5">
        <v>33.145851501513363</v>
      </c>
      <c r="AC12" s="5">
        <v>0.94991227639109455</v>
      </c>
      <c r="AD12" s="5">
        <v>0.4571927714077767</v>
      </c>
      <c r="AE12" s="5">
        <v>1527.76</v>
      </c>
      <c r="AF12" s="5">
        <v>272.62</v>
      </c>
      <c r="AG12" s="5">
        <v>23.86</v>
      </c>
      <c r="AH12" s="5">
        <v>6079.11</v>
      </c>
      <c r="AI12" s="5">
        <v>2010</v>
      </c>
      <c r="AJ12" s="7">
        <f t="shared" ca="1" si="1"/>
        <v>5.3447704273500545</v>
      </c>
      <c r="AK12" s="7">
        <f t="shared" ca="1" si="2"/>
        <v>0.91008498288831419</v>
      </c>
      <c r="AL12" s="7">
        <f t="shared" ca="1" si="2"/>
        <v>0.54094038963291635</v>
      </c>
      <c r="AM12" s="7">
        <f t="shared" ca="1" si="2"/>
        <v>0.67607419308623529</v>
      </c>
      <c r="AN12" s="7">
        <f t="shared" ca="1" si="2"/>
        <v>0.24502433859192352</v>
      </c>
      <c r="AO12" s="7">
        <f t="shared" ca="1" si="2"/>
        <v>0.74237392124074175</v>
      </c>
      <c r="AP12" s="7">
        <f t="shared" ca="1" si="3"/>
        <v>0.57830966111597548</v>
      </c>
      <c r="AQ12" s="7">
        <f t="shared" ca="1" si="3"/>
        <v>0.9853400150454058</v>
      </c>
      <c r="AR12" s="7">
        <f t="shared" ca="1" si="3"/>
        <v>0.66662292574854232</v>
      </c>
      <c r="AS12" s="7">
        <v>0</v>
      </c>
      <c r="AT12" s="7">
        <v>0</v>
      </c>
      <c r="AU12" s="7">
        <v>0</v>
      </c>
    </row>
    <row r="13" spans="1:49" x14ac:dyDescent="0.4">
      <c r="A13" s="6">
        <v>44747</v>
      </c>
      <c r="B13" s="5" t="s">
        <v>4</v>
      </c>
      <c r="C13" s="5" t="s">
        <v>13</v>
      </c>
      <c r="D13" s="5">
        <v>620</v>
      </c>
      <c r="E13" s="5">
        <v>3588</v>
      </c>
      <c r="F13" s="5">
        <v>6.7488023075621548</v>
      </c>
      <c r="G13" s="5">
        <v>0.14154654193614916</v>
      </c>
      <c r="H13" s="5">
        <v>0</v>
      </c>
      <c r="I13" s="5">
        <v>0.76361980140129604</v>
      </c>
      <c r="J13" s="5">
        <v>0</v>
      </c>
      <c r="K13" s="5">
        <v>0</v>
      </c>
      <c r="L13" s="5">
        <v>2.5249615509401844</v>
      </c>
      <c r="M13" s="5">
        <v>0</v>
      </c>
      <c r="N13" s="5">
        <v>0.40755921848585736</v>
      </c>
      <c r="O13" s="5">
        <v>0.44667195705919971</v>
      </c>
      <c r="P13" s="5">
        <v>0.42419706836269466</v>
      </c>
      <c r="Q13" s="5">
        <v>0.16050225666321655</v>
      </c>
      <c r="R13" s="5">
        <v>0.46030384008416625</v>
      </c>
      <c r="S13" s="5">
        <v>1.5701905328887398</v>
      </c>
      <c r="T13" s="5">
        <v>0</v>
      </c>
      <c r="U13" s="5">
        <v>0</v>
      </c>
      <c r="V13" s="5">
        <v>1.020396256684492</v>
      </c>
      <c r="W13" s="5">
        <v>1.1152731804822553</v>
      </c>
      <c r="X13" s="5">
        <v>0</v>
      </c>
      <c r="Y13" s="5">
        <v>3.8230624532882023</v>
      </c>
      <c r="Z13" s="5">
        <v>32.467515446024336</v>
      </c>
      <c r="AA13" s="5">
        <v>2.2154190132261684</v>
      </c>
      <c r="AB13" s="5">
        <v>32.609061987960487</v>
      </c>
      <c r="AC13" s="5">
        <v>7.2264501243520213E-2</v>
      </c>
      <c r="AD13" s="5">
        <v>0.44771859079140452</v>
      </c>
      <c r="AE13" s="5">
        <v>778.81</v>
      </c>
      <c r="AF13" s="5">
        <v>264.62</v>
      </c>
      <c r="AG13" s="5">
        <v>20.88</v>
      </c>
      <c r="AH13" s="5">
        <v>5058.84</v>
      </c>
      <c r="AI13" s="5">
        <v>1070</v>
      </c>
      <c r="AJ13" s="7">
        <f t="shared" ca="1" si="1"/>
        <v>3.4180192662618256</v>
      </c>
      <c r="AK13" s="7">
        <f t="shared" ca="1" si="2"/>
        <v>0.37648034154582177</v>
      </c>
      <c r="AL13" s="7">
        <f t="shared" ca="1" si="2"/>
        <v>0.1411093545410409</v>
      </c>
      <c r="AM13" s="7">
        <f t="shared" ca="1" si="2"/>
        <v>1.4930424296604961E-2</v>
      </c>
      <c r="AN13" s="7">
        <f t="shared" ca="1" si="2"/>
        <v>0.53051099929067069</v>
      </c>
      <c r="AO13" s="7">
        <f t="shared" ca="1" si="2"/>
        <v>0.67228674967620239</v>
      </c>
      <c r="AP13" s="7">
        <f t="shared" ca="1" si="3"/>
        <v>0.47412736331648619</v>
      </c>
      <c r="AQ13" s="7">
        <f t="shared" ca="1" si="3"/>
        <v>0.99141061261653063</v>
      </c>
      <c r="AR13" s="7">
        <f t="shared" ca="1" si="3"/>
        <v>0.21716342097846841</v>
      </c>
      <c r="AS13" s="7">
        <v>0</v>
      </c>
      <c r="AT13" s="7">
        <v>0</v>
      </c>
      <c r="AU13" s="7">
        <v>0</v>
      </c>
    </row>
    <row r="14" spans="1:49" x14ac:dyDescent="0.4">
      <c r="A14" s="6">
        <v>44761</v>
      </c>
      <c r="B14" s="5" t="s">
        <v>0</v>
      </c>
      <c r="C14" s="5" t="s">
        <v>14</v>
      </c>
      <c r="D14" s="5">
        <v>380</v>
      </c>
      <c r="E14" s="5">
        <v>3528</v>
      </c>
      <c r="F14" s="5">
        <v>10.827069922746254</v>
      </c>
      <c r="G14" s="5">
        <v>0.6090334435132303</v>
      </c>
      <c r="H14" s="5">
        <v>0</v>
      </c>
      <c r="I14" s="5">
        <v>9.5323300809035477E-2</v>
      </c>
      <c r="J14" s="5">
        <v>2.3864158367064344E-2</v>
      </c>
      <c r="K14" s="5">
        <v>0</v>
      </c>
      <c r="L14" s="5">
        <v>6.6488472805413049E-2</v>
      </c>
      <c r="M14" s="5">
        <v>0</v>
      </c>
      <c r="N14" s="5">
        <v>1.5320260759611211E-2</v>
      </c>
      <c r="O14" s="5">
        <v>0</v>
      </c>
      <c r="P14" s="5">
        <v>4.2531104625415962E-2</v>
      </c>
      <c r="Q14" s="5">
        <v>4.6269295143845444E-2</v>
      </c>
      <c r="R14" s="5">
        <v>0.53764355602314562</v>
      </c>
      <c r="S14" s="5">
        <v>5.3314391588748976E-2</v>
      </c>
      <c r="T14" s="5">
        <v>0</v>
      </c>
      <c r="U14" s="5">
        <v>0</v>
      </c>
      <c r="V14" s="5">
        <v>3.9535828877005345E-2</v>
      </c>
      <c r="W14" s="5">
        <v>0.3027600180134627</v>
      </c>
      <c r="X14" s="5">
        <v>0</v>
      </c>
      <c r="Y14" s="5">
        <v>0.38113990376597473</v>
      </c>
      <c r="Z14" s="5">
        <v>11.944718632300752</v>
      </c>
      <c r="AA14" s="5">
        <v>0.9415678877133844</v>
      </c>
      <c r="AB14" s="5">
        <v>12.553752075813982</v>
      </c>
      <c r="AC14" s="5">
        <v>2.5762190992718665E-2</v>
      </c>
      <c r="AD14" s="5">
        <v>0.34387546979585498</v>
      </c>
      <c r="AE14" s="5">
        <v>11.02</v>
      </c>
      <c r="AF14" s="5">
        <v>24.38</v>
      </c>
      <c r="AG14" s="5">
        <v>2.17</v>
      </c>
      <c r="AH14" s="5">
        <v>9938.75</v>
      </c>
      <c r="AI14" s="5">
        <v>411</v>
      </c>
      <c r="AJ14" s="7">
        <f t="shared" ca="1" si="1"/>
        <v>3.3351143537400145</v>
      </c>
      <c r="AK14" s="7">
        <f t="shared" ca="1" si="2"/>
        <v>0.88645371359138514</v>
      </c>
      <c r="AL14" s="7">
        <f t="shared" ca="1" si="2"/>
        <v>0.30884302846797973</v>
      </c>
      <c r="AM14" s="7">
        <f t="shared" ca="1" si="2"/>
        <v>0.89873289326307682</v>
      </c>
      <c r="AN14" s="7">
        <f t="shared" ca="1" si="2"/>
        <v>2.5162446924343107E-2</v>
      </c>
      <c r="AO14" s="7">
        <f t="shared" ca="1" si="2"/>
        <v>0.11005998194345024</v>
      </c>
      <c r="AP14" s="7">
        <f t="shared" ca="1" si="3"/>
        <v>0.31572778956137415</v>
      </c>
      <c r="AQ14" s="7">
        <f t="shared" ca="1" si="3"/>
        <v>0.22220724307700279</v>
      </c>
      <c r="AR14" s="7">
        <f t="shared" ca="1" si="3"/>
        <v>0.56792725691140189</v>
      </c>
      <c r="AS14" s="7">
        <v>0</v>
      </c>
      <c r="AT14" s="7">
        <v>0</v>
      </c>
      <c r="AU14" s="7">
        <v>0</v>
      </c>
      <c r="AV14" s="5">
        <v>6</v>
      </c>
      <c r="AW14" s="5">
        <v>13</v>
      </c>
    </row>
    <row r="15" spans="1:49" x14ac:dyDescent="0.4">
      <c r="A15" s="6">
        <v>44761</v>
      </c>
      <c r="B15" s="5" t="s">
        <v>0</v>
      </c>
      <c r="C15" s="5" t="s">
        <v>15</v>
      </c>
      <c r="D15" s="5">
        <v>340</v>
      </c>
      <c r="E15" s="5">
        <v>3128</v>
      </c>
      <c r="F15" s="5">
        <v>10.72886520689368</v>
      </c>
      <c r="G15" s="5">
        <v>3.7132029582443025</v>
      </c>
      <c r="H15" s="5">
        <v>0</v>
      </c>
      <c r="I15" s="5">
        <v>0.66155728937663039</v>
      </c>
      <c r="J15" s="5">
        <v>0.36036729069024293</v>
      </c>
      <c r="K15" s="5">
        <v>0</v>
      </c>
      <c r="L15" s="5">
        <v>0.28490750501949014</v>
      </c>
      <c r="M15" s="5">
        <v>0</v>
      </c>
      <c r="N15" s="5">
        <v>7.1423081649875333E-2</v>
      </c>
      <c r="O15" s="5">
        <v>0</v>
      </c>
      <c r="P15" s="5">
        <v>0.3757704499732184</v>
      </c>
      <c r="Q15" s="5">
        <v>9.5579544973585673E-2</v>
      </c>
      <c r="R15" s="5">
        <v>1.3777565491846395</v>
      </c>
      <c r="S15" s="5">
        <v>0.21480924441857913</v>
      </c>
      <c r="T15" s="5">
        <v>0</v>
      </c>
      <c r="U15" s="5">
        <v>0</v>
      </c>
      <c r="V15" s="5">
        <v>0.18087764037433154</v>
      </c>
      <c r="W15" s="5">
        <v>0.90821148437253119</v>
      </c>
      <c r="X15" s="5">
        <v>0</v>
      </c>
      <c r="Y15" s="5">
        <v>0.96890045522770663</v>
      </c>
      <c r="Z15" s="5">
        <v>38.160208136925242</v>
      </c>
      <c r="AA15" s="5">
        <v>3.6080653246644703</v>
      </c>
      <c r="AB15" s="5">
        <v>41.873411095169544</v>
      </c>
      <c r="AC15" s="5">
        <v>0.35240425493662542</v>
      </c>
      <c r="AD15" s="5">
        <v>1.3407321447746767</v>
      </c>
      <c r="AE15" s="5">
        <v>9.6999999999999993</v>
      </c>
      <c r="AF15" s="5">
        <v>25.3</v>
      </c>
      <c r="AG15" s="5">
        <v>1.63</v>
      </c>
      <c r="AH15" s="5">
        <v>9812.24</v>
      </c>
      <c r="AI15" s="5">
        <v>396</v>
      </c>
      <c r="AJ15" s="7">
        <f t="shared" ca="1" si="1"/>
        <v>3.6765033273175507</v>
      </c>
      <c r="AK15" s="7">
        <f t="shared" ca="1" si="2"/>
        <v>0.21856570638602024</v>
      </c>
      <c r="AL15" s="7">
        <f t="shared" ca="1" si="2"/>
        <v>0.26833649357408762</v>
      </c>
      <c r="AM15" s="7">
        <f t="shared" ca="1" si="2"/>
        <v>0.85068593644646062</v>
      </c>
      <c r="AN15" s="7">
        <f t="shared" ca="1" si="2"/>
        <v>0.19159121657940903</v>
      </c>
      <c r="AO15" s="7">
        <f t="shared" ca="1" si="2"/>
        <v>0.57651147401030711</v>
      </c>
      <c r="AP15" s="7">
        <f t="shared" ca="1" si="3"/>
        <v>0.3558373223106559</v>
      </c>
      <c r="AQ15" s="7">
        <f t="shared" ca="1" si="3"/>
        <v>0.98439692209169583</v>
      </c>
      <c r="AR15" s="7">
        <f t="shared" ca="1" si="3"/>
        <v>0.23057825591891434</v>
      </c>
      <c r="AS15" s="7">
        <v>0</v>
      </c>
      <c r="AT15" s="7">
        <v>1.37</v>
      </c>
      <c r="AU15" s="7">
        <v>0</v>
      </c>
    </row>
    <row r="16" spans="1:49" x14ac:dyDescent="0.4">
      <c r="A16" s="6">
        <v>44761</v>
      </c>
      <c r="B16" s="5" t="s">
        <v>0</v>
      </c>
      <c r="C16" s="5" t="s">
        <v>16</v>
      </c>
      <c r="D16" s="5">
        <v>300</v>
      </c>
      <c r="E16" s="5">
        <v>2988</v>
      </c>
      <c r="F16" s="5">
        <v>11.615162767463158</v>
      </c>
      <c r="G16" s="5">
        <v>1.916938389005689</v>
      </c>
      <c r="H16" s="5">
        <v>0</v>
      </c>
      <c r="I16" s="5">
        <v>0.47082211105035837</v>
      </c>
      <c r="J16" s="5">
        <v>0.26065580728057097</v>
      </c>
      <c r="K16" s="5">
        <v>0</v>
      </c>
      <c r="L16" s="5">
        <v>0.203529301127093</v>
      </c>
      <c r="M16" s="5">
        <v>0</v>
      </c>
      <c r="N16" s="5">
        <v>4.2822662708480702E-2</v>
      </c>
      <c r="O16" s="5">
        <v>0</v>
      </c>
      <c r="P16" s="5">
        <v>0.33347356634036684</v>
      </c>
      <c r="Q16" s="5">
        <v>7.9171756503537929E-2</v>
      </c>
      <c r="R16" s="5">
        <v>0.93782051551814838</v>
      </c>
      <c r="S16" s="5">
        <v>0.19561277008910677</v>
      </c>
      <c r="T16" s="5">
        <v>0</v>
      </c>
      <c r="U16" s="5">
        <v>0</v>
      </c>
      <c r="V16" s="5">
        <v>0.14835110294117648</v>
      </c>
      <c r="W16" s="5">
        <v>0.58318502512404014</v>
      </c>
      <c r="X16" s="5">
        <v>0</v>
      </c>
      <c r="Y16" s="5">
        <v>1.12254975694423</v>
      </c>
      <c r="Z16" s="5">
        <v>26.63847388387137</v>
      </c>
      <c r="AA16" s="5">
        <v>2.556538156694224</v>
      </c>
      <c r="AB16" s="5">
        <v>28.55541227287706</v>
      </c>
      <c r="AC16" s="5">
        <v>0.3116202918526953</v>
      </c>
      <c r="AD16" s="5">
        <v>0.95777356138069258</v>
      </c>
      <c r="AE16" s="5">
        <v>9.7200000000000006</v>
      </c>
      <c r="AF16" s="5">
        <v>28.35</v>
      </c>
      <c r="AG16" s="5">
        <v>3.97</v>
      </c>
      <c r="AH16" s="5">
        <v>10049.66</v>
      </c>
      <c r="AI16" s="5">
        <v>389</v>
      </c>
      <c r="AJ16" s="7">
        <f t="shared" ca="1" si="1"/>
        <v>4.4215035149157824</v>
      </c>
      <c r="AK16" s="7">
        <f t="shared" ca="1" si="2"/>
        <v>0.12308450581199815</v>
      </c>
      <c r="AL16" s="7">
        <f t="shared" ca="1" si="2"/>
        <v>0.68709321554305325</v>
      </c>
      <c r="AM16" s="7">
        <f t="shared" ca="1" si="2"/>
        <v>0.82101469063562338</v>
      </c>
      <c r="AN16" s="7">
        <f t="shared" ca="1" si="2"/>
        <v>0.66550735780857018</v>
      </c>
      <c r="AO16" s="7">
        <f t="shared" ca="1" si="2"/>
        <v>0.53365009850980238</v>
      </c>
      <c r="AP16" s="7">
        <f t="shared" ca="1" si="3"/>
        <v>0.88159415239926708</v>
      </c>
      <c r="AQ16" s="7">
        <f t="shared" ca="1" si="3"/>
        <v>0.10124032174002162</v>
      </c>
      <c r="AR16" s="7">
        <f t="shared" ca="1" si="3"/>
        <v>0.60831917246744638</v>
      </c>
      <c r="AS16" s="7">
        <v>0</v>
      </c>
      <c r="AT16" s="7">
        <v>1.3</v>
      </c>
      <c r="AU16" s="7">
        <v>0</v>
      </c>
    </row>
    <row r="17" spans="1:49" x14ac:dyDescent="0.4">
      <c r="A17" s="6">
        <v>44761</v>
      </c>
      <c r="B17" s="5" t="s">
        <v>4</v>
      </c>
      <c r="C17" s="5" t="s">
        <v>17</v>
      </c>
      <c r="D17" s="5">
        <v>480</v>
      </c>
      <c r="E17" s="5">
        <v>2207.9999999999995</v>
      </c>
      <c r="F17" s="5">
        <v>5.364432603446839</v>
      </c>
      <c r="G17" s="5">
        <v>0.33081324793913952</v>
      </c>
      <c r="H17" s="5">
        <v>0</v>
      </c>
      <c r="I17" s="5">
        <v>1.3663744588530093</v>
      </c>
      <c r="J17" s="5">
        <v>0</v>
      </c>
      <c r="K17" s="5">
        <v>0</v>
      </c>
      <c r="L17" s="5">
        <v>1.7064201607177281</v>
      </c>
      <c r="M17" s="5">
        <v>0</v>
      </c>
      <c r="N17" s="5">
        <v>0.26173086702297627</v>
      </c>
      <c r="O17" s="5">
        <v>0.28107776474201779</v>
      </c>
      <c r="P17" s="5">
        <v>0.37503922345984658</v>
      </c>
      <c r="Q17" s="5">
        <v>0.14512371439454858</v>
      </c>
      <c r="R17" s="5">
        <v>0.92743271962125196</v>
      </c>
      <c r="S17" s="5">
        <v>2.0251742080305948</v>
      </c>
      <c r="T17" s="5">
        <v>0</v>
      </c>
      <c r="U17" s="5">
        <v>0</v>
      </c>
      <c r="V17" s="5">
        <v>0.91493272058823527</v>
      </c>
      <c r="W17" s="5">
        <v>1.9398733053123918</v>
      </c>
      <c r="X17" s="5">
        <v>0</v>
      </c>
      <c r="Y17" s="5">
        <v>3.7090741644378835</v>
      </c>
      <c r="Z17" s="5">
        <v>45.335423418316239</v>
      </c>
      <c r="AA17" s="5">
        <v>2.8474098858468162</v>
      </c>
      <c r="AB17" s="5">
        <v>45.666236666255379</v>
      </c>
      <c r="AC17" s="5">
        <v>2.7036226890000899E-2</v>
      </c>
      <c r="AD17" s="5">
        <v>0.7117329889158005</v>
      </c>
      <c r="AE17" s="5">
        <v>1389.72</v>
      </c>
      <c r="AF17" s="5">
        <v>382</v>
      </c>
      <c r="AG17" s="5">
        <v>17.350000000000001</v>
      </c>
      <c r="AH17" s="5">
        <v>8830.75</v>
      </c>
      <c r="AI17" s="5">
        <v>1870</v>
      </c>
      <c r="AJ17" s="7">
        <f t="shared" ca="1" si="1"/>
        <v>3.5111159644044467</v>
      </c>
      <c r="AK17" s="7">
        <f t="shared" ca="1" si="2"/>
        <v>0.87717646786398262</v>
      </c>
      <c r="AL17" s="7">
        <f t="shared" ca="1" si="2"/>
        <v>0.1090075125339246</v>
      </c>
      <c r="AM17" s="7">
        <f t="shared" ca="1" si="2"/>
        <v>0.26161778174892014</v>
      </c>
      <c r="AN17" s="7">
        <f t="shared" ca="1" si="2"/>
        <v>0.61895967074899017</v>
      </c>
      <c r="AO17" s="7">
        <f t="shared" ca="1" si="2"/>
        <v>0.19580901786570248</v>
      </c>
      <c r="AP17" s="7">
        <f t="shared" ca="1" si="3"/>
        <v>0.66017249679578294</v>
      </c>
      <c r="AQ17" s="7">
        <f t="shared" ca="1" si="3"/>
        <v>0.3408843943556511</v>
      </c>
      <c r="AR17" s="7">
        <f t="shared" ca="1" si="3"/>
        <v>0.44748862249149246</v>
      </c>
      <c r="AS17" s="7">
        <v>0</v>
      </c>
      <c r="AT17" s="7">
        <v>0.86</v>
      </c>
      <c r="AU17" s="7">
        <v>0</v>
      </c>
      <c r="AV17" s="5">
        <v>6</v>
      </c>
      <c r="AW17" s="5">
        <v>13</v>
      </c>
    </row>
    <row r="18" spans="1:49" x14ac:dyDescent="0.4">
      <c r="A18" s="6">
        <v>44761</v>
      </c>
      <c r="B18" s="5" t="s">
        <v>4</v>
      </c>
      <c r="C18" s="5" t="s">
        <v>18</v>
      </c>
      <c r="D18" s="5">
        <v>440</v>
      </c>
      <c r="E18" s="5">
        <v>2187.9999999999995</v>
      </c>
      <c r="F18" s="5">
        <v>5.7991000673624926</v>
      </c>
      <c r="G18" s="5">
        <v>0.37977491220934567</v>
      </c>
      <c r="H18" s="5">
        <v>0</v>
      </c>
      <c r="I18" s="5">
        <v>1.7660276453279367</v>
      </c>
      <c r="J18" s="5">
        <v>0</v>
      </c>
      <c r="K18" s="5">
        <v>0</v>
      </c>
      <c r="L18" s="5">
        <v>2.1486208744962876</v>
      </c>
      <c r="M18" s="5">
        <v>0</v>
      </c>
      <c r="N18" s="5">
        <v>0.34783748951963755</v>
      </c>
      <c r="O18" s="5">
        <v>0.39957781761237465</v>
      </c>
      <c r="P18" s="5">
        <v>0.54337556462803094</v>
      </c>
      <c r="Q18" s="5">
        <v>0.26392144965120795</v>
      </c>
      <c r="R18" s="5">
        <v>1.2053277222514465</v>
      </c>
      <c r="S18" s="5">
        <v>3.0664958564315135</v>
      </c>
      <c r="T18" s="5">
        <v>0</v>
      </c>
      <c r="U18" s="5">
        <v>0</v>
      </c>
      <c r="V18" s="5">
        <v>1.2884190842245991</v>
      </c>
      <c r="W18" s="5">
        <v>2.3774225895142691</v>
      </c>
      <c r="X18" s="5">
        <v>0</v>
      </c>
      <c r="Y18" s="5">
        <v>4.8600804956237607</v>
      </c>
      <c r="Z18" s="5">
        <v>59.990849814787495</v>
      </c>
      <c r="AA18" s="5">
        <v>5.1066941544376272</v>
      </c>
      <c r="AB18" s="5">
        <v>60.370624726996837</v>
      </c>
      <c r="AC18" s="5">
        <v>8.7064057771252215E-2</v>
      </c>
      <c r="AD18" s="5">
        <v>1.1591888788135489</v>
      </c>
      <c r="AE18" s="5">
        <v>1380.03</v>
      </c>
      <c r="AF18" s="5">
        <v>382.65</v>
      </c>
      <c r="AG18" s="5">
        <v>15.17</v>
      </c>
      <c r="AH18" s="5">
        <v>7872.43</v>
      </c>
      <c r="AI18" s="5">
        <v>1860</v>
      </c>
      <c r="AJ18" s="7">
        <f t="shared" ca="1" si="1"/>
        <v>5.0322393740839839</v>
      </c>
      <c r="AK18" s="7">
        <f t="shared" ca="1" si="2"/>
        <v>0.68546933288021172</v>
      </c>
      <c r="AL18" s="7">
        <f t="shared" ca="1" si="2"/>
        <v>0.36644002455403069</v>
      </c>
      <c r="AM18" s="7">
        <f t="shared" ca="1" si="2"/>
        <v>0.88477727192597377</v>
      </c>
      <c r="AN18" s="7">
        <f t="shared" ca="1" si="2"/>
        <v>0.6322298738693426</v>
      </c>
      <c r="AO18" s="7">
        <f t="shared" ca="1" si="2"/>
        <v>0.54993485847898371</v>
      </c>
      <c r="AP18" s="7">
        <f t="shared" ca="1" si="3"/>
        <v>0.89881254235720043</v>
      </c>
      <c r="AQ18" s="7">
        <f t="shared" ca="1" si="3"/>
        <v>0.13404678461191843</v>
      </c>
      <c r="AR18" s="7">
        <f t="shared" ca="1" si="3"/>
        <v>0.88052868540632145</v>
      </c>
      <c r="AS18" s="7">
        <v>0</v>
      </c>
      <c r="AT18" s="7">
        <v>1.03</v>
      </c>
      <c r="AU18" s="7">
        <v>0</v>
      </c>
    </row>
    <row r="19" spans="1:49" x14ac:dyDescent="0.4">
      <c r="A19" s="6">
        <v>44761</v>
      </c>
      <c r="B19" s="5" t="s">
        <v>4</v>
      </c>
      <c r="C19" s="5" t="s">
        <v>19</v>
      </c>
      <c r="D19" s="5">
        <v>540</v>
      </c>
      <c r="E19" s="5">
        <v>2508</v>
      </c>
      <c r="F19" s="5">
        <v>5.4162628701468103</v>
      </c>
      <c r="G19" s="5">
        <v>0.24788103435435924</v>
      </c>
      <c r="H19" s="5">
        <v>0</v>
      </c>
      <c r="I19" s="5">
        <v>1.4080055117075052</v>
      </c>
      <c r="J19" s="5">
        <v>0</v>
      </c>
      <c r="K19" s="5">
        <v>0</v>
      </c>
      <c r="L19" s="5">
        <v>1.8047326057619513</v>
      </c>
      <c r="M19" s="5">
        <v>0</v>
      </c>
      <c r="N19" s="5">
        <v>0.27848049901546046</v>
      </c>
      <c r="O19" s="5">
        <v>0.30329387861973123</v>
      </c>
      <c r="P19" s="5">
        <v>0.44532265935057758</v>
      </c>
      <c r="Q19" s="5">
        <v>0.20288180317587348</v>
      </c>
      <c r="R19" s="5">
        <v>1.1010097843240401</v>
      </c>
      <c r="S19" s="5">
        <v>2.1475161066193174</v>
      </c>
      <c r="T19" s="5">
        <v>0</v>
      </c>
      <c r="U19" s="5">
        <v>0</v>
      </c>
      <c r="V19" s="5">
        <v>0.92846811497326209</v>
      </c>
      <c r="W19" s="5">
        <v>1.9807345937490126</v>
      </c>
      <c r="X19" s="5">
        <v>0</v>
      </c>
      <c r="Y19" s="5">
        <v>2.9746029636126678</v>
      </c>
      <c r="Z19" s="5">
        <v>46.25893439904948</v>
      </c>
      <c r="AA19" s="5">
        <v>3.7975356685169839</v>
      </c>
      <c r="AB19" s="5">
        <v>46.506815433403837</v>
      </c>
      <c r="AC19" s="5">
        <v>2.1169736014143167E-2</v>
      </c>
      <c r="AD19" s="5">
        <v>0.69300495746483226</v>
      </c>
      <c r="AE19" s="5">
        <v>803.36</v>
      </c>
      <c r="AF19" s="5">
        <v>368.76</v>
      </c>
      <c r="AG19" s="5">
        <v>10.93</v>
      </c>
      <c r="AH19" s="5">
        <v>8961.16</v>
      </c>
      <c r="AI19" s="5">
        <v>1130</v>
      </c>
      <c r="AJ19" s="7">
        <f t="shared" ca="1" si="1"/>
        <v>4.783207919052181</v>
      </c>
      <c r="AK19" s="7">
        <f t="shared" ca="1" si="2"/>
        <v>3.1046880012919331E-2</v>
      </c>
      <c r="AL19" s="7">
        <f t="shared" ca="1" si="2"/>
        <v>0.59892370178970156</v>
      </c>
      <c r="AM19" s="7">
        <f t="shared" ca="1" si="2"/>
        <v>0.92301058757234844</v>
      </c>
      <c r="AN19" s="7">
        <f t="shared" ca="1" si="2"/>
        <v>0.89343463409440715</v>
      </c>
      <c r="AO19" s="7">
        <f t="shared" ca="1" si="2"/>
        <v>0.67105606018885466</v>
      </c>
      <c r="AP19" s="7">
        <f t="shared" ca="1" si="3"/>
        <v>0.26643666790353493</v>
      </c>
      <c r="AQ19" s="7">
        <f t="shared" ca="1" si="3"/>
        <v>0.84939569628429379</v>
      </c>
      <c r="AR19" s="7">
        <f t="shared" ca="1" si="3"/>
        <v>0.54990369120612126</v>
      </c>
      <c r="AS19" s="7">
        <v>0</v>
      </c>
      <c r="AT19" s="7">
        <v>0.95</v>
      </c>
      <c r="AU19" s="7">
        <v>0</v>
      </c>
    </row>
    <row r="20" spans="1:49" x14ac:dyDescent="0.4">
      <c r="A20" s="6">
        <v>44768</v>
      </c>
      <c r="B20" s="5" t="s">
        <v>0</v>
      </c>
      <c r="C20" s="5" t="s">
        <v>20</v>
      </c>
      <c r="D20" s="5">
        <v>340</v>
      </c>
      <c r="E20" s="5">
        <v>2248</v>
      </c>
      <c r="F20" s="5">
        <v>7.7105143814248711</v>
      </c>
      <c r="G20" s="5">
        <v>2.3010585519268121</v>
      </c>
      <c r="H20" s="5">
        <v>209482</v>
      </c>
      <c r="I20" s="5">
        <v>5.7975915981707267E-2</v>
      </c>
      <c r="J20" s="5">
        <v>0.10555727724222413</v>
      </c>
      <c r="K20" s="5">
        <v>0</v>
      </c>
      <c r="L20" s="5">
        <v>0.18910042271865932</v>
      </c>
      <c r="M20" s="5">
        <v>0</v>
      </c>
      <c r="N20" s="5">
        <v>4.9859067459396278E-2</v>
      </c>
      <c r="O20" s="5">
        <v>0</v>
      </c>
      <c r="P20" s="5">
        <v>0.10445113726945673</v>
      </c>
      <c r="Q20" s="5">
        <v>6.1594370077376795E-2</v>
      </c>
      <c r="R20" s="5">
        <v>0.85875307732772221</v>
      </c>
      <c r="S20" s="5">
        <v>0.1826230080139673</v>
      </c>
      <c r="T20" s="5">
        <v>0</v>
      </c>
      <c r="U20" s="5">
        <v>0</v>
      </c>
      <c r="V20" s="5">
        <v>0.11305999331550802</v>
      </c>
      <c r="W20" s="5">
        <v>0.73219938058970391</v>
      </c>
      <c r="X20" s="5">
        <v>0</v>
      </c>
      <c r="Y20" s="5">
        <v>0.23505022329011654</v>
      </c>
      <c r="Z20" s="5">
        <v>21.978757239595872</v>
      </c>
      <c r="AA20" s="5">
        <v>2.6285127125136687</v>
      </c>
      <c r="AB20" s="5">
        <v>24.279815791522683</v>
      </c>
      <c r="AC20" s="5">
        <v>1.2281113474964791E-2</v>
      </c>
      <c r="AD20" s="5">
        <v>1.0692689051817734</v>
      </c>
      <c r="AE20" s="5">
        <v>4.72</v>
      </c>
      <c r="AF20" s="5">
        <v>32.82</v>
      </c>
      <c r="AG20" s="5">
        <v>4.3099999999999996</v>
      </c>
      <c r="AH20" s="5">
        <v>10341.94</v>
      </c>
      <c r="AI20" s="5">
        <v>376</v>
      </c>
      <c r="AJ20" s="7">
        <f t="shared" ca="1" si="1"/>
        <v>3.844406710132517</v>
      </c>
      <c r="AK20" s="7">
        <f t="shared" ca="1" si="2"/>
        <v>0.35196181382588965</v>
      </c>
      <c r="AL20" s="7">
        <f t="shared" ca="1" si="2"/>
        <v>0.81649976019331227</v>
      </c>
      <c r="AM20" s="7">
        <f t="shared" ca="1" si="2"/>
        <v>0.47546266977866536</v>
      </c>
      <c r="AN20" s="7">
        <f t="shared" ca="1" si="2"/>
        <v>0.94641233697917804</v>
      </c>
      <c r="AO20" s="7">
        <f t="shared" ca="1" si="2"/>
        <v>0.23260053560076577</v>
      </c>
      <c r="AP20" s="7">
        <f t="shared" ca="1" si="3"/>
        <v>7.6979762809590402E-2</v>
      </c>
      <c r="AQ20" s="7">
        <f t="shared" ca="1" si="3"/>
        <v>0.19920550577147178</v>
      </c>
      <c r="AR20" s="7">
        <f t="shared" ca="1" si="3"/>
        <v>0.74528432517364374</v>
      </c>
      <c r="AS20" s="7">
        <v>0</v>
      </c>
      <c r="AT20" s="7">
        <v>1.7</v>
      </c>
      <c r="AU20" s="7">
        <v>0</v>
      </c>
      <c r="AV20" s="5">
        <v>8</v>
      </c>
      <c r="AW20" s="5">
        <v>31</v>
      </c>
    </row>
    <row r="21" spans="1:49" x14ac:dyDescent="0.4">
      <c r="A21" s="6">
        <v>44768</v>
      </c>
      <c r="B21" s="5" t="s">
        <v>0</v>
      </c>
      <c r="C21" s="5" t="s">
        <v>21</v>
      </c>
      <c r="D21" s="5">
        <v>420</v>
      </c>
      <c r="E21" s="5">
        <v>2607.9999999999995</v>
      </c>
      <c r="F21" s="5">
        <v>7.2414286903671625</v>
      </c>
      <c r="G21" s="5">
        <v>1.0104725342712948</v>
      </c>
      <c r="H21" s="5">
        <v>443155</v>
      </c>
      <c r="I21" s="5">
        <v>5.5232498491591252E-2</v>
      </c>
      <c r="J21" s="5">
        <v>5.2673808984874317E-2</v>
      </c>
      <c r="K21" s="5">
        <v>0</v>
      </c>
      <c r="L21" s="5">
        <v>0.18084697020280149</v>
      </c>
      <c r="M21" s="5">
        <v>0</v>
      </c>
      <c r="N21" s="5">
        <v>5.1541827229005827E-2</v>
      </c>
      <c r="O21" s="5">
        <v>0</v>
      </c>
      <c r="P21" s="5">
        <v>0.14054973366005494</v>
      </c>
      <c r="Q21" s="5">
        <v>8.8942911999753738E-2</v>
      </c>
      <c r="R21" s="5">
        <v>1.1288894266175697</v>
      </c>
      <c r="S21" s="5">
        <v>0.24837615763078741</v>
      </c>
      <c r="T21" s="5">
        <v>0</v>
      </c>
      <c r="U21" s="5">
        <v>0</v>
      </c>
      <c r="V21" s="5">
        <v>0.11589796122994653</v>
      </c>
      <c r="W21" s="5">
        <v>0.76308066555004284</v>
      </c>
      <c r="X21" s="5">
        <v>0</v>
      </c>
      <c r="Y21" s="5">
        <v>0.47001945063836886</v>
      </c>
      <c r="Z21" s="5">
        <v>23.689242706044066</v>
      </c>
      <c r="AA21" s="5">
        <v>2.4047443080116171</v>
      </c>
      <c r="AB21" s="5">
        <v>24.69971524031536</v>
      </c>
      <c r="AC21" s="5">
        <v>7.4160740718544935E-2</v>
      </c>
      <c r="AD21" s="5">
        <v>0.78873824764654632</v>
      </c>
      <c r="AE21" s="5">
        <v>4.46</v>
      </c>
      <c r="AF21" s="5">
        <v>31</v>
      </c>
      <c r="AG21" s="5">
        <v>4.7300000000000004</v>
      </c>
      <c r="AH21" s="5">
        <v>9829.26</v>
      </c>
      <c r="AI21" s="5">
        <v>353</v>
      </c>
      <c r="AJ21" s="7">
        <f t="shared" ca="1" si="1"/>
        <v>5.3949856622726458</v>
      </c>
      <c r="AK21" s="7">
        <f t="shared" ca="1" si="2"/>
        <v>0.28775793632679492</v>
      </c>
      <c r="AL21" s="7">
        <f t="shared" ca="1" si="2"/>
        <v>0.7939301485550031</v>
      </c>
      <c r="AM21" s="7">
        <f t="shared" ca="1" si="2"/>
        <v>0.98985288877554589</v>
      </c>
      <c r="AN21" s="7">
        <f t="shared" ca="1" si="2"/>
        <v>0.34530944093463689</v>
      </c>
      <c r="AO21" s="7">
        <f t="shared" ca="1" si="2"/>
        <v>0.75200885032758191</v>
      </c>
      <c r="AP21" s="7">
        <f t="shared" ca="1" si="3"/>
        <v>0.62640168312655486</v>
      </c>
      <c r="AQ21" s="7">
        <f t="shared" ca="1" si="3"/>
        <v>0.97040637857473333</v>
      </c>
      <c r="AR21" s="7">
        <f t="shared" ca="1" si="3"/>
        <v>0.62931833565179562</v>
      </c>
      <c r="AS21" s="7">
        <v>0</v>
      </c>
      <c r="AT21" s="7">
        <v>1.73</v>
      </c>
      <c r="AU21" s="7">
        <v>0</v>
      </c>
    </row>
    <row r="22" spans="1:49" x14ac:dyDescent="0.4">
      <c r="A22" s="6">
        <v>44768</v>
      </c>
      <c r="B22" s="5" t="s">
        <v>0</v>
      </c>
      <c r="C22" s="5" t="s">
        <v>22</v>
      </c>
      <c r="D22" s="5">
        <v>480</v>
      </c>
      <c r="E22" s="5">
        <v>2667.9999999999995</v>
      </c>
      <c r="F22" s="5">
        <v>6.4820227291649308</v>
      </c>
      <c r="G22" s="5">
        <v>0.63144252218396801</v>
      </c>
      <c r="H22" s="5">
        <v>387937</v>
      </c>
      <c r="I22" s="5">
        <v>6.7337981945735453E-2</v>
      </c>
      <c r="J22" s="5">
        <v>7.1666472491478492E-2</v>
      </c>
      <c r="K22" s="5">
        <v>0</v>
      </c>
      <c r="L22" s="5">
        <v>0.18589121224802629</v>
      </c>
      <c r="M22" s="5">
        <v>0</v>
      </c>
      <c r="N22" s="5">
        <v>4.9423758947566787E-2</v>
      </c>
      <c r="O22" s="5">
        <v>0</v>
      </c>
      <c r="P22" s="5">
        <v>0.12100084984163001</v>
      </c>
      <c r="Q22" s="5">
        <v>8.9283766261249634E-2</v>
      </c>
      <c r="R22" s="5">
        <v>1.2574920568122041</v>
      </c>
      <c r="S22" s="5">
        <v>0.26086558269766946</v>
      </c>
      <c r="T22" s="5">
        <v>0</v>
      </c>
      <c r="U22" s="5">
        <v>0</v>
      </c>
      <c r="V22" s="5">
        <v>0.15181293449197861</v>
      </c>
      <c r="W22" s="5">
        <v>0.87637645766836281</v>
      </c>
      <c r="X22" s="5">
        <v>0</v>
      </c>
      <c r="Y22" s="5">
        <v>0.57655611283717423</v>
      </c>
      <c r="Z22" s="5">
        <v>22.638737238974613</v>
      </c>
      <c r="AA22" s="5">
        <v>2.4693092739885363</v>
      </c>
      <c r="AB22" s="5">
        <v>23.27017976115858</v>
      </c>
      <c r="AC22" s="5">
        <v>0.13457374524316065</v>
      </c>
      <c r="AD22" s="5">
        <v>0.8824631471251474</v>
      </c>
      <c r="AE22" s="5">
        <v>4.45</v>
      </c>
      <c r="AF22" s="5">
        <v>34.14</v>
      </c>
      <c r="AG22" s="5">
        <v>3.96</v>
      </c>
      <c r="AH22" s="5">
        <v>10068.459999999999</v>
      </c>
      <c r="AI22" s="5">
        <v>384</v>
      </c>
      <c r="AJ22" s="7">
        <f t="shared" ca="1" si="1"/>
        <v>5.7433896789611136</v>
      </c>
      <c r="AK22" s="7">
        <f t="shared" ca="1" si="2"/>
        <v>0.72856779896477164</v>
      </c>
      <c r="AL22" s="7">
        <f t="shared" ca="1" si="2"/>
        <v>0.79290131550337162</v>
      </c>
      <c r="AM22" s="7">
        <f t="shared" ca="1" si="2"/>
        <v>0.53286956447177181</v>
      </c>
      <c r="AN22" s="7">
        <f t="shared" ca="1" si="2"/>
        <v>0.80638063388849868</v>
      </c>
      <c r="AO22" s="7">
        <f t="shared" ca="1" si="2"/>
        <v>0.52696604057207641</v>
      </c>
      <c r="AP22" s="7">
        <f t="shared" ca="1" si="3"/>
        <v>0.61013090157800098</v>
      </c>
      <c r="AQ22" s="7">
        <f t="shared" ca="1" si="3"/>
        <v>0.82177107113456271</v>
      </c>
      <c r="AR22" s="7">
        <f t="shared" ca="1" si="3"/>
        <v>0.92380235284806</v>
      </c>
      <c r="AS22" s="7">
        <v>0</v>
      </c>
      <c r="AT22" s="7">
        <v>1.49</v>
      </c>
      <c r="AU22" s="7">
        <v>0</v>
      </c>
    </row>
    <row r="23" spans="1:49" x14ac:dyDescent="0.4">
      <c r="A23" s="6">
        <v>44768</v>
      </c>
      <c r="B23" s="5" t="s">
        <v>4</v>
      </c>
      <c r="C23" s="5" t="s">
        <v>23</v>
      </c>
      <c r="D23" s="5">
        <v>1040</v>
      </c>
      <c r="E23" s="5">
        <v>6588</v>
      </c>
      <c r="F23" s="5">
        <v>7.387308108592765</v>
      </c>
      <c r="G23" s="5">
        <v>0.45924644397724612</v>
      </c>
      <c r="H23" s="5">
        <v>462533</v>
      </c>
      <c r="I23" s="5">
        <v>0.11257115426707426</v>
      </c>
      <c r="J23" s="5">
        <v>0</v>
      </c>
      <c r="K23" s="5">
        <v>0</v>
      </c>
      <c r="L23" s="5">
        <v>0.87182433900249678</v>
      </c>
      <c r="M23" s="5">
        <v>0</v>
      </c>
      <c r="N23" s="5">
        <v>8.4761714109367198E-2</v>
      </c>
      <c r="O23" s="5">
        <v>9.4045392977809547E-2</v>
      </c>
      <c r="P23" s="5">
        <v>0.17956181068986896</v>
      </c>
      <c r="Q23" s="5">
        <v>0.1166523584343028</v>
      </c>
      <c r="R23" s="5">
        <v>0.99938537611783274</v>
      </c>
      <c r="S23" s="5">
        <v>0.74090410853150512</v>
      </c>
      <c r="T23" s="5">
        <v>0</v>
      </c>
      <c r="U23" s="5">
        <v>0</v>
      </c>
      <c r="V23" s="5">
        <v>0.23333723262032086</v>
      </c>
      <c r="W23" s="5">
        <v>1.1970206917801727</v>
      </c>
      <c r="X23" s="5">
        <v>0</v>
      </c>
      <c r="Y23" s="5">
        <v>1.1282734701693051</v>
      </c>
      <c r="Z23" s="5">
        <v>32.921377336512101</v>
      </c>
      <c r="AA23" s="5">
        <v>3.2894348303024818</v>
      </c>
      <c r="AB23" s="5">
        <v>33.380623780489344</v>
      </c>
      <c r="AC23" s="5">
        <v>2.8769508285140681E-2</v>
      </c>
      <c r="AD23" s="5">
        <v>0.93217293558278524</v>
      </c>
      <c r="AE23" s="5">
        <v>6.91</v>
      </c>
      <c r="AF23" s="5">
        <v>35.46</v>
      </c>
      <c r="AG23" s="5">
        <v>4.97</v>
      </c>
      <c r="AH23" s="5">
        <v>10214.370000000001</v>
      </c>
      <c r="AI23" s="5">
        <v>1870</v>
      </c>
      <c r="AJ23" s="7">
        <f t="shared" ca="1" si="1"/>
        <v>4.3744623655749937</v>
      </c>
      <c r="AK23" s="7">
        <f t="shared" ca="1" si="2"/>
        <v>0.46079745208892486</v>
      </c>
      <c r="AL23" s="7">
        <f t="shared" ca="1" si="2"/>
        <v>0.71726998246347051</v>
      </c>
      <c r="AM23" s="7">
        <f t="shared" ca="1" si="2"/>
        <v>0.27694671387676706</v>
      </c>
      <c r="AN23" s="7">
        <f t="shared" ca="1" si="2"/>
        <v>0.99772491694441612</v>
      </c>
      <c r="AO23" s="7">
        <f t="shared" ca="1" si="2"/>
        <v>0.40625608375942734</v>
      </c>
      <c r="AP23" s="7">
        <f t="shared" ca="1" si="3"/>
        <v>0.65307812556778788</v>
      </c>
      <c r="AQ23" s="7">
        <f t="shared" ca="1" si="3"/>
        <v>0.16031785470328619</v>
      </c>
      <c r="AR23" s="7">
        <f t="shared" ca="1" si="3"/>
        <v>0.70207123617091294</v>
      </c>
      <c r="AS23" s="7">
        <v>0</v>
      </c>
      <c r="AT23" s="7">
        <v>1.78</v>
      </c>
      <c r="AU23" s="7">
        <v>0</v>
      </c>
      <c r="AV23" s="5">
        <v>8</v>
      </c>
      <c r="AW23" s="5">
        <v>31</v>
      </c>
    </row>
    <row r="24" spans="1:49" x14ac:dyDescent="0.4">
      <c r="A24" s="6">
        <v>44768</v>
      </c>
      <c r="B24" s="5" t="s">
        <v>4</v>
      </c>
      <c r="C24" s="5" t="s">
        <v>24</v>
      </c>
      <c r="D24" s="5">
        <v>880</v>
      </c>
      <c r="E24" s="5">
        <v>4708</v>
      </c>
      <c r="F24" s="5">
        <v>6.2390683540088254</v>
      </c>
      <c r="G24" s="5">
        <v>0.53395371871473352</v>
      </c>
      <c r="H24" s="5">
        <v>485065</v>
      </c>
      <c r="I24" s="5">
        <v>0.12216450385807186</v>
      </c>
      <c r="J24" s="5">
        <v>0</v>
      </c>
      <c r="K24" s="5">
        <v>0</v>
      </c>
      <c r="L24" s="5">
        <v>0.86595894127549111</v>
      </c>
      <c r="M24" s="5">
        <v>0</v>
      </c>
      <c r="N24" s="5">
        <v>9.2356873069496762E-2</v>
      </c>
      <c r="O24" s="5">
        <v>9.4177694751735902E-2</v>
      </c>
      <c r="P24" s="5">
        <v>0.16721665056958371</v>
      </c>
      <c r="Q24" s="5">
        <v>8.7806731128100737E-2</v>
      </c>
      <c r="R24" s="5">
        <v>1.0807600210415571</v>
      </c>
      <c r="S24" s="5">
        <v>0.71241656596008751</v>
      </c>
      <c r="T24" s="5">
        <v>0</v>
      </c>
      <c r="U24" s="5">
        <v>0</v>
      </c>
      <c r="V24" s="5">
        <v>0.20597286096256684</v>
      </c>
      <c r="W24" s="5">
        <v>1.2131158629080683</v>
      </c>
      <c r="X24" s="5">
        <v>0</v>
      </c>
      <c r="Y24" s="5">
        <v>0.84265478050859499</v>
      </c>
      <c r="Z24" s="5">
        <v>33.945722689891355</v>
      </c>
      <c r="AA24" s="5">
        <v>3.3472247961052801</v>
      </c>
      <c r="AB24" s="5">
        <v>34.479676408606089</v>
      </c>
      <c r="AC24" s="5">
        <v>9.1404668444550977E-3</v>
      </c>
      <c r="AD24" s="5">
        <v>0.84911708207557279</v>
      </c>
      <c r="AE24" s="5">
        <v>5.12</v>
      </c>
      <c r="AF24" s="5">
        <v>32.270000000000003</v>
      </c>
      <c r="AG24" s="5">
        <v>5.64</v>
      </c>
      <c r="AH24" s="5">
        <v>9804.2000000000007</v>
      </c>
      <c r="AI24" s="5">
        <v>1930</v>
      </c>
      <c r="AJ24" s="7">
        <f t="shared" ca="1" si="1"/>
        <v>5.2606792122621009</v>
      </c>
      <c r="AK24" s="7">
        <f t="shared" ca="1" si="2"/>
        <v>0.8302099051608377</v>
      </c>
      <c r="AL24" s="7">
        <f t="shared" ca="1" si="2"/>
        <v>0.74429091435709771</v>
      </c>
      <c r="AM24" s="7">
        <f t="shared" ca="1" si="2"/>
        <v>0.92074587584106482</v>
      </c>
      <c r="AN24" s="7">
        <f t="shared" ca="1" si="2"/>
        <v>0.69979180604337587</v>
      </c>
      <c r="AO24" s="7">
        <f t="shared" ca="1" si="2"/>
        <v>0.97215310911013808</v>
      </c>
      <c r="AP24" s="7">
        <f t="shared" ca="1" si="3"/>
        <v>0.65790864377510994</v>
      </c>
      <c r="AQ24" s="7">
        <f t="shared" ca="1" si="3"/>
        <v>0.4210822985049546</v>
      </c>
      <c r="AR24" s="7">
        <f t="shared" ca="1" si="3"/>
        <v>1.4496659469522721E-2</v>
      </c>
      <c r="AS24" s="7">
        <v>0</v>
      </c>
      <c r="AT24" s="7">
        <v>1.31</v>
      </c>
      <c r="AU24" s="7">
        <v>0</v>
      </c>
    </row>
    <row r="25" spans="1:49" x14ac:dyDescent="0.4">
      <c r="A25" s="6">
        <v>44768</v>
      </c>
      <c r="B25" s="5" t="s">
        <v>4</v>
      </c>
      <c r="C25" s="5" t="s">
        <v>25</v>
      </c>
      <c r="D25" s="5">
        <v>880</v>
      </c>
      <c r="E25" s="5">
        <v>4968</v>
      </c>
      <c r="F25" s="5">
        <v>6.5836218315029411</v>
      </c>
      <c r="G25" s="5">
        <v>0.43682184655396628</v>
      </c>
      <c r="H25" s="5">
        <v>417689</v>
      </c>
      <c r="I25" s="5">
        <v>0.10891490458966405</v>
      </c>
      <c r="J25" s="5">
        <v>0</v>
      </c>
      <c r="K25" s="5">
        <v>0</v>
      </c>
      <c r="L25" s="5">
        <v>0.8294761674135166</v>
      </c>
      <c r="M25" s="5">
        <v>0</v>
      </c>
      <c r="N25" s="5">
        <v>8.3306354308623806E-2</v>
      </c>
      <c r="O25" s="5">
        <v>8.8541639182473209E-2</v>
      </c>
      <c r="P25" s="5">
        <v>0.16715952349822652</v>
      </c>
      <c r="Q25" s="5">
        <v>0.11577683082144077</v>
      </c>
      <c r="R25" s="5">
        <v>0.98753813782219879</v>
      </c>
      <c r="S25" s="5">
        <v>0.7131069043638858</v>
      </c>
      <c r="T25" s="5">
        <v>0</v>
      </c>
      <c r="U25" s="5">
        <v>0</v>
      </c>
      <c r="V25" s="5">
        <v>0.23693362299465243</v>
      </c>
      <c r="W25" s="5">
        <v>1.2867908542173627</v>
      </c>
      <c r="X25" s="5">
        <v>0</v>
      </c>
      <c r="Y25" s="5">
        <v>0.66251980580245462</v>
      </c>
      <c r="Z25" s="5">
        <v>30.665255154499075</v>
      </c>
      <c r="AA25" s="5">
        <v>3.4918447596793403</v>
      </c>
      <c r="AB25" s="5">
        <v>31.10207700105304</v>
      </c>
      <c r="AC25" s="5">
        <v>1.0695975788811315E-2</v>
      </c>
      <c r="AD25" s="5">
        <v>1.0990303741662986</v>
      </c>
      <c r="AE25" s="5">
        <v>6.72</v>
      </c>
      <c r="AF25" s="5">
        <v>35.71</v>
      </c>
      <c r="AG25" s="5">
        <v>5.63</v>
      </c>
      <c r="AH25" s="5">
        <v>10007.450000000001</v>
      </c>
      <c r="AI25" s="5">
        <v>1560</v>
      </c>
      <c r="AJ25" s="7">
        <f t="shared" ca="1" si="1"/>
        <v>4.1398783055590442</v>
      </c>
      <c r="AK25" s="7">
        <f t="shared" ca="1" si="2"/>
        <v>0.82553584307616723</v>
      </c>
      <c r="AL25" s="7">
        <f t="shared" ca="1" si="2"/>
        <v>5.2800749490121479E-2</v>
      </c>
      <c r="AM25" s="7">
        <f t="shared" ca="1" si="2"/>
        <v>0.54332100875093003</v>
      </c>
      <c r="AN25" s="7">
        <f t="shared" ca="1" si="2"/>
        <v>0.25859023882524002</v>
      </c>
      <c r="AO25" s="7">
        <f t="shared" ca="1" si="2"/>
        <v>0.59619900415827753</v>
      </c>
      <c r="AP25" s="7">
        <f t="shared" ca="1" si="3"/>
        <v>0.89392531322136037</v>
      </c>
      <c r="AQ25" s="7">
        <f t="shared" ca="1" si="3"/>
        <v>0.23938439601692496</v>
      </c>
      <c r="AR25" s="7">
        <f t="shared" ca="1" si="3"/>
        <v>0.73012175202002261</v>
      </c>
      <c r="AS25" s="7">
        <v>0</v>
      </c>
      <c r="AT25" s="7">
        <v>1.6</v>
      </c>
      <c r="AU25" s="7">
        <v>0</v>
      </c>
    </row>
    <row r="26" spans="1:49" x14ac:dyDescent="0.4">
      <c r="A26" s="6">
        <v>44791</v>
      </c>
      <c r="B26" s="5" t="s">
        <v>0</v>
      </c>
      <c r="C26" s="5" t="s">
        <v>26</v>
      </c>
      <c r="D26" s="5">
        <v>260</v>
      </c>
      <c r="E26" s="5">
        <v>1567.9999999999998</v>
      </c>
      <c r="F26" s="5">
        <v>7.0329684968266273</v>
      </c>
      <c r="G26" s="5">
        <v>9.021050852700746E-2</v>
      </c>
      <c r="H26" s="5">
        <v>0</v>
      </c>
      <c r="I26" s="5">
        <v>0.2963284563583965</v>
      </c>
      <c r="J26" s="5">
        <v>5.3167124920110796E-2</v>
      </c>
      <c r="K26" s="5">
        <v>0</v>
      </c>
      <c r="L26" s="5">
        <v>0.19551884365992539</v>
      </c>
      <c r="M26" s="5">
        <v>0</v>
      </c>
      <c r="N26" s="5">
        <v>0.11752030391002866</v>
      </c>
      <c r="O26" s="5">
        <v>0</v>
      </c>
      <c r="P26" s="5">
        <v>0.11384854050771183</v>
      </c>
      <c r="Q26" s="5">
        <v>4.4404621830956101E-2</v>
      </c>
      <c r="R26" s="5">
        <v>0.64138200946870072</v>
      </c>
      <c r="S26" s="5">
        <v>0.26576128532277077</v>
      </c>
      <c r="T26" s="5">
        <v>0</v>
      </c>
      <c r="U26" s="5">
        <v>0</v>
      </c>
      <c r="V26" s="5">
        <v>0.28881216577540103</v>
      </c>
      <c r="W26" s="5">
        <v>0.32712718452738365</v>
      </c>
      <c r="X26" s="5">
        <v>0</v>
      </c>
      <c r="Y26" s="5">
        <v>1.1284084634057459</v>
      </c>
      <c r="Z26" s="5">
        <v>15.467435253279078</v>
      </c>
      <c r="AA26" s="5">
        <v>1.0513216817919055</v>
      </c>
      <c r="AB26" s="5">
        <v>15.557645761806086</v>
      </c>
      <c r="AC26" s="5">
        <v>2.1317879723129474E-2</v>
      </c>
      <c r="AD26" s="5">
        <v>0.34204503776263817</v>
      </c>
      <c r="AE26" s="5">
        <v>12.02</v>
      </c>
      <c r="AF26" s="5">
        <v>40.44</v>
      </c>
      <c r="AG26" s="5">
        <v>12.46</v>
      </c>
      <c r="AH26" s="5">
        <v>9786.5</v>
      </c>
      <c r="AI26" s="5">
        <v>375</v>
      </c>
      <c r="AJ26" s="7">
        <f t="shared" ca="1" si="1"/>
        <v>4.641583165171081</v>
      </c>
      <c r="AK26" s="7">
        <f t="shared" ca="1" si="2"/>
        <v>0.34860081215112848</v>
      </c>
      <c r="AL26" s="7">
        <f t="shared" ca="1" si="2"/>
        <v>0.89973087609818059</v>
      </c>
      <c r="AM26" s="7">
        <f t="shared" ca="1" si="2"/>
        <v>7.931848797151253E-2</v>
      </c>
      <c r="AN26" s="7">
        <f t="shared" ca="1" si="2"/>
        <v>0.93011434486507483</v>
      </c>
      <c r="AO26" s="7">
        <f t="shared" ca="1" si="2"/>
        <v>0.97749983676820551</v>
      </c>
      <c r="AP26" s="7">
        <f t="shared" ca="1" si="3"/>
        <v>0.51816934548095162</v>
      </c>
      <c r="AQ26" s="7">
        <f t="shared" ca="1" si="3"/>
        <v>0.27816715147472593</v>
      </c>
      <c r="AR26" s="7">
        <f t="shared" ca="1" si="3"/>
        <v>0.60998231036130146</v>
      </c>
      <c r="AS26" s="7">
        <v>0</v>
      </c>
      <c r="AT26" s="7">
        <v>0</v>
      </c>
      <c r="AU26" s="7">
        <v>0</v>
      </c>
      <c r="AV26" s="5">
        <v>13</v>
      </c>
      <c r="AW26" s="5">
        <v>11</v>
      </c>
    </row>
    <row r="27" spans="1:49" x14ac:dyDescent="0.4">
      <c r="A27" s="6">
        <v>44791</v>
      </c>
      <c r="B27" s="5" t="s">
        <v>0</v>
      </c>
      <c r="C27" s="5" t="s">
        <v>27</v>
      </c>
      <c r="D27" s="5">
        <v>580</v>
      </c>
      <c r="E27" s="5">
        <v>3408</v>
      </c>
      <c r="F27" s="5">
        <v>6.8523187078511363</v>
      </c>
      <c r="G27" s="5">
        <v>0.15375980018675209</v>
      </c>
      <c r="H27" s="5">
        <v>0</v>
      </c>
      <c r="I27" s="5">
        <v>0.53744655840225197</v>
      </c>
      <c r="J27" s="5">
        <v>0.11472062073924161</v>
      </c>
      <c r="K27" s="5">
        <v>0</v>
      </c>
      <c r="L27" s="5">
        <v>0.28808319893168316</v>
      </c>
      <c r="M27" s="5">
        <v>0</v>
      </c>
      <c r="N27" s="5">
        <v>0.17593610734075996</v>
      </c>
      <c r="O27" s="5">
        <v>0</v>
      </c>
      <c r="P27" s="5">
        <v>0.22943374398468178</v>
      </c>
      <c r="Q27" s="5">
        <v>4.2265928425491629E-2</v>
      </c>
      <c r="R27" s="5">
        <v>1.1320122041031035</v>
      </c>
      <c r="S27" s="5">
        <v>0.42099875885945715</v>
      </c>
      <c r="T27" s="5">
        <v>0</v>
      </c>
      <c r="U27" s="5">
        <v>0</v>
      </c>
      <c r="V27" s="5">
        <v>0.47972667112299466</v>
      </c>
      <c r="W27" s="5">
        <v>0.59914305691622161</v>
      </c>
      <c r="X27" s="5">
        <v>0</v>
      </c>
      <c r="Y27" s="5">
        <v>2.3154039914266478</v>
      </c>
      <c r="Z27" s="5">
        <v>25.963028325477008</v>
      </c>
      <c r="AA27" s="5">
        <v>2.1504491186036954</v>
      </c>
      <c r="AB27" s="5">
        <v>26.11678812566376</v>
      </c>
      <c r="AC27" s="5">
        <v>0.13435152967968117</v>
      </c>
      <c r="AD27" s="5">
        <v>0.5986953366422868</v>
      </c>
      <c r="AE27" s="5">
        <v>8.5</v>
      </c>
      <c r="AF27" s="5">
        <v>43.17</v>
      </c>
      <c r="AG27" s="5">
        <v>-3.09</v>
      </c>
      <c r="AH27" s="5">
        <v>9165.09</v>
      </c>
      <c r="AI27" s="5">
        <v>315</v>
      </c>
      <c r="AJ27" s="7">
        <f t="shared" ca="1" si="1"/>
        <v>4.5180677758934191</v>
      </c>
      <c r="AK27" s="7">
        <f t="shared" ca="1" si="2"/>
        <v>0.2883290021971785</v>
      </c>
      <c r="AL27" s="7">
        <f t="shared" ca="1" si="2"/>
        <v>0.3098973810908815</v>
      </c>
      <c r="AM27" s="7">
        <f t="shared" ca="1" si="2"/>
        <v>0.86322856313861362</v>
      </c>
      <c r="AN27" s="7">
        <f t="shared" ca="1" si="2"/>
        <v>0.97890586247820899</v>
      </c>
      <c r="AO27" s="7">
        <f t="shared" ca="1" si="2"/>
        <v>0.49746212112636279</v>
      </c>
      <c r="AP27" s="7">
        <f t="shared" ca="1" si="3"/>
        <v>0.19516681758874288</v>
      </c>
      <c r="AQ27" s="7">
        <f t="shared" ca="1" si="3"/>
        <v>0.4768754459147494</v>
      </c>
      <c r="AR27" s="7">
        <f t="shared" ca="1" si="3"/>
        <v>0.90820258235868134</v>
      </c>
      <c r="AS27" s="7">
        <v>0</v>
      </c>
      <c r="AT27" s="7">
        <v>0</v>
      </c>
      <c r="AU27" s="7">
        <v>0</v>
      </c>
    </row>
    <row r="28" spans="1:49" x14ac:dyDescent="0.4">
      <c r="A28" s="6">
        <v>44791</v>
      </c>
      <c r="B28" s="5" t="s">
        <v>0</v>
      </c>
      <c r="C28" s="5" t="s">
        <v>28</v>
      </c>
      <c r="D28" s="5">
        <v>540</v>
      </c>
      <c r="E28" s="5">
        <v>3168</v>
      </c>
      <c r="F28" s="5">
        <v>6.8415952043959711</v>
      </c>
      <c r="G28" s="5">
        <v>0.18608536173186763</v>
      </c>
      <c r="H28" s="5">
        <v>0</v>
      </c>
      <c r="I28" s="5">
        <v>0.6947710944879093</v>
      </c>
      <c r="J28" s="5">
        <v>0.11737219389113765</v>
      </c>
      <c r="K28" s="5">
        <v>0</v>
      </c>
      <c r="L28" s="5">
        <v>0.39243700363472211</v>
      </c>
      <c r="M28" s="5">
        <v>0</v>
      </c>
      <c r="N28" s="5">
        <v>0.24192108116375041</v>
      </c>
      <c r="O28" s="5">
        <v>0</v>
      </c>
      <c r="P28" s="5">
        <v>0.26437266082672933</v>
      </c>
      <c r="Q28" s="5">
        <v>0.13348788558544344</v>
      </c>
      <c r="R28" s="5">
        <v>1.7915513940031562</v>
      </c>
      <c r="S28" s="5">
        <v>0.68876772559510913</v>
      </c>
      <c r="T28" s="5">
        <v>0</v>
      </c>
      <c r="U28" s="5">
        <v>0</v>
      </c>
      <c r="V28" s="5">
        <v>0.71614652406417112</v>
      </c>
      <c r="W28" s="5">
        <v>1.1803395616724079</v>
      </c>
      <c r="X28" s="5">
        <v>0</v>
      </c>
      <c r="Y28" s="5">
        <v>4.5109339888941742</v>
      </c>
      <c r="Z28" s="5">
        <v>36.178418704521981</v>
      </c>
      <c r="AA28" s="5">
        <v>3.7660237586973029</v>
      </c>
      <c r="AB28" s="5">
        <v>36.364504066253851</v>
      </c>
      <c r="AC28" s="5">
        <v>0.17960943277499775</v>
      </c>
      <c r="AD28" s="5">
        <v>1.302742205863052</v>
      </c>
      <c r="AE28" s="5">
        <v>10.4</v>
      </c>
      <c r="AF28" s="5">
        <v>33.08</v>
      </c>
      <c r="AG28" s="5">
        <v>-2.65</v>
      </c>
      <c r="AH28" s="5">
        <v>8706.5499999999993</v>
      </c>
      <c r="AI28" s="5">
        <v>320</v>
      </c>
      <c r="AJ28" s="7">
        <f t="shared" ca="1" si="1"/>
        <v>3.0748045463273468</v>
      </c>
      <c r="AK28" s="7">
        <f t="shared" ca="1" si="2"/>
        <v>0.12767947223441645</v>
      </c>
      <c r="AL28" s="7">
        <f t="shared" ca="1" si="2"/>
        <v>0.39985211338110871</v>
      </c>
      <c r="AM28" s="7">
        <f t="shared" ca="1" si="2"/>
        <v>2.1738011282187553E-2</v>
      </c>
      <c r="AN28" s="7">
        <f t="shared" ca="1" si="2"/>
        <v>0.39264056535299086</v>
      </c>
      <c r="AO28" s="7">
        <f t="shared" ca="1" si="2"/>
        <v>0.20960241774756971</v>
      </c>
      <c r="AP28" s="7">
        <f t="shared" ca="1" si="3"/>
        <v>0.52152646613632414</v>
      </c>
      <c r="AQ28" s="7">
        <f t="shared" ca="1" si="3"/>
        <v>0.85897470736913883</v>
      </c>
      <c r="AR28" s="7">
        <f t="shared" ca="1" si="3"/>
        <v>0.54279079282361054</v>
      </c>
      <c r="AS28" s="7">
        <v>0</v>
      </c>
      <c r="AT28" s="7">
        <v>0</v>
      </c>
      <c r="AU28" s="7">
        <v>0</v>
      </c>
    </row>
    <row r="29" spans="1:49" x14ac:dyDescent="0.4">
      <c r="A29" s="6">
        <v>44791</v>
      </c>
      <c r="B29" s="5" t="s">
        <v>4</v>
      </c>
      <c r="C29" s="5" t="s">
        <v>29</v>
      </c>
      <c r="D29" s="5">
        <v>600</v>
      </c>
      <c r="E29" s="5">
        <v>3267.9999999999995</v>
      </c>
      <c r="F29" s="5">
        <v>6.3517991840812575</v>
      </c>
      <c r="G29" s="5">
        <v>0.11144016200454852</v>
      </c>
      <c r="H29" s="5">
        <v>344713</v>
      </c>
      <c r="I29" s="5">
        <v>0.10293597678609283</v>
      </c>
      <c r="J29" s="5">
        <v>0</v>
      </c>
      <c r="K29" s="5">
        <v>0</v>
      </c>
      <c r="L29" s="5">
        <v>1.0778673820125921</v>
      </c>
      <c r="M29" s="5">
        <v>0</v>
      </c>
      <c r="N29" s="5">
        <v>0.11195875038575927</v>
      </c>
      <c r="O29" s="5">
        <v>9.1558119627994095E-2</v>
      </c>
      <c r="P29" s="5">
        <v>0.1601214683070227</v>
      </c>
      <c r="Q29" s="5">
        <v>5.965617917867462E-2</v>
      </c>
      <c r="R29" s="5">
        <v>1.0624096791162547</v>
      </c>
      <c r="S29" s="5">
        <v>0.16705556033932425</v>
      </c>
      <c r="T29" s="5">
        <v>0</v>
      </c>
      <c r="U29" s="5">
        <v>0</v>
      </c>
      <c r="V29" s="5">
        <v>8.3989171122994657E-2</v>
      </c>
      <c r="W29" s="5">
        <v>0.60962798249217842</v>
      </c>
      <c r="X29" s="5">
        <v>0</v>
      </c>
      <c r="Y29" s="5">
        <v>0.51035542968677616</v>
      </c>
      <c r="Z29" s="5">
        <v>25.266568905265938</v>
      </c>
      <c r="AA29" s="5">
        <v>2.4895919685330026</v>
      </c>
      <c r="AB29" s="5">
        <v>25.378009067270487</v>
      </c>
      <c r="AC29" s="5">
        <v>0.19064613909447756</v>
      </c>
      <c r="AD29" s="5">
        <v>0.68642048667867739</v>
      </c>
      <c r="AE29" s="5">
        <v>1131.58</v>
      </c>
      <c r="AF29" s="5">
        <v>453.58</v>
      </c>
      <c r="AG29" s="5">
        <v>22.89</v>
      </c>
      <c r="AH29" s="5">
        <v>8621.75</v>
      </c>
      <c r="AI29" s="5">
        <v>1730</v>
      </c>
      <c r="AJ29" s="7">
        <f t="shared" ca="1" si="1"/>
        <v>3.0296083910669829</v>
      </c>
      <c r="AK29" s="7">
        <f t="shared" ca="1" si="2"/>
        <v>0.59089387924386871</v>
      </c>
      <c r="AL29" s="7">
        <f t="shared" ca="1" si="2"/>
        <v>0.47610652895087568</v>
      </c>
      <c r="AM29" s="7">
        <f t="shared" ca="1" si="2"/>
        <v>0.43079677445324738</v>
      </c>
      <c r="AN29" s="7">
        <f t="shared" ca="1" si="2"/>
        <v>0.16567348608314847</v>
      </c>
      <c r="AO29" s="7">
        <f t="shared" ca="1" si="2"/>
        <v>0.15518166864955596</v>
      </c>
      <c r="AP29" s="7">
        <f t="shared" ca="1" si="3"/>
        <v>0.10328340312965234</v>
      </c>
      <c r="AQ29" s="7">
        <f t="shared" ca="1" si="3"/>
        <v>0.62815095991547898</v>
      </c>
      <c r="AR29" s="7">
        <f t="shared" ca="1" si="3"/>
        <v>0.47952169064115546</v>
      </c>
      <c r="AS29" s="7">
        <v>0</v>
      </c>
      <c r="AT29" s="7">
        <v>0</v>
      </c>
      <c r="AU29" s="7">
        <v>0</v>
      </c>
      <c r="AV29" s="5">
        <v>13</v>
      </c>
      <c r="AW29" s="5">
        <v>11</v>
      </c>
    </row>
    <row r="30" spans="1:49" x14ac:dyDescent="0.4">
      <c r="A30" s="6">
        <v>44791</v>
      </c>
      <c r="B30" s="5" t="s">
        <v>4</v>
      </c>
      <c r="C30" s="5" t="s">
        <v>30</v>
      </c>
      <c r="D30" s="5">
        <v>240</v>
      </c>
      <c r="E30" s="5">
        <v>1408</v>
      </c>
      <c r="F30" s="5">
        <v>6.8415952043959702</v>
      </c>
      <c r="G30" s="5">
        <v>0.13111794022788339</v>
      </c>
      <c r="H30" s="5">
        <v>341360</v>
      </c>
      <c r="I30" s="5">
        <v>0.10450329242842817</v>
      </c>
      <c r="J30" s="5">
        <v>0</v>
      </c>
      <c r="K30" s="5">
        <v>0</v>
      </c>
      <c r="L30" s="5">
        <v>1.1815927512448805</v>
      </c>
      <c r="M30" s="5">
        <v>0</v>
      </c>
      <c r="N30" s="5">
        <v>6.5016899669817371E-2</v>
      </c>
      <c r="O30" s="5">
        <v>4.3305016641574226E-2</v>
      </c>
      <c r="P30" s="5">
        <v>0.15536849597010582</v>
      </c>
      <c r="Q30" s="5">
        <v>7.6063967648722364E-2</v>
      </c>
      <c r="R30" s="5">
        <v>1.3018977380326142</v>
      </c>
      <c r="S30" s="5">
        <v>0.20763985842683952</v>
      </c>
      <c r="T30" s="5">
        <v>0</v>
      </c>
      <c r="U30" s="5">
        <v>0</v>
      </c>
      <c r="V30" s="5">
        <v>0.10789782754010696</v>
      </c>
      <c r="W30" s="5">
        <v>1.0558980817242363</v>
      </c>
      <c r="X30" s="5">
        <v>0</v>
      </c>
      <c r="Y30" s="5">
        <v>0.85680207168755451</v>
      </c>
      <c r="Z30" s="5">
        <v>32.64980533660529</v>
      </c>
      <c r="AA30" s="5">
        <v>4.1076143116333173</v>
      </c>
      <c r="AB30" s="5">
        <v>32.780923276833171</v>
      </c>
      <c r="AC30" s="5">
        <v>1.4103281095496358E-2</v>
      </c>
      <c r="AD30" s="5">
        <v>1.1324781298843851</v>
      </c>
      <c r="AE30" s="5">
        <v>1355.23</v>
      </c>
      <c r="AF30" s="5">
        <v>453.5</v>
      </c>
      <c r="AG30" s="5">
        <v>17.09</v>
      </c>
      <c r="AH30" s="5">
        <v>7392.81</v>
      </c>
      <c r="AI30" s="5">
        <v>1730</v>
      </c>
      <c r="AJ30" s="7">
        <f t="shared" ca="1" si="1"/>
        <v>5.0491945954828239</v>
      </c>
      <c r="AK30" s="7">
        <f t="shared" ca="1" si="2"/>
        <v>0.95873724648183378</v>
      </c>
      <c r="AL30" s="7">
        <f t="shared" ca="1" si="2"/>
        <v>0.30824109117250609</v>
      </c>
      <c r="AM30" s="7">
        <f t="shared" ca="1" si="2"/>
        <v>0.61943713662977395</v>
      </c>
      <c r="AN30" s="7">
        <f t="shared" ca="1" si="2"/>
        <v>0.77703703824053105</v>
      </c>
      <c r="AO30" s="7">
        <f t="shared" ca="1" si="2"/>
        <v>0.8810045615387484</v>
      </c>
      <c r="AP30" s="7">
        <f t="shared" ca="1" si="3"/>
        <v>0.56329985634328605</v>
      </c>
      <c r="AQ30" s="7">
        <f t="shared" ca="1" si="3"/>
        <v>0.56823200968864984</v>
      </c>
      <c r="AR30" s="7">
        <f t="shared" ca="1" si="3"/>
        <v>0.37320565538749451</v>
      </c>
      <c r="AS30" s="7">
        <v>0</v>
      </c>
      <c r="AT30" s="7">
        <v>0</v>
      </c>
      <c r="AU30" s="7">
        <v>0</v>
      </c>
    </row>
    <row r="31" spans="1:49" x14ac:dyDescent="0.4">
      <c r="A31" s="6">
        <v>44791</v>
      </c>
      <c r="B31" s="5" t="s">
        <v>4</v>
      </c>
      <c r="C31" s="5" t="s">
        <v>31</v>
      </c>
      <c r="D31" s="5">
        <v>380</v>
      </c>
      <c r="E31" s="5">
        <v>2048</v>
      </c>
      <c r="F31" s="5">
        <v>6.2851018145647197</v>
      </c>
      <c r="G31" s="5">
        <v>0.14458821743439335</v>
      </c>
      <c r="H31" s="5">
        <v>315003</v>
      </c>
      <c r="I31" s="5">
        <v>5.4890493979370514E-2</v>
      </c>
      <c r="J31" s="5">
        <v>0</v>
      </c>
      <c r="K31" s="5">
        <v>0</v>
      </c>
      <c r="L31" s="5">
        <v>0.95001009070348075</v>
      </c>
      <c r="M31" s="5">
        <v>0</v>
      </c>
      <c r="N31" s="5">
        <v>0.10489635706697327</v>
      </c>
      <c r="O31" s="5">
        <v>9.1886228027331443E-2</v>
      </c>
      <c r="P31" s="5">
        <v>0.18973042939144594</v>
      </c>
      <c r="Q31" s="5">
        <v>0.13395572476788881</v>
      </c>
      <c r="R31" s="5">
        <v>1.3086476591267755</v>
      </c>
      <c r="S31" s="5">
        <v>0.29992986962085832</v>
      </c>
      <c r="T31" s="5">
        <v>0</v>
      </c>
      <c r="U31" s="5">
        <v>0</v>
      </c>
      <c r="V31" s="5">
        <v>0.15065083556149733</v>
      </c>
      <c r="W31" s="5">
        <v>0.97308462377145033</v>
      </c>
      <c r="X31" s="5">
        <v>0</v>
      </c>
      <c r="Y31" s="5">
        <v>0.70407072397882609</v>
      </c>
      <c r="Z31" s="5">
        <v>27.765342223792622</v>
      </c>
      <c r="AA31" s="5">
        <v>3.1206339785066062</v>
      </c>
      <c r="AB31" s="5">
        <v>27.909930441227015</v>
      </c>
      <c r="AC31" s="5">
        <v>4.8235591645941329E-2</v>
      </c>
      <c r="AD31" s="5">
        <v>0.80522908439024954</v>
      </c>
      <c r="AE31" s="5">
        <v>1350.8</v>
      </c>
      <c r="AF31" s="5">
        <v>439.96</v>
      </c>
      <c r="AG31" s="5">
        <v>23.35</v>
      </c>
      <c r="AH31" s="5">
        <v>7448.89</v>
      </c>
      <c r="AI31" s="5">
        <v>1570</v>
      </c>
      <c r="AJ31" s="7">
        <f t="shared" ca="1" si="1"/>
        <v>5.2821322984318151</v>
      </c>
      <c r="AK31" s="7">
        <f t="shared" ca="1" si="2"/>
        <v>0.99284687667377958</v>
      </c>
      <c r="AL31" s="7">
        <f t="shared" ca="1" si="2"/>
        <v>0.92959507997015389</v>
      </c>
      <c r="AM31" s="7">
        <f t="shared" ca="1" si="2"/>
        <v>0.68718570249644262</v>
      </c>
      <c r="AN31" s="7">
        <f t="shared" ca="1" si="2"/>
        <v>0.45183675881153396</v>
      </c>
      <c r="AO31" s="7">
        <f t="shared" ca="1" si="2"/>
        <v>2.5810065739354848E-2</v>
      </c>
      <c r="AP31" s="7">
        <f t="shared" ca="1" si="3"/>
        <v>0.84056366710696884</v>
      </c>
      <c r="AQ31" s="7">
        <f t="shared" ca="1" si="3"/>
        <v>0.93241843070356889</v>
      </c>
      <c r="AR31" s="7">
        <f t="shared" ca="1" si="3"/>
        <v>0.42187571693001269</v>
      </c>
      <c r="AS31" s="7">
        <v>0</v>
      </c>
      <c r="AT31" s="7">
        <v>0</v>
      </c>
      <c r="AU31" s="7">
        <v>0</v>
      </c>
    </row>
    <row r="32" spans="1:49" x14ac:dyDescent="0.4">
      <c r="A32" s="6">
        <v>44796</v>
      </c>
      <c r="B32" s="5" t="s">
        <v>0</v>
      </c>
      <c r="C32" s="5" t="s">
        <v>32</v>
      </c>
      <c r="D32" s="5">
        <v>460</v>
      </c>
      <c r="E32" s="5">
        <v>2788</v>
      </c>
      <c r="F32" s="5">
        <v>7.068070934976272</v>
      </c>
      <c r="G32" s="5">
        <v>0.2436133774052921</v>
      </c>
      <c r="H32" s="5">
        <v>182206</v>
      </c>
      <c r="I32" s="5">
        <v>6.4533052852702041E-2</v>
      </c>
      <c r="J32" s="5">
        <v>0</v>
      </c>
      <c r="K32" s="5">
        <v>0</v>
      </c>
      <c r="L32" s="5">
        <v>0.38191280428455215</v>
      </c>
      <c r="M32" s="5">
        <v>0</v>
      </c>
      <c r="N32" s="5">
        <v>0.1420210262698649</v>
      </c>
      <c r="O32" s="5">
        <v>0</v>
      </c>
      <c r="P32" s="5">
        <v>0.16065275007064439</v>
      </c>
      <c r="Q32" s="5">
        <v>0.142537232057315</v>
      </c>
      <c r="R32" s="5">
        <v>1.3744513413992636</v>
      </c>
      <c r="S32" s="5">
        <v>0.57176486622108336</v>
      </c>
      <c r="T32" s="5">
        <v>0</v>
      </c>
      <c r="U32" s="5">
        <v>0</v>
      </c>
      <c r="V32" s="5">
        <v>0.45672322860962566</v>
      </c>
      <c r="W32" s="5">
        <v>0.99131792181525147</v>
      </c>
      <c r="X32" s="5">
        <v>0</v>
      </c>
      <c r="Y32" s="5">
        <v>2.2735290894828193</v>
      </c>
      <c r="Z32" s="5">
        <v>25.821854843093554</v>
      </c>
      <c r="AA32" s="5">
        <v>2.7305547311932803</v>
      </c>
      <c r="AB32" s="5">
        <v>26.065468220498847</v>
      </c>
      <c r="AC32" s="5">
        <v>7.9271698678572491E-2</v>
      </c>
      <c r="AD32" s="5">
        <v>0.66665012587546069</v>
      </c>
      <c r="AE32" s="5">
        <v>25.94</v>
      </c>
      <c r="AF32" s="5">
        <v>18.59</v>
      </c>
      <c r="AG32" s="5">
        <v>-0.85</v>
      </c>
      <c r="AH32" s="5">
        <v>7796.74</v>
      </c>
      <c r="AI32" s="5">
        <v>279</v>
      </c>
      <c r="AJ32" s="7">
        <f t="shared" ca="1" si="1"/>
        <v>4.9795300534764415</v>
      </c>
      <c r="AK32" s="7">
        <f t="shared" ca="1" si="2"/>
        <v>0.77501221188567015</v>
      </c>
      <c r="AL32" s="7">
        <f t="shared" ca="1" si="2"/>
        <v>0.24472826477638931</v>
      </c>
      <c r="AM32" s="7">
        <f t="shared" ca="1" si="2"/>
        <v>0.72725603624031354</v>
      </c>
      <c r="AN32" s="7">
        <f t="shared" ca="1" si="2"/>
        <v>0.66901489115527135</v>
      </c>
      <c r="AO32" s="7">
        <f t="shared" ca="1" si="2"/>
        <v>0.50269515634878725</v>
      </c>
      <c r="AP32" s="7">
        <f t="shared" ca="1" si="3"/>
        <v>0.81277995410789938</v>
      </c>
      <c r="AQ32" s="7">
        <f t="shared" ca="1" si="3"/>
        <v>0.61212119123688724</v>
      </c>
      <c r="AR32" s="7">
        <f t="shared" ca="1" si="3"/>
        <v>0.63592234772522405</v>
      </c>
      <c r="AS32" s="7">
        <v>0.37</v>
      </c>
      <c r="AT32" s="7">
        <v>0</v>
      </c>
      <c r="AU32" s="7">
        <v>0</v>
      </c>
      <c r="AV32" s="5">
        <v>7</v>
      </c>
      <c r="AW32" s="5">
        <v>7</v>
      </c>
    </row>
    <row r="33" spans="1:49" x14ac:dyDescent="0.4">
      <c r="A33" s="6">
        <v>44796</v>
      </c>
      <c r="B33" s="5" t="s">
        <v>0</v>
      </c>
      <c r="C33" s="5" t="s">
        <v>33</v>
      </c>
      <c r="D33" s="5">
        <v>440</v>
      </c>
      <c r="E33" s="5">
        <v>2828</v>
      </c>
      <c r="F33" s="5">
        <v>7.4953633411796767</v>
      </c>
      <c r="G33" s="5">
        <v>0.27584582643515532</v>
      </c>
      <c r="H33" s="5">
        <v>200635</v>
      </c>
      <c r="I33" s="5">
        <v>9.4796761488062542E-2</v>
      </c>
      <c r="J33" s="5">
        <v>0</v>
      </c>
      <c r="K33" s="5">
        <v>0</v>
      </c>
      <c r="L33" s="5">
        <v>0.4437340963271908</v>
      </c>
      <c r="M33" s="5">
        <v>0</v>
      </c>
      <c r="N33" s="5">
        <v>0.18619509450760732</v>
      </c>
      <c r="O33" s="5">
        <v>0</v>
      </c>
      <c r="P33" s="5">
        <v>0.13749343534244612</v>
      </c>
      <c r="Q33" s="5">
        <v>9.0286278795061112E-2</v>
      </c>
      <c r="R33" s="5">
        <v>1.4230958442924775</v>
      </c>
      <c r="S33" s="5">
        <v>0.63304031628299195</v>
      </c>
      <c r="T33" s="5">
        <v>0</v>
      </c>
      <c r="U33" s="5">
        <v>0</v>
      </c>
      <c r="V33" s="5">
        <v>0.48754331550802144</v>
      </c>
      <c r="W33" s="5">
        <v>0.9297236592611321</v>
      </c>
      <c r="X33" s="5">
        <v>0</v>
      </c>
      <c r="Y33" s="5">
        <v>2.5333370723361148</v>
      </c>
      <c r="Z33" s="5">
        <v>30.239376008573359</v>
      </c>
      <c r="AA33" s="5">
        <v>2.9702120522499813</v>
      </c>
      <c r="AB33" s="5">
        <v>30.515221835008514</v>
      </c>
      <c r="AC33" s="5">
        <v>0.1481437089863063</v>
      </c>
      <c r="AD33" s="5">
        <v>0.97968790044503806</v>
      </c>
      <c r="AE33" s="5">
        <v>24.89</v>
      </c>
      <c r="AF33" s="5">
        <v>25.85</v>
      </c>
      <c r="AG33" s="5">
        <v>12.79</v>
      </c>
      <c r="AH33" s="5">
        <v>9758.6200000000008</v>
      </c>
      <c r="AI33" s="5">
        <v>232</v>
      </c>
      <c r="AJ33" s="7">
        <f t="shared" ca="1" si="1"/>
        <v>4.1865317886036495</v>
      </c>
      <c r="AK33" s="7">
        <f t="shared" ca="1" si="2"/>
        <v>0.84944233846335171</v>
      </c>
      <c r="AL33" s="7">
        <f t="shared" ca="1" si="2"/>
        <v>1.078922880253852E-2</v>
      </c>
      <c r="AM33" s="7">
        <f t="shared" ca="1" si="2"/>
        <v>0.25927307129310195</v>
      </c>
      <c r="AN33" s="7">
        <f t="shared" ca="1" si="2"/>
        <v>0.10284678826851534</v>
      </c>
      <c r="AO33" s="7">
        <f t="shared" ca="1" si="2"/>
        <v>0.84692902446126628</v>
      </c>
      <c r="AP33" s="7">
        <f t="shared" ca="1" si="3"/>
        <v>0.32633335398275287</v>
      </c>
      <c r="AQ33" s="7">
        <f t="shared" ca="1" si="3"/>
        <v>0.79504106307380207</v>
      </c>
      <c r="AR33" s="7">
        <f t="shared" ca="1" si="3"/>
        <v>0.99587692025832097</v>
      </c>
      <c r="AS33" s="7">
        <v>0.31</v>
      </c>
      <c r="AT33" s="7">
        <v>0</v>
      </c>
      <c r="AU33" s="7">
        <v>0</v>
      </c>
    </row>
    <row r="34" spans="1:49" x14ac:dyDescent="0.4">
      <c r="A34" s="6">
        <v>44796</v>
      </c>
      <c r="B34" s="5" t="s">
        <v>0</v>
      </c>
      <c r="C34" s="5" t="s">
        <v>34</v>
      </c>
      <c r="D34" s="5">
        <v>480</v>
      </c>
      <c r="E34" s="5">
        <v>2928</v>
      </c>
      <c r="F34" s="5">
        <v>7.11370410457081</v>
      </c>
      <c r="G34" s="5">
        <v>0.49552928742058755</v>
      </c>
      <c r="H34" s="5">
        <v>217111</v>
      </c>
      <c r="I34" s="5">
        <v>9.1376716365855121E-2</v>
      </c>
      <c r="J34" s="5">
        <v>0</v>
      </c>
      <c r="K34" s="5">
        <v>0</v>
      </c>
      <c r="L34" s="5">
        <v>0.41714708634463554</v>
      </c>
      <c r="M34" s="5">
        <v>0</v>
      </c>
      <c r="N34" s="5">
        <v>0.14371028318144208</v>
      </c>
      <c r="O34" s="5">
        <v>0</v>
      </c>
      <c r="P34" s="5">
        <v>0.11197477256719654</v>
      </c>
      <c r="Q34" s="5">
        <v>9.7978891637841126E-2</v>
      </c>
      <c r="R34" s="5">
        <v>1.1907976854287217</v>
      </c>
      <c r="S34" s="5">
        <v>0.46027838069759225</v>
      </c>
      <c r="T34" s="5">
        <v>0</v>
      </c>
      <c r="U34" s="5">
        <v>0</v>
      </c>
      <c r="V34" s="5">
        <v>0.36744956550802138</v>
      </c>
      <c r="W34" s="5">
        <v>0.8790257402901116</v>
      </c>
      <c r="X34" s="5">
        <v>0</v>
      </c>
      <c r="Y34" s="5">
        <v>1.9579958986269048</v>
      </c>
      <c r="Z34" s="5">
        <v>27.756631120360954</v>
      </c>
      <c r="AA34" s="5">
        <v>2.9390506776757048</v>
      </c>
      <c r="AB34" s="5">
        <v>28.252160407781542</v>
      </c>
      <c r="AC34" s="5">
        <v>1.4118095466394989E-2</v>
      </c>
      <c r="AD34" s="5">
        <v>0.89711507761325782</v>
      </c>
      <c r="AE34" s="5">
        <v>46.64</v>
      </c>
      <c r="AF34" s="5">
        <v>23.96</v>
      </c>
      <c r="AG34" s="5">
        <v>-15.4</v>
      </c>
      <c r="AH34" s="5">
        <v>8679.7199999999993</v>
      </c>
      <c r="AI34" s="5">
        <v>404</v>
      </c>
      <c r="AJ34" s="7">
        <f t="shared" ca="1" si="1"/>
        <v>2.8542369722180707</v>
      </c>
      <c r="AK34" s="7">
        <f t="shared" ca="1" si="2"/>
        <v>0.22091097397832782</v>
      </c>
      <c r="AL34" s="7">
        <f t="shared" ca="1" si="2"/>
        <v>0.75130721995388028</v>
      </c>
      <c r="AM34" s="7">
        <f t="shared" ca="1" si="2"/>
        <v>0.24573482990599327</v>
      </c>
      <c r="AN34" s="7">
        <f t="shared" ca="1" si="2"/>
        <v>0.81615936143586953</v>
      </c>
      <c r="AO34" s="7">
        <f t="shared" ca="1" si="2"/>
        <v>0.46523038365996927</v>
      </c>
      <c r="AP34" s="7">
        <f t="shared" ca="1" si="3"/>
        <v>6.6054706858856282E-2</v>
      </c>
      <c r="AQ34" s="7">
        <f t="shared" ca="1" si="3"/>
        <v>8.7602756917061875E-2</v>
      </c>
      <c r="AR34" s="7">
        <f t="shared" ca="1" si="3"/>
        <v>0.20123673950811283</v>
      </c>
      <c r="AS34" s="7">
        <v>0.26</v>
      </c>
      <c r="AT34" s="7">
        <v>0</v>
      </c>
      <c r="AU34" s="7">
        <v>0</v>
      </c>
    </row>
    <row r="35" spans="1:49" x14ac:dyDescent="0.4">
      <c r="A35" s="6">
        <v>44796</v>
      </c>
      <c r="B35" s="5" t="s">
        <v>4</v>
      </c>
      <c r="C35" s="5" t="s">
        <v>35</v>
      </c>
      <c r="D35" s="5">
        <v>840</v>
      </c>
      <c r="E35" s="5">
        <v>4708</v>
      </c>
      <c r="F35" s="5">
        <v>6.5361668470568643</v>
      </c>
      <c r="G35" s="5">
        <v>0.12456902665513314</v>
      </c>
      <c r="H35" s="5">
        <v>433917</v>
      </c>
      <c r="I35" s="5">
        <v>8.0629409104127109E-2</v>
      </c>
      <c r="J35" s="5">
        <v>0</v>
      </c>
      <c r="K35" s="5">
        <v>0</v>
      </c>
      <c r="L35" s="5">
        <v>1.8526696634708069</v>
      </c>
      <c r="M35" s="5">
        <v>0</v>
      </c>
      <c r="N35" s="5">
        <v>0.14795941402825535</v>
      </c>
      <c r="O35" s="5">
        <v>9.6950739933232291E-2</v>
      </c>
      <c r="P35" s="5">
        <v>0.52244991838989807</v>
      </c>
      <c r="Q35" s="5">
        <v>0.1372239156281142</v>
      </c>
      <c r="R35" s="5">
        <v>1.4126221988427143</v>
      </c>
      <c r="S35" s="5">
        <v>0.23016769055812725</v>
      </c>
      <c r="T35" s="5">
        <v>0</v>
      </c>
      <c r="U35" s="5">
        <v>0</v>
      </c>
      <c r="V35" s="5">
        <v>0.28117901069518719</v>
      </c>
      <c r="W35" s="5">
        <v>1.4121237398476758</v>
      </c>
      <c r="X35" s="5">
        <v>0</v>
      </c>
      <c r="Y35" s="5">
        <v>2.1652375152102881</v>
      </c>
      <c r="Z35" s="5">
        <v>40.959259891590499</v>
      </c>
      <c r="AA35" s="5">
        <v>4.5819126735107503</v>
      </c>
      <c r="AB35" s="5">
        <v>41.083828918245629</v>
      </c>
      <c r="AC35" s="5">
        <v>8.253086027627124E-2</v>
      </c>
      <c r="AD35" s="5">
        <v>1.4007042165296548</v>
      </c>
      <c r="AE35" s="5">
        <v>1144.96</v>
      </c>
      <c r="AF35" s="5">
        <v>445.46</v>
      </c>
      <c r="AG35" s="5">
        <v>11.75</v>
      </c>
      <c r="AH35" s="5">
        <v>6684.28</v>
      </c>
      <c r="AI35" s="5">
        <v>1520</v>
      </c>
      <c r="AJ35" s="7">
        <f t="shared" ca="1" si="1"/>
        <v>4.0219955936926688</v>
      </c>
      <c r="AK35" s="7">
        <f t="shared" ca="1" si="2"/>
        <v>0.63828440667450403</v>
      </c>
      <c r="AL35" s="7">
        <f t="shared" ca="1" si="2"/>
        <v>0.5550791023103655</v>
      </c>
      <c r="AM35" s="7">
        <f t="shared" ca="1" si="2"/>
        <v>0.21679550383973434</v>
      </c>
      <c r="AN35" s="7">
        <f t="shared" ca="1" si="2"/>
        <v>0.38327426446792545</v>
      </c>
      <c r="AO35" s="7">
        <f t="shared" ca="1" si="2"/>
        <v>0.65061133651259773</v>
      </c>
      <c r="AP35" s="7">
        <f t="shared" ca="1" si="3"/>
        <v>0.35843461023886303</v>
      </c>
      <c r="AQ35" s="7">
        <f t="shared" ca="1" si="3"/>
        <v>0.94312247110666214</v>
      </c>
      <c r="AR35" s="7">
        <f t="shared" ca="1" si="3"/>
        <v>0.27639389854201668</v>
      </c>
      <c r="AS35" s="7">
        <v>0</v>
      </c>
      <c r="AT35" s="7">
        <v>0</v>
      </c>
      <c r="AU35" s="7">
        <v>0</v>
      </c>
      <c r="AV35" s="5">
        <v>7</v>
      </c>
      <c r="AW35" s="5">
        <v>7</v>
      </c>
    </row>
    <row r="36" spans="1:49" x14ac:dyDescent="0.4">
      <c r="A36" s="6">
        <v>44796</v>
      </c>
      <c r="B36" s="5" t="s">
        <v>4</v>
      </c>
      <c r="C36" s="5" t="s">
        <v>36</v>
      </c>
      <c r="D36" s="5">
        <v>220</v>
      </c>
      <c r="E36" s="5">
        <v>1248</v>
      </c>
      <c r="F36" s="5">
        <v>6.6154267678870129</v>
      </c>
      <c r="G36" s="5">
        <v>9.4229865435401572E-2</v>
      </c>
      <c r="H36" s="5">
        <v>192406</v>
      </c>
      <c r="I36" s="5">
        <v>5.8677148254965623E-2</v>
      </c>
      <c r="J36" s="5">
        <v>0</v>
      </c>
      <c r="K36" s="5">
        <v>0</v>
      </c>
      <c r="L36" s="5">
        <v>1.0383010847741345</v>
      </c>
      <c r="M36" s="5">
        <v>0</v>
      </c>
      <c r="N36" s="5">
        <v>6.0650820267587217E-2</v>
      </c>
      <c r="O36" s="5">
        <v>4.8893443572223416E-2</v>
      </c>
      <c r="P36" s="5">
        <v>0.31854054988760161</v>
      </c>
      <c r="Q36" s="5">
        <v>7.7848439958906779E-2</v>
      </c>
      <c r="R36" s="5">
        <v>0.60957475013150975</v>
      </c>
      <c r="S36" s="5">
        <v>0.20838719724929999</v>
      </c>
      <c r="T36" s="5">
        <v>0</v>
      </c>
      <c r="U36" s="5">
        <v>0</v>
      </c>
      <c r="V36" s="5">
        <v>0.21053562834224598</v>
      </c>
      <c r="W36" s="5">
        <v>0.93883719147994826</v>
      </c>
      <c r="X36" s="5">
        <v>0</v>
      </c>
      <c r="Y36" s="5">
        <v>1.6012357733620759</v>
      </c>
      <c r="Z36" s="5">
        <v>21.419048741564485</v>
      </c>
      <c r="AA36" s="5">
        <v>2.0517432284665587</v>
      </c>
      <c r="AB36" s="5">
        <v>21.513278606999886</v>
      </c>
      <c r="AC36" s="5">
        <v>7.6768069996703922E-2</v>
      </c>
      <c r="AD36" s="5">
        <v>0.71803781036354719</v>
      </c>
      <c r="AE36" s="5">
        <v>1149.04</v>
      </c>
      <c r="AF36" s="5">
        <v>430.46</v>
      </c>
      <c r="AG36" s="5">
        <v>-1.63</v>
      </c>
      <c r="AH36" s="5">
        <v>8778</v>
      </c>
      <c r="AI36" s="5">
        <v>1560</v>
      </c>
      <c r="AJ36" s="7">
        <f t="shared" ca="1" si="1"/>
        <v>4.3647757187011349</v>
      </c>
      <c r="AK36" s="7">
        <f t="shared" ca="1" si="2"/>
        <v>0.36127717251793967</v>
      </c>
      <c r="AL36" s="7">
        <f t="shared" ca="1" si="2"/>
        <v>0.69600870744719134</v>
      </c>
      <c r="AM36" s="7">
        <f t="shared" ca="1" si="2"/>
        <v>0.20006578354827653</v>
      </c>
      <c r="AN36" s="7">
        <f t="shared" ca="1" si="2"/>
        <v>0.36134541697375844</v>
      </c>
      <c r="AO36" s="7">
        <f t="shared" ca="1" si="2"/>
        <v>0.25696933427235447</v>
      </c>
      <c r="AP36" s="7">
        <f t="shared" ca="1" si="3"/>
        <v>0.55435760617760432</v>
      </c>
      <c r="AQ36" s="7">
        <f t="shared" ca="1" si="3"/>
        <v>0.9868692343887272</v>
      </c>
      <c r="AR36" s="7">
        <f t="shared" ca="1" si="3"/>
        <v>0.94788246337528259</v>
      </c>
      <c r="AS36" s="7">
        <v>0</v>
      </c>
      <c r="AT36" s="7">
        <v>0</v>
      </c>
      <c r="AU36" s="7">
        <v>0</v>
      </c>
    </row>
    <row r="37" spans="1:49" x14ac:dyDescent="0.4">
      <c r="A37" s="6">
        <v>44796</v>
      </c>
      <c r="B37" s="5" t="s">
        <v>4</v>
      </c>
      <c r="C37" s="5" t="s">
        <v>37</v>
      </c>
      <c r="D37" s="5">
        <v>200</v>
      </c>
      <c r="E37" s="5">
        <v>1208</v>
      </c>
      <c r="F37" s="5">
        <v>7.0437332445258516</v>
      </c>
      <c r="G37" s="5">
        <v>6.6699598425783255E-2</v>
      </c>
      <c r="H37" s="5">
        <v>152726</v>
      </c>
      <c r="I37" s="5">
        <v>7.9913414046168585E-2</v>
      </c>
      <c r="J37" s="5">
        <v>0</v>
      </c>
      <c r="K37" s="5">
        <v>0</v>
      </c>
      <c r="L37" s="5">
        <v>1.1014127643167144</v>
      </c>
      <c r="M37" s="5">
        <v>0</v>
      </c>
      <c r="N37" s="5">
        <v>7.1286641668555639E-2</v>
      </c>
      <c r="O37" s="5">
        <v>4.8935780139879856E-2</v>
      </c>
      <c r="P37" s="5">
        <v>0.2997286052896842</v>
      </c>
      <c r="Q37" s="5">
        <v>5.3634420558913716E-2</v>
      </c>
      <c r="R37" s="5">
        <v>0.6635955812730141</v>
      </c>
      <c r="S37" s="5">
        <v>0.11515984583727994</v>
      </c>
      <c r="T37" s="5">
        <v>0</v>
      </c>
      <c r="U37" s="5">
        <v>0</v>
      </c>
      <c r="V37" s="5">
        <v>0.13503589572192515</v>
      </c>
      <c r="W37" s="5">
        <v>1.0089340928483395</v>
      </c>
      <c r="X37" s="5">
        <v>0</v>
      </c>
      <c r="Y37" s="5">
        <v>0.89468117383274548</v>
      </c>
      <c r="Z37" s="5">
        <v>22.2905879390546</v>
      </c>
      <c r="AA37" s="5">
        <v>2.6347256475529153</v>
      </c>
      <c r="AB37" s="5">
        <v>22.357287537480381</v>
      </c>
      <c r="AC37" s="5">
        <v>9.7330416804003242E-3</v>
      </c>
      <c r="AD37" s="5">
        <v>0.61012706262751593</v>
      </c>
      <c r="AE37" s="5">
        <v>1171.56</v>
      </c>
      <c r="AF37" s="5">
        <v>428.68</v>
      </c>
      <c r="AG37" s="5">
        <v>8.3699999999999992</v>
      </c>
      <c r="AH37" s="5">
        <v>7688.68</v>
      </c>
      <c r="AI37" s="5">
        <v>1600</v>
      </c>
      <c r="AJ37" s="7">
        <f t="shared" ca="1" si="1"/>
        <v>3.7075850125113075</v>
      </c>
      <c r="AK37" s="7">
        <f t="shared" ca="1" si="2"/>
        <v>0.91702877095516355</v>
      </c>
      <c r="AL37" s="7">
        <f t="shared" ca="1" si="2"/>
        <v>0.60858531345986666</v>
      </c>
      <c r="AM37" s="7">
        <f t="shared" ca="1" si="2"/>
        <v>0.12694093529976003</v>
      </c>
      <c r="AN37" s="7">
        <f t="shared" ca="1" si="2"/>
        <v>0.59576282818972659</v>
      </c>
      <c r="AO37" s="7">
        <f t="shared" ca="1" si="2"/>
        <v>0.6070859187747133</v>
      </c>
      <c r="AP37" s="7">
        <f t="shared" ca="1" si="3"/>
        <v>0.50420918300381323</v>
      </c>
      <c r="AQ37" s="7">
        <f t="shared" ca="1" si="3"/>
        <v>1.7089655217554678E-2</v>
      </c>
      <c r="AR37" s="7">
        <f t="shared" ca="1" si="3"/>
        <v>0.33088240761070919</v>
      </c>
      <c r="AS37" s="7">
        <v>0</v>
      </c>
      <c r="AT37" s="7">
        <v>0</v>
      </c>
      <c r="AU37" s="7">
        <v>0</v>
      </c>
    </row>
    <row r="38" spans="1:49" x14ac:dyDescent="0.4">
      <c r="A38" s="6">
        <v>44803</v>
      </c>
      <c r="B38" s="5" t="s">
        <v>0</v>
      </c>
      <c r="C38" s="5" t="s">
        <v>38</v>
      </c>
      <c r="D38" s="5">
        <v>360</v>
      </c>
      <c r="E38" s="5">
        <v>2268</v>
      </c>
      <c r="F38" s="5">
        <v>7.3469403047206736</v>
      </c>
      <c r="G38" s="5">
        <v>0.16311760796961561</v>
      </c>
      <c r="H38" s="5">
        <v>150931</v>
      </c>
      <c r="I38" s="5">
        <v>6.474219230262121E-2</v>
      </c>
      <c r="J38" s="5">
        <v>0</v>
      </c>
      <c r="K38" s="5">
        <v>0</v>
      </c>
      <c r="L38" s="5">
        <v>0.38435113391106446</v>
      </c>
      <c r="M38" s="5">
        <v>0</v>
      </c>
      <c r="N38" s="5">
        <v>9.2486815908848843E-2</v>
      </c>
      <c r="O38" s="5">
        <v>0</v>
      </c>
      <c r="P38" s="5">
        <v>0.10935263999190226</v>
      </c>
      <c r="Q38" s="5">
        <v>8.4678892022608948E-2</v>
      </c>
      <c r="R38" s="5">
        <v>1.0505946344029458</v>
      </c>
      <c r="S38" s="5">
        <v>0.44395726082063741</v>
      </c>
      <c r="T38" s="5">
        <v>0</v>
      </c>
      <c r="U38" s="5">
        <v>0</v>
      </c>
      <c r="V38" s="5">
        <v>0.26488516042780752</v>
      </c>
      <c r="W38" s="5">
        <v>0.75495204310590025</v>
      </c>
      <c r="X38" s="5">
        <v>0</v>
      </c>
      <c r="Y38" s="5">
        <v>1.4287414158384653</v>
      </c>
      <c r="Z38" s="5">
        <v>24.121286632859885</v>
      </c>
      <c r="AA38" s="5">
        <v>2.5290392710633172</v>
      </c>
      <c r="AB38" s="5">
        <v>24.284404240829499</v>
      </c>
      <c r="AC38" s="5">
        <v>2.5021472447787133E-2</v>
      </c>
      <c r="AD38" s="5">
        <v>0.83124494708458097</v>
      </c>
      <c r="AE38" s="5">
        <v>5.9</v>
      </c>
      <c r="AF38" s="5">
        <v>39.89</v>
      </c>
      <c r="AG38" s="5">
        <v>22.4</v>
      </c>
      <c r="AH38" s="5">
        <v>8676.0400000000009</v>
      </c>
      <c r="AI38" s="5">
        <v>281</v>
      </c>
      <c r="AJ38" s="7">
        <f t="shared" ca="1" si="1"/>
        <v>3.9606453108784345</v>
      </c>
      <c r="AK38" s="7">
        <f t="shared" ca="1" si="2"/>
        <v>0.56177333208741742</v>
      </c>
      <c r="AL38" s="7">
        <f t="shared" ca="1" si="2"/>
        <v>0.37600396591785668</v>
      </c>
      <c r="AM38" s="7">
        <f t="shared" ca="1" si="2"/>
        <v>0.64365504144251207</v>
      </c>
      <c r="AN38" s="7">
        <f t="shared" ca="1" si="2"/>
        <v>0.4261473832123529</v>
      </c>
      <c r="AO38" s="7">
        <f t="shared" ca="1" si="2"/>
        <v>0.21983551375608779</v>
      </c>
      <c r="AP38" s="7">
        <f t="shared" ca="1" si="3"/>
        <v>0.89205123006551834</v>
      </c>
      <c r="AQ38" s="7">
        <f t="shared" ca="1" si="3"/>
        <v>0.81368335959153248</v>
      </c>
      <c r="AR38" s="7">
        <f t="shared" ca="1" si="3"/>
        <v>2.7495484805157178E-2</v>
      </c>
      <c r="AS38" s="7">
        <v>0.55000000000000004</v>
      </c>
      <c r="AT38" s="7">
        <v>0</v>
      </c>
      <c r="AU38" s="7">
        <v>0</v>
      </c>
      <c r="AV38" s="5">
        <v>6</v>
      </c>
      <c r="AW38" s="5">
        <v>6</v>
      </c>
    </row>
    <row r="39" spans="1:49" x14ac:dyDescent="0.4">
      <c r="A39" s="6">
        <v>44803</v>
      </c>
      <c r="B39" s="5" t="s">
        <v>0</v>
      </c>
      <c r="C39" s="5" t="s">
        <v>39</v>
      </c>
      <c r="D39" s="5">
        <v>380</v>
      </c>
      <c r="E39" s="5">
        <v>2228</v>
      </c>
      <c r="F39" s="5">
        <v>6.837503341235446</v>
      </c>
      <c r="G39" s="5">
        <v>0.14454166117676717</v>
      </c>
      <c r="H39" s="5">
        <v>150490</v>
      </c>
      <c r="I39" s="5">
        <v>6.7810391056141076E-2</v>
      </c>
      <c r="J39" s="5">
        <v>0</v>
      </c>
      <c r="K39" s="5">
        <v>0</v>
      </c>
      <c r="L39" s="5">
        <v>0.34067067912409305</v>
      </c>
      <c r="M39" s="5">
        <v>0</v>
      </c>
      <c r="N39" s="5">
        <v>7.8310052135536004E-2</v>
      </c>
      <c r="O39" s="5">
        <v>0</v>
      </c>
      <c r="P39" s="5">
        <v>8.821562358974791E-2</v>
      </c>
      <c r="Q39" s="5">
        <v>9.2705675709992802E-2</v>
      </c>
      <c r="R39" s="5">
        <v>1.175387690689111</v>
      </c>
      <c r="S39" s="5">
        <v>0.45727635864804761</v>
      </c>
      <c r="T39" s="5">
        <v>0</v>
      </c>
      <c r="U39" s="5">
        <v>0</v>
      </c>
      <c r="V39" s="5">
        <v>0.26676286764705887</v>
      </c>
      <c r="W39" s="5">
        <v>0.80818080618146204</v>
      </c>
      <c r="X39" s="5">
        <v>0</v>
      </c>
      <c r="Y39" s="5">
        <v>1.862015707517743</v>
      </c>
      <c r="Z39" s="5">
        <v>23.943178071926134</v>
      </c>
      <c r="AA39" s="5">
        <v>2.4532390461000566</v>
      </c>
      <c r="AB39" s="5">
        <v>24.087719733102901</v>
      </c>
      <c r="AC39" s="5">
        <v>0.17707617535133191</v>
      </c>
      <c r="AD39" s="5">
        <v>0.83842261343705604</v>
      </c>
      <c r="AE39" s="5">
        <v>4.3499999999999996</v>
      </c>
      <c r="AF39" s="5">
        <v>27.22</v>
      </c>
      <c r="AG39" s="5">
        <v>13.88</v>
      </c>
      <c r="AH39" s="5">
        <v>9371.42</v>
      </c>
      <c r="AI39" s="5">
        <v>293</v>
      </c>
      <c r="AJ39" s="7">
        <f t="shared" ca="1" si="1"/>
        <v>3.2668292024863033</v>
      </c>
      <c r="AK39" s="7">
        <f t="shared" ca="1" si="2"/>
        <v>0.88373300506139207</v>
      </c>
      <c r="AL39" s="7">
        <f t="shared" ca="1" si="2"/>
        <v>0.11357745958387511</v>
      </c>
      <c r="AM39" s="7">
        <f t="shared" ca="1" si="2"/>
        <v>0.54610973364016291</v>
      </c>
      <c r="AN39" s="7">
        <f t="shared" ca="1" si="2"/>
        <v>0.813838899701952</v>
      </c>
      <c r="AO39" s="7">
        <f t="shared" ca="1" si="2"/>
        <v>0.56021199176928604</v>
      </c>
      <c r="AP39" s="7">
        <f t="shared" ca="1" si="3"/>
        <v>0.14730706317630016</v>
      </c>
      <c r="AQ39" s="7">
        <f t="shared" ca="1" si="3"/>
        <v>0.10328135908274727</v>
      </c>
      <c r="AR39" s="7">
        <f t="shared" ca="1" si="3"/>
        <v>9.876969047058759E-2</v>
      </c>
      <c r="AS39" s="7">
        <v>0.51</v>
      </c>
      <c r="AT39" s="7">
        <v>0</v>
      </c>
      <c r="AU39" s="7">
        <v>0</v>
      </c>
    </row>
    <row r="40" spans="1:49" x14ac:dyDescent="0.4">
      <c r="A40" s="6">
        <v>44803</v>
      </c>
      <c r="B40" s="5" t="s">
        <v>0</v>
      </c>
      <c r="C40" s="5" t="s">
        <v>40</v>
      </c>
      <c r="D40" s="5">
        <v>360</v>
      </c>
      <c r="E40" s="5">
        <v>2248</v>
      </c>
      <c r="F40" s="5">
        <v>7.2821524713457118</v>
      </c>
      <c r="G40" s="5">
        <v>0.2131655849177661</v>
      </c>
      <c r="H40" s="5">
        <v>120052</v>
      </c>
      <c r="I40" s="5">
        <v>6.9877180914165699E-2</v>
      </c>
      <c r="J40" s="5">
        <v>0</v>
      </c>
      <c r="K40" s="5">
        <v>0</v>
      </c>
      <c r="L40" s="5">
        <v>0.34630146094201836</v>
      </c>
      <c r="M40" s="5">
        <v>0</v>
      </c>
      <c r="N40" s="5">
        <v>8.5671313984831826E-2</v>
      </c>
      <c r="O40" s="5">
        <v>0</v>
      </c>
      <c r="P40" s="5">
        <v>0.11942414267217201</v>
      </c>
      <c r="Q40" s="5">
        <v>0.12230652912499948</v>
      </c>
      <c r="R40" s="5">
        <v>1.19658179905313</v>
      </c>
      <c r="S40" s="5">
        <v>0.48404755527974658</v>
      </c>
      <c r="T40" s="5">
        <v>0</v>
      </c>
      <c r="U40" s="5">
        <v>0</v>
      </c>
      <c r="V40" s="5">
        <v>0.27262229278074868</v>
      </c>
      <c r="W40" s="5">
        <v>0.89151165344625993</v>
      </c>
      <c r="X40" s="5">
        <v>0</v>
      </c>
      <c r="Y40" s="5">
        <v>1.3956950715578424</v>
      </c>
      <c r="Z40" s="5">
        <v>22.476898338911713</v>
      </c>
      <c r="AA40" s="5">
        <v>2.3199631283126365</v>
      </c>
      <c r="AB40" s="5">
        <v>22.690063923829481</v>
      </c>
      <c r="AC40" s="5">
        <v>2.6265879603272105E-2</v>
      </c>
      <c r="AD40" s="5">
        <v>0.592212556524644</v>
      </c>
      <c r="AE40" s="5">
        <v>7.08</v>
      </c>
      <c r="AF40" s="5">
        <v>27.39</v>
      </c>
      <c r="AG40" s="5">
        <v>10.87</v>
      </c>
      <c r="AH40" s="5">
        <v>7909.64</v>
      </c>
      <c r="AI40" s="5">
        <v>240</v>
      </c>
      <c r="AJ40" s="7">
        <f t="shared" ca="1" si="1"/>
        <v>3.8243397454368431</v>
      </c>
      <c r="AK40" s="7">
        <f t="shared" ca="1" si="2"/>
        <v>0.43777368358405855</v>
      </c>
      <c r="AL40" s="7">
        <f t="shared" ca="1" si="2"/>
        <v>0.4363849780710678</v>
      </c>
      <c r="AM40" s="7">
        <f t="shared" ca="1" si="2"/>
        <v>0.32293731094582512</v>
      </c>
      <c r="AN40" s="7">
        <f t="shared" ca="1" si="2"/>
        <v>0.53760551041790572</v>
      </c>
      <c r="AO40" s="7">
        <f t="shared" ca="1" si="2"/>
        <v>0.54414764501528123</v>
      </c>
      <c r="AP40" s="7">
        <f t="shared" ca="1" si="3"/>
        <v>0.65475135749109237</v>
      </c>
      <c r="AQ40" s="7">
        <f t="shared" ca="1" si="3"/>
        <v>0.80680925107115375</v>
      </c>
      <c r="AR40" s="7">
        <f t="shared" ca="1" si="3"/>
        <v>8.393000884045887E-2</v>
      </c>
      <c r="AS40" s="7">
        <v>0.54</v>
      </c>
      <c r="AT40" s="7">
        <v>0</v>
      </c>
      <c r="AU40" s="7">
        <v>0</v>
      </c>
    </row>
    <row r="41" spans="1:49" x14ac:dyDescent="0.4">
      <c r="A41" s="6">
        <v>44803</v>
      </c>
      <c r="B41" s="5" t="s">
        <v>4</v>
      </c>
      <c r="C41" s="5" t="s">
        <v>41</v>
      </c>
      <c r="D41" s="5">
        <v>260</v>
      </c>
      <c r="E41" s="5">
        <v>1628</v>
      </c>
      <c r="F41" s="5">
        <v>7.3020871893072385</v>
      </c>
      <c r="G41" s="5">
        <v>7.2969174452776384E-2</v>
      </c>
      <c r="H41" s="5">
        <v>161502</v>
      </c>
      <c r="I41" s="5">
        <v>7.1117254828980472E-2</v>
      </c>
      <c r="J41" s="5">
        <v>0</v>
      </c>
      <c r="K41" s="5">
        <v>0</v>
      </c>
      <c r="L41" s="5">
        <v>0.98024202641638958</v>
      </c>
      <c r="M41" s="5">
        <v>0</v>
      </c>
      <c r="N41" s="5">
        <v>0.12505049145048217</v>
      </c>
      <c r="O41" s="5">
        <v>0.1584075599575023</v>
      </c>
      <c r="P41" s="5">
        <v>0.30191657212266398</v>
      </c>
      <c r="Q41" s="5">
        <v>0.14396079985532728</v>
      </c>
      <c r="R41" s="5">
        <v>0.60543250920568115</v>
      </c>
      <c r="S41" s="5">
        <v>0.33911449076122302</v>
      </c>
      <c r="T41" s="5">
        <v>0</v>
      </c>
      <c r="U41" s="5">
        <v>0</v>
      </c>
      <c r="V41" s="5">
        <v>0.38067914438502676</v>
      </c>
      <c r="W41" s="5">
        <v>1.0321168741901843</v>
      </c>
      <c r="X41" s="5">
        <v>0</v>
      </c>
      <c r="Y41" s="5">
        <v>1.924949554346282</v>
      </c>
      <c r="Z41" s="5">
        <v>22.939498136226327</v>
      </c>
      <c r="AA41" s="5">
        <v>2.3182104520856117</v>
      </c>
      <c r="AB41" s="5">
        <v>23.012467310679103</v>
      </c>
      <c r="AC41" s="5">
        <v>0.12697397297216312</v>
      </c>
      <c r="AD41" s="5">
        <v>0.49869951260544287</v>
      </c>
      <c r="AE41" s="5">
        <v>1572.43</v>
      </c>
      <c r="AF41" s="5">
        <v>442.72</v>
      </c>
      <c r="AG41" s="5">
        <v>41.75</v>
      </c>
      <c r="AH41" s="5">
        <v>6774.45</v>
      </c>
      <c r="AI41" s="5">
        <v>1990</v>
      </c>
      <c r="AJ41" s="7">
        <f t="shared" ca="1" si="1"/>
        <v>5.3055891492819116</v>
      </c>
      <c r="AK41" s="7">
        <f t="shared" ca="1" si="2"/>
        <v>0.79348095630191329</v>
      </c>
      <c r="AL41" s="7">
        <f t="shared" ca="1" si="2"/>
        <v>0.40705029020776851</v>
      </c>
      <c r="AM41" s="7">
        <f t="shared" ca="1" si="2"/>
        <v>0.77358723533573526</v>
      </c>
      <c r="AN41" s="7">
        <f t="shared" ca="1" si="2"/>
        <v>0.66065690491446005</v>
      </c>
      <c r="AO41" s="7">
        <f t="shared" ca="1" si="2"/>
        <v>0.44912268451911919</v>
      </c>
      <c r="AP41" s="7">
        <f t="shared" ca="1" si="3"/>
        <v>0.94073153105759499</v>
      </c>
      <c r="AQ41" s="7">
        <f t="shared" ca="1" si="3"/>
        <v>0.83917751673210428</v>
      </c>
      <c r="AR41" s="7">
        <f t="shared" ca="1" si="3"/>
        <v>0.44178203021321605</v>
      </c>
      <c r="AS41" s="7">
        <v>0</v>
      </c>
      <c r="AT41" s="7">
        <v>0</v>
      </c>
      <c r="AU41" s="7">
        <v>0</v>
      </c>
      <c r="AV41" s="5">
        <v>6</v>
      </c>
      <c r="AW41" s="5">
        <v>6</v>
      </c>
    </row>
    <row r="42" spans="1:49" x14ac:dyDescent="0.4">
      <c r="A42" s="6">
        <v>44803</v>
      </c>
      <c r="B42" s="5" t="s">
        <v>4</v>
      </c>
      <c r="C42" s="5" t="s">
        <v>42</v>
      </c>
      <c r="D42" s="5">
        <v>240</v>
      </c>
      <c r="E42" s="5">
        <v>1368</v>
      </c>
      <c r="F42" s="5">
        <v>6.6472317042710856</v>
      </c>
      <c r="G42" s="5">
        <v>5.6286515470059535E-2</v>
      </c>
      <c r="H42" s="5">
        <v>167783</v>
      </c>
      <c r="I42" s="5">
        <v>8.9221349799629451E-2</v>
      </c>
      <c r="J42" s="5">
        <v>0</v>
      </c>
      <c r="K42" s="5">
        <v>0</v>
      </c>
      <c r="L42" s="5">
        <v>1.0691195602597436</v>
      </c>
      <c r="M42" s="5">
        <v>0</v>
      </c>
      <c r="N42" s="5">
        <v>0.19292613358604552</v>
      </c>
      <c r="O42" s="5">
        <v>0.16920867678084983</v>
      </c>
      <c r="P42" s="5">
        <v>0.28180213029780304</v>
      </c>
      <c r="Q42" s="5">
        <v>0.1295780867035787</v>
      </c>
      <c r="R42" s="5">
        <v>0.65277853761178328</v>
      </c>
      <c r="S42" s="5">
        <v>0.30863826691647839</v>
      </c>
      <c r="T42" s="5">
        <v>0</v>
      </c>
      <c r="U42" s="5">
        <v>0</v>
      </c>
      <c r="V42" s="5">
        <v>0.35963903743315506</v>
      </c>
      <c r="W42" s="5">
        <v>0.97352097620326794</v>
      </c>
      <c r="X42" s="5">
        <v>0</v>
      </c>
      <c r="Y42" s="5">
        <v>2.2201527637942644</v>
      </c>
      <c r="Z42" s="5">
        <v>23.536034499227309</v>
      </c>
      <c r="AA42" s="5">
        <v>2.7914874267824681</v>
      </c>
      <c r="AB42" s="5">
        <v>23.592321014697369</v>
      </c>
      <c r="AC42" s="5">
        <v>0.10749307524046385</v>
      </c>
      <c r="AD42" s="5">
        <v>0.73839289251070828</v>
      </c>
      <c r="AE42" s="5">
        <v>1241.07</v>
      </c>
      <c r="AF42" s="5">
        <v>451.21</v>
      </c>
      <c r="AG42" s="5">
        <v>38.39</v>
      </c>
      <c r="AH42" s="5">
        <v>5786.14</v>
      </c>
      <c r="AI42" s="5">
        <v>1610</v>
      </c>
      <c r="AJ42" s="7">
        <f t="shared" ca="1" si="1"/>
        <v>4.4564561935656286</v>
      </c>
      <c r="AK42" s="7">
        <f t="shared" ca="1" si="2"/>
        <v>0.54472240675684969</v>
      </c>
      <c r="AL42" s="7">
        <f t="shared" ca="1" si="2"/>
        <v>0.15601978857605148</v>
      </c>
      <c r="AM42" s="7">
        <f t="shared" ca="1" si="2"/>
        <v>0.61243201796807123</v>
      </c>
      <c r="AN42" s="7">
        <f t="shared" ca="1" si="2"/>
        <v>0.95440302579923686</v>
      </c>
      <c r="AO42" s="7">
        <f t="shared" ca="1" si="2"/>
        <v>0.71860900311548137</v>
      </c>
      <c r="AP42" s="7">
        <f t="shared" ca="1" si="3"/>
        <v>0.65080042867052745</v>
      </c>
      <c r="AQ42" s="7">
        <f t="shared" ca="1" si="3"/>
        <v>0.13197309257295375</v>
      </c>
      <c r="AR42" s="7">
        <f t="shared" ca="1" si="3"/>
        <v>0.68749643010645722</v>
      </c>
      <c r="AS42" s="7">
        <v>0</v>
      </c>
      <c r="AT42" s="7">
        <v>0</v>
      </c>
      <c r="AU42" s="7">
        <v>0</v>
      </c>
    </row>
    <row r="43" spans="1:49" x14ac:dyDescent="0.4">
      <c r="A43" s="6">
        <v>44803</v>
      </c>
      <c r="B43" s="5" t="s">
        <v>4</v>
      </c>
      <c r="C43" s="5" t="s">
        <v>43</v>
      </c>
      <c r="D43" s="5">
        <v>220</v>
      </c>
      <c r="E43" s="5">
        <v>1368</v>
      </c>
      <c r="F43" s="5">
        <v>7.2515254955684574</v>
      </c>
      <c r="G43" s="5">
        <v>5.7947021992060185E-2</v>
      </c>
      <c r="H43" s="5">
        <v>102506</v>
      </c>
      <c r="I43" s="5">
        <v>7.9111302744125686E-2</v>
      </c>
      <c r="J43" s="5">
        <v>0</v>
      </c>
      <c r="K43" s="5">
        <v>0</v>
      </c>
      <c r="L43" s="5">
        <v>0.86552322601577081</v>
      </c>
      <c r="M43" s="5">
        <v>0</v>
      </c>
      <c r="N43" s="5">
        <v>0.1299623307779911</v>
      </c>
      <c r="O43" s="5">
        <v>0.10695275404206465</v>
      </c>
      <c r="P43" s="5">
        <v>0.17211244058489347</v>
      </c>
      <c r="Q43" s="5">
        <v>4.7893365448620023E-2</v>
      </c>
      <c r="R43" s="5">
        <v>0.30131046817464491</v>
      </c>
      <c r="S43" s="5">
        <v>0.19672111156309477</v>
      </c>
      <c r="T43" s="5">
        <v>0</v>
      </c>
      <c r="U43" s="5">
        <v>0</v>
      </c>
      <c r="V43" s="5">
        <v>0.3103905080213904</v>
      </c>
      <c r="W43" s="5">
        <v>0.75310066207376047</v>
      </c>
      <c r="X43" s="5">
        <v>0</v>
      </c>
      <c r="Y43" s="5">
        <v>1.0667435529997469</v>
      </c>
      <c r="Z43" s="5">
        <v>17.333889676246983</v>
      </c>
      <c r="AA43" s="5">
        <v>1.5129524251457387</v>
      </c>
      <c r="AB43" s="5">
        <v>17.391836698239043</v>
      </c>
      <c r="AC43" s="5">
        <v>8.5330776376112416E-3</v>
      </c>
      <c r="AD43" s="5">
        <v>0.43396492787515056</v>
      </c>
      <c r="AE43" s="5">
        <v>1298.1199999999999</v>
      </c>
      <c r="AF43" s="5">
        <v>421.16</v>
      </c>
      <c r="AG43" s="5">
        <v>32.340000000000003</v>
      </c>
      <c r="AH43" s="5">
        <v>6010.15</v>
      </c>
      <c r="AI43" s="5">
        <v>1700</v>
      </c>
      <c r="AJ43" s="7">
        <f t="shared" ca="1" si="1"/>
        <v>4.0990845672378926</v>
      </c>
      <c r="AK43" s="7">
        <f t="shared" ca="1" si="2"/>
        <v>0.62763577432706008</v>
      </c>
      <c r="AL43" s="7">
        <f t="shared" ca="1" si="2"/>
        <v>0.48354645759989223</v>
      </c>
      <c r="AM43" s="7">
        <f t="shared" ref="AK43:AP55" ca="1" si="4">RAND()</f>
        <v>0.50117171138118244</v>
      </c>
      <c r="AN43" s="7">
        <f t="shared" ca="1" si="4"/>
        <v>0.8095482566870793</v>
      </c>
      <c r="AO43" s="7">
        <f t="shared" ca="1" si="4"/>
        <v>0.31440818834591111</v>
      </c>
      <c r="AP43" s="7">
        <f t="shared" ca="1" si="3"/>
        <v>2.8599619484149685E-2</v>
      </c>
      <c r="AQ43" s="7">
        <f t="shared" ca="1" si="3"/>
        <v>0.40662685050570713</v>
      </c>
      <c r="AR43" s="7">
        <f t="shared" ca="1" si="3"/>
        <v>0.9275477089069103</v>
      </c>
      <c r="AS43" s="7">
        <v>0</v>
      </c>
      <c r="AT43" s="7">
        <v>0</v>
      </c>
      <c r="AU43" s="7">
        <v>0</v>
      </c>
    </row>
    <row r="44" spans="1:49" x14ac:dyDescent="0.4">
      <c r="A44" s="6">
        <v>44817</v>
      </c>
      <c r="B44" s="5" t="s">
        <v>0</v>
      </c>
      <c r="C44" s="5" t="s">
        <v>44</v>
      </c>
      <c r="D44" s="5">
        <v>520</v>
      </c>
      <c r="E44" s="5">
        <v>3207.9999999999995</v>
      </c>
      <c r="F44" s="5">
        <v>7.1944397123149928</v>
      </c>
      <c r="G44" s="5">
        <v>7.7128200134049044E-2</v>
      </c>
      <c r="H44" s="5">
        <v>237682</v>
      </c>
      <c r="I44" s="5">
        <v>6.9567162435462016E-2</v>
      </c>
      <c r="J44" s="5">
        <v>0.10720988562526633</v>
      </c>
      <c r="K44" s="5">
        <v>0</v>
      </c>
      <c r="L44" s="5">
        <v>0.70377231498417736</v>
      </c>
      <c r="M44" s="5">
        <v>0</v>
      </c>
      <c r="N44" s="5">
        <v>0.1274219482686578</v>
      </c>
      <c r="O44" s="5">
        <v>0</v>
      </c>
      <c r="P44" s="5">
        <v>0.14420015351977833</v>
      </c>
      <c r="Q44" s="5">
        <v>0.12245356429662518</v>
      </c>
      <c r="R44" s="5">
        <v>2.0270045239347714</v>
      </c>
      <c r="S44" s="5">
        <v>0.3477975545374376</v>
      </c>
      <c r="T44" s="5">
        <v>0</v>
      </c>
      <c r="U44" s="5">
        <v>0</v>
      </c>
      <c r="V44" s="5">
        <v>0.34331460561497329</v>
      </c>
      <c r="W44" s="5">
        <v>0.63576549315804454</v>
      </c>
      <c r="X44" s="5">
        <v>0</v>
      </c>
      <c r="Y44" s="5">
        <v>1.6152480713045951</v>
      </c>
      <c r="Z44" s="5">
        <v>29.953973456756568</v>
      </c>
      <c r="AA44" s="5">
        <v>2.8954392581784245</v>
      </c>
      <c r="AB44" s="5">
        <v>30.031101656890616</v>
      </c>
      <c r="AC44" s="5">
        <v>0.15912115782219158</v>
      </c>
      <c r="AD44" s="5">
        <v>0.97004423538114593</v>
      </c>
      <c r="AE44" s="5">
        <v>4.0599999999999996</v>
      </c>
      <c r="AF44" s="5">
        <v>38.18</v>
      </c>
      <c r="AG44" s="5">
        <v>5.21</v>
      </c>
      <c r="AH44" s="5">
        <v>7604.09</v>
      </c>
      <c r="AI44" s="5">
        <v>249</v>
      </c>
      <c r="AJ44" s="7">
        <f t="shared" ca="1" si="1"/>
        <v>3.329662381602553</v>
      </c>
      <c r="AK44" s="7">
        <f t="shared" ca="1" si="4"/>
        <v>0.1640198629411288</v>
      </c>
      <c r="AL44" s="7">
        <f t="shared" ca="1" si="4"/>
        <v>2.0198836774435236E-2</v>
      </c>
      <c r="AM44" s="7">
        <f t="shared" ca="1" si="4"/>
        <v>0.90071379411379682</v>
      </c>
      <c r="AN44" s="7">
        <f t="shared" ca="1" si="4"/>
        <v>0.44142550975913908</v>
      </c>
      <c r="AO44" s="7">
        <f t="shared" ca="1" si="4"/>
        <v>0.28489251427199525</v>
      </c>
      <c r="AP44" s="7">
        <f t="shared" ca="1" si="3"/>
        <v>0.26322768200861535</v>
      </c>
      <c r="AQ44" s="7">
        <f t="shared" ca="1" si="3"/>
        <v>0.90351727891934608</v>
      </c>
      <c r="AR44" s="7">
        <f t="shared" ca="1" si="3"/>
        <v>0.35166690281409596</v>
      </c>
      <c r="AS44" s="7">
        <v>19.47</v>
      </c>
      <c r="AT44" s="7">
        <v>0</v>
      </c>
      <c r="AU44" s="7">
        <v>0</v>
      </c>
      <c r="AV44" s="5">
        <v>6</v>
      </c>
      <c r="AW44" s="5">
        <v>4</v>
      </c>
    </row>
    <row r="45" spans="1:49" x14ac:dyDescent="0.4">
      <c r="A45" s="6">
        <v>44817</v>
      </c>
      <c r="B45" s="5" t="s">
        <v>0</v>
      </c>
      <c r="C45" s="5" t="s">
        <v>45</v>
      </c>
      <c r="D45" s="5">
        <v>500</v>
      </c>
      <c r="E45" s="5">
        <v>3068</v>
      </c>
      <c r="F45" s="5">
        <v>7.1556866205977867</v>
      </c>
      <c r="G45" s="5">
        <v>0.12993851503468665</v>
      </c>
      <c r="H45" s="5">
        <v>231685</v>
      </c>
      <c r="I45" s="5">
        <v>7.0457850445705947E-2</v>
      </c>
      <c r="J45" s="5">
        <v>8.0472161935449538E-2</v>
      </c>
      <c r="K45" s="5">
        <v>0</v>
      </c>
      <c r="L45" s="5">
        <v>0.73490081863535694</v>
      </c>
      <c r="M45" s="5">
        <v>0</v>
      </c>
      <c r="N45" s="5">
        <v>0.14927183670571142</v>
      </c>
      <c r="O45" s="5">
        <v>0</v>
      </c>
      <c r="P45" s="5">
        <v>0.19828235197361485</v>
      </c>
      <c r="Q45" s="5">
        <v>0.17549984416903616</v>
      </c>
      <c r="R45" s="5">
        <v>2.5039953708574436</v>
      </c>
      <c r="S45" s="5">
        <v>0.44807395772402142</v>
      </c>
      <c r="T45" s="5">
        <v>0</v>
      </c>
      <c r="U45" s="5">
        <v>0</v>
      </c>
      <c r="V45" s="5">
        <v>0.41236774732620324</v>
      </c>
      <c r="W45" s="5">
        <v>0.83005453022785458</v>
      </c>
      <c r="X45" s="5">
        <v>0</v>
      </c>
      <c r="Y45" s="5">
        <v>2.2004707499212461</v>
      </c>
      <c r="Z45" s="5">
        <v>32.593705830505314</v>
      </c>
      <c r="AA45" s="5">
        <v>3.4025791463236268</v>
      </c>
      <c r="AB45" s="5">
        <v>32.723644345540002</v>
      </c>
      <c r="AC45" s="5">
        <v>0.32147184850028465</v>
      </c>
      <c r="AD45" s="5">
        <v>1.170951099471442</v>
      </c>
      <c r="AE45" s="5">
        <v>109.48</v>
      </c>
      <c r="AF45" s="5">
        <v>41.11</v>
      </c>
      <c r="AG45" s="5">
        <v>-18.89</v>
      </c>
      <c r="AH45" s="5">
        <v>6192.39</v>
      </c>
      <c r="AI45" s="5">
        <v>387</v>
      </c>
      <c r="AJ45" s="7">
        <f t="shared" ca="1" si="1"/>
        <v>4.3913171324102844</v>
      </c>
      <c r="AK45" s="7">
        <f t="shared" ca="1" si="4"/>
        <v>0.48920159347797043</v>
      </c>
      <c r="AL45" s="7">
        <f t="shared" ca="1" si="4"/>
        <v>2.8660313942301063E-2</v>
      </c>
      <c r="AM45" s="7">
        <f t="shared" ca="1" si="4"/>
        <v>8.2221610055391081E-2</v>
      </c>
      <c r="AN45" s="7">
        <f t="shared" ca="1" si="4"/>
        <v>0.9120266508508601</v>
      </c>
      <c r="AO45" s="7">
        <f t="shared" ca="1" si="4"/>
        <v>0.81562071304679451</v>
      </c>
      <c r="AP45" s="7">
        <f t="shared" ca="1" si="3"/>
        <v>0.92519129071766393</v>
      </c>
      <c r="AQ45" s="7">
        <f t="shared" ca="1" si="3"/>
        <v>0.32868001804352243</v>
      </c>
      <c r="AR45" s="7">
        <f t="shared" ca="1" si="3"/>
        <v>0.80971494227578067</v>
      </c>
      <c r="AS45" s="7">
        <v>20.260000000000002</v>
      </c>
      <c r="AT45" s="7">
        <v>0</v>
      </c>
      <c r="AU45" s="7">
        <v>0</v>
      </c>
    </row>
    <row r="46" spans="1:49" x14ac:dyDescent="0.4">
      <c r="A46" s="6">
        <v>44817</v>
      </c>
      <c r="B46" s="5" t="s">
        <v>0</v>
      </c>
      <c r="C46" s="5" t="s">
        <v>46</v>
      </c>
      <c r="D46" s="5">
        <v>500</v>
      </c>
      <c r="E46" s="5">
        <v>3287.9999999999995</v>
      </c>
      <c r="F46" s="5">
        <v>7.6688062609274832</v>
      </c>
      <c r="G46" s="5">
        <v>6.5163241924119097E-2</v>
      </c>
      <c r="H46" s="5">
        <v>182523</v>
      </c>
      <c r="I46" s="5">
        <v>7.0413562091605417E-2</v>
      </c>
      <c r="J46" s="5">
        <v>6.6868975021303803E-2</v>
      </c>
      <c r="K46" s="5">
        <v>0</v>
      </c>
      <c r="L46" s="5">
        <v>0.56233243836724323</v>
      </c>
      <c r="M46" s="5">
        <v>0</v>
      </c>
      <c r="N46" s="5">
        <v>0.11574008701090505</v>
      </c>
      <c r="O46" s="5">
        <v>0</v>
      </c>
      <c r="P46" s="5">
        <v>0.10928408750627364</v>
      </c>
      <c r="Q46" s="5">
        <v>0.10599230849144083</v>
      </c>
      <c r="R46" s="5">
        <v>1.8066501841136244</v>
      </c>
      <c r="S46" s="5">
        <v>0.28979646185868224</v>
      </c>
      <c r="T46" s="5">
        <v>0</v>
      </c>
      <c r="U46" s="5">
        <v>0</v>
      </c>
      <c r="V46" s="5">
        <v>0.28059184491978612</v>
      </c>
      <c r="W46" s="5">
        <v>0.53852747053060712</v>
      </c>
      <c r="X46" s="5">
        <v>0</v>
      </c>
      <c r="Y46" s="5">
        <v>1.1999548787191856</v>
      </c>
      <c r="Z46" s="5">
        <v>24.568152837207137</v>
      </c>
      <c r="AA46" s="5">
        <v>2.3303583114522319</v>
      </c>
      <c r="AB46" s="5">
        <v>24.633316079131255</v>
      </c>
      <c r="AC46" s="5">
        <v>5.7509387828484103E-2</v>
      </c>
      <c r="AD46" s="5">
        <v>0.7327744830754177</v>
      </c>
      <c r="AE46" s="5">
        <v>3.75</v>
      </c>
      <c r="AF46" s="5">
        <v>40.31</v>
      </c>
      <c r="AG46" s="5">
        <v>8.9700000000000006</v>
      </c>
      <c r="AH46" s="5">
        <v>8999.06</v>
      </c>
      <c r="AI46" s="5">
        <v>251</v>
      </c>
      <c r="AJ46" s="7">
        <f t="shared" ca="1" si="1"/>
        <v>4.2260802213860487</v>
      </c>
      <c r="AK46" s="7">
        <f t="shared" ca="1" si="4"/>
        <v>0.9588647945902703</v>
      </c>
      <c r="AL46" s="7">
        <f t="shared" ca="1" si="4"/>
        <v>4.3176958114269026E-2</v>
      </c>
      <c r="AM46" s="7">
        <f t="shared" ca="1" si="4"/>
        <v>0.15642112250461415</v>
      </c>
      <c r="AN46" s="7">
        <f t="shared" ca="1" si="4"/>
        <v>0.87320930531392504</v>
      </c>
      <c r="AO46" s="7">
        <f t="shared" ca="1" si="4"/>
        <v>0.71954476287114222</v>
      </c>
      <c r="AP46" s="7">
        <f t="shared" ca="1" si="3"/>
        <v>0.3871504425068113</v>
      </c>
      <c r="AQ46" s="7">
        <f t="shared" ca="1" si="3"/>
        <v>0.6240279528856072</v>
      </c>
      <c r="AR46" s="7">
        <f t="shared" ca="1" si="3"/>
        <v>0.46368488259940976</v>
      </c>
      <c r="AS46" s="7">
        <v>18.41</v>
      </c>
      <c r="AT46" s="7">
        <v>0</v>
      </c>
      <c r="AU46" s="7">
        <v>0</v>
      </c>
    </row>
    <row r="47" spans="1:49" x14ac:dyDescent="0.4">
      <c r="A47" s="6">
        <v>44817</v>
      </c>
      <c r="B47" s="5" t="s">
        <v>4</v>
      </c>
      <c r="C47" s="5" t="s">
        <v>47</v>
      </c>
      <c r="D47" s="5">
        <v>200</v>
      </c>
      <c r="E47" s="5">
        <v>1368</v>
      </c>
      <c r="F47" s="5">
        <v>7.9766780451253023</v>
      </c>
      <c r="G47" s="5">
        <v>0.1180977068450932</v>
      </c>
      <c r="H47" s="5">
        <v>170939</v>
      </c>
      <c r="I47" s="5">
        <v>7.4451183707103519E-2</v>
      </c>
      <c r="J47" s="5">
        <v>0</v>
      </c>
      <c r="K47" s="5">
        <v>0</v>
      </c>
      <c r="L47" s="5">
        <v>1.2909070065970443</v>
      </c>
      <c r="M47" s="5">
        <v>0</v>
      </c>
      <c r="N47" s="5">
        <v>0.24142080123224488</v>
      </c>
      <c r="O47" s="5">
        <v>0.20902092659076832</v>
      </c>
      <c r="P47" s="5">
        <v>0.41914703525472052</v>
      </c>
      <c r="Q47" s="5">
        <v>0.17132270861148835</v>
      </c>
      <c r="R47" s="5">
        <v>0.61463987375065754</v>
      </c>
      <c r="S47" s="5">
        <v>0.32794240870342384</v>
      </c>
      <c r="T47" s="5">
        <v>0</v>
      </c>
      <c r="U47" s="5">
        <v>0</v>
      </c>
      <c r="V47" s="5">
        <v>0.42349943181818184</v>
      </c>
      <c r="W47" s="5">
        <v>0.52907732357867465</v>
      </c>
      <c r="X47" s="5">
        <v>0</v>
      </c>
      <c r="Y47" s="5">
        <v>1.0096414139854353</v>
      </c>
      <c r="Z47" s="5">
        <v>14.338690675695617</v>
      </c>
      <c r="AA47" s="5">
        <v>1.4693349619373306</v>
      </c>
      <c r="AB47" s="5">
        <v>14.45678838254071</v>
      </c>
      <c r="AC47" s="5">
        <v>5.6368681269289546E-2</v>
      </c>
      <c r="AD47" s="5">
        <v>0.22727016990204377</v>
      </c>
      <c r="AE47" s="5">
        <v>1480.53</v>
      </c>
      <c r="AF47" s="5">
        <v>401.19</v>
      </c>
      <c r="AG47" s="5">
        <v>90.86</v>
      </c>
      <c r="AH47" s="5">
        <v>4943.1400000000003</v>
      </c>
      <c r="AI47" s="5">
        <v>1950</v>
      </c>
      <c r="AJ47" s="7">
        <f t="shared" ca="1" si="1"/>
        <v>3.4276257990992418</v>
      </c>
      <c r="AK47" s="7">
        <f t="shared" ca="1" si="4"/>
        <v>0.90246042518393688</v>
      </c>
      <c r="AL47" s="7">
        <f t="shared" ca="1" si="4"/>
        <v>0.26130365779121967</v>
      </c>
      <c r="AM47" s="7">
        <f t="shared" ca="1" si="4"/>
        <v>6.542213335514091E-2</v>
      </c>
      <c r="AN47" s="7">
        <f t="shared" ca="1" si="4"/>
        <v>0.2370407556269245</v>
      </c>
      <c r="AO47" s="7">
        <f t="shared" ca="1" si="4"/>
        <v>0.20814176590322842</v>
      </c>
      <c r="AP47" s="7">
        <f t="shared" ca="1" si="3"/>
        <v>0.23345119890116683</v>
      </c>
      <c r="AQ47" s="7">
        <f t="shared" ca="1" si="3"/>
        <v>0.84608686881073469</v>
      </c>
      <c r="AR47" s="7">
        <f t="shared" ca="1" si="3"/>
        <v>0.67371899352688991</v>
      </c>
      <c r="AS47" s="7">
        <v>0</v>
      </c>
      <c r="AT47" s="7">
        <v>0</v>
      </c>
      <c r="AU47" s="7">
        <v>0</v>
      </c>
      <c r="AV47" s="5">
        <v>6</v>
      </c>
      <c r="AW47" s="5">
        <v>4</v>
      </c>
    </row>
    <row r="48" spans="1:49" x14ac:dyDescent="0.4">
      <c r="A48" s="6">
        <v>44817</v>
      </c>
      <c r="B48" s="5" t="s">
        <v>4</v>
      </c>
      <c r="C48" s="5" t="s">
        <v>48</v>
      </c>
      <c r="D48" s="5">
        <v>280</v>
      </c>
      <c r="E48" s="5">
        <v>2088</v>
      </c>
      <c r="F48" s="5">
        <v>8.6963783198734497</v>
      </c>
      <c r="G48" s="5">
        <v>0.16260548913572753</v>
      </c>
      <c r="H48" s="5">
        <v>142943</v>
      </c>
      <c r="I48" s="5">
        <v>6.6592461318376567E-2</v>
      </c>
      <c r="J48" s="5">
        <v>0</v>
      </c>
      <c r="K48" s="5">
        <v>0</v>
      </c>
      <c r="L48" s="5">
        <v>1.292934758382666</v>
      </c>
      <c r="M48" s="5">
        <v>0</v>
      </c>
      <c r="N48" s="5">
        <v>0.15548960156870886</v>
      </c>
      <c r="O48" s="5">
        <v>0.15366057230902469</v>
      </c>
      <c r="P48" s="5">
        <v>0.34948057173464697</v>
      </c>
      <c r="Q48" s="5">
        <v>0.10693467027322361</v>
      </c>
      <c r="R48" s="5">
        <v>0.4409233035244608</v>
      </c>
      <c r="S48" s="5">
        <v>0.25211285174308984</v>
      </c>
      <c r="T48" s="5">
        <v>0</v>
      </c>
      <c r="U48" s="5">
        <v>0</v>
      </c>
      <c r="V48" s="5">
        <v>0.37493592914438501</v>
      </c>
      <c r="W48" s="5">
        <v>0.40576412634705944</v>
      </c>
      <c r="X48" s="5">
        <v>0</v>
      </c>
      <c r="Y48" s="5">
        <v>1.1665575520238176</v>
      </c>
      <c r="Z48" s="5">
        <v>14.179719738916372</v>
      </c>
      <c r="AA48" s="5">
        <v>1.4172925654169481</v>
      </c>
      <c r="AB48" s="5">
        <v>14.342325228052099</v>
      </c>
      <c r="AC48" s="5">
        <v>8.2367902196386292E-3</v>
      </c>
      <c r="AD48" s="5">
        <v>0.45973503812057781</v>
      </c>
      <c r="AE48" s="5">
        <v>582.53</v>
      </c>
      <c r="AF48" s="5">
        <v>330.88</v>
      </c>
      <c r="AG48" s="5">
        <v>14.36</v>
      </c>
      <c r="AH48" s="5">
        <v>4097.83</v>
      </c>
      <c r="AI48" s="5">
        <v>847</v>
      </c>
      <c r="AJ48" s="7">
        <f t="shared" ca="1" si="1"/>
        <v>3.9973579477673686</v>
      </c>
      <c r="AK48" s="7">
        <f t="shared" ca="1" si="4"/>
        <v>0.31255086422151501</v>
      </c>
      <c r="AL48" s="7">
        <f t="shared" ca="1" si="4"/>
        <v>0.9105751091012424</v>
      </c>
      <c r="AM48" s="7">
        <f t="shared" ca="1" si="4"/>
        <v>0.35296648927159135</v>
      </c>
      <c r="AN48" s="7">
        <f t="shared" ca="1" si="4"/>
        <v>0.49342699480659269</v>
      </c>
      <c r="AO48" s="7">
        <f t="shared" ca="1" si="4"/>
        <v>0.63891975500501796</v>
      </c>
      <c r="AP48" s="7">
        <f t="shared" ca="1" si="3"/>
        <v>0.96608425801163866</v>
      </c>
      <c r="AQ48" s="7">
        <f t="shared" ca="1" si="3"/>
        <v>4.8625456576018578E-2</v>
      </c>
      <c r="AR48" s="7">
        <f t="shared" ca="1" si="3"/>
        <v>0.27420902077375131</v>
      </c>
      <c r="AS48" s="7">
        <v>0</v>
      </c>
      <c r="AT48" s="7">
        <v>0</v>
      </c>
      <c r="AU48" s="7">
        <v>0</v>
      </c>
    </row>
    <row r="49" spans="1:49" x14ac:dyDescent="0.4">
      <c r="A49" s="6">
        <v>44817</v>
      </c>
      <c r="B49" s="5" t="s">
        <v>4</v>
      </c>
      <c r="C49" s="5" t="s">
        <v>49</v>
      </c>
      <c r="D49" s="5">
        <v>260</v>
      </c>
      <c r="E49" s="5">
        <v>1827.9999999999998</v>
      </c>
      <c r="F49" s="5">
        <v>8.1991494975759398</v>
      </c>
      <c r="G49" s="5">
        <v>0.12820041474997568</v>
      </c>
      <c r="H49" s="5">
        <v>203268</v>
      </c>
      <c r="I49" s="5">
        <v>7.6768940905031127E-2</v>
      </c>
      <c r="J49" s="5">
        <v>0</v>
      </c>
      <c r="K49" s="5">
        <v>0</v>
      </c>
      <c r="L49" s="5">
        <v>0.89127232203732509</v>
      </c>
      <c r="M49" s="5">
        <v>0</v>
      </c>
      <c r="N49" s="5">
        <v>0.19184760801942319</v>
      </c>
      <c r="O49" s="5">
        <v>0.19214980437967966</v>
      </c>
      <c r="P49" s="5">
        <v>0.28059103638503097</v>
      </c>
      <c r="Q49" s="5">
        <v>6.6854219171440979E-2</v>
      </c>
      <c r="R49" s="5">
        <v>0.72713498158863754</v>
      </c>
      <c r="S49" s="5">
        <v>0.23651373716919002</v>
      </c>
      <c r="T49" s="5">
        <v>0</v>
      </c>
      <c r="U49" s="5">
        <v>0</v>
      </c>
      <c r="V49" s="5">
        <v>0.33783439171122992</v>
      </c>
      <c r="W49" s="5">
        <v>0.64749090636159667</v>
      </c>
      <c r="X49" s="5">
        <v>0</v>
      </c>
      <c r="Y49" s="5">
        <v>0.73881798303859869</v>
      </c>
      <c r="Z49" s="5">
        <v>20.604547169005443</v>
      </c>
      <c r="AA49" s="5">
        <v>2.2972266870503346</v>
      </c>
      <c r="AB49" s="5">
        <v>20.732747583755419</v>
      </c>
      <c r="AC49" s="5">
        <v>6.1672226050999313E-2</v>
      </c>
      <c r="AD49" s="5">
        <v>0.47345480414732788</v>
      </c>
      <c r="AE49" s="5">
        <v>1494.47</v>
      </c>
      <c r="AF49" s="5">
        <v>441.45</v>
      </c>
      <c r="AG49" s="5">
        <v>92.53</v>
      </c>
      <c r="AH49" s="5">
        <v>6070.44</v>
      </c>
      <c r="AI49" s="5">
        <v>1960</v>
      </c>
      <c r="AJ49" s="7">
        <f t="shared" ca="1" si="1"/>
        <v>4.0537862767607926</v>
      </c>
      <c r="AK49" s="7">
        <f t="shared" ca="1" si="4"/>
        <v>0.19811409928968815</v>
      </c>
      <c r="AL49" s="7">
        <f t="shared" ca="1" si="4"/>
        <v>0.15605835531239598</v>
      </c>
      <c r="AM49" s="7">
        <f t="shared" ca="1" si="4"/>
        <v>0.88689733663749859</v>
      </c>
      <c r="AN49" s="7">
        <f t="shared" ca="1" si="4"/>
        <v>0.95823974751390828</v>
      </c>
      <c r="AO49" s="7">
        <f t="shared" ca="1" si="4"/>
        <v>0.32287032787711911</v>
      </c>
      <c r="AP49" s="7">
        <f t="shared" ca="1" si="3"/>
        <v>0.39951642171852852</v>
      </c>
      <c r="AQ49" s="7">
        <f t="shared" ca="1" si="3"/>
        <v>0.58502474528781045</v>
      </c>
      <c r="AR49" s="7">
        <f t="shared" ca="1" si="3"/>
        <v>0.54706524312384353</v>
      </c>
      <c r="AS49" s="7">
        <v>0</v>
      </c>
      <c r="AT49" s="7">
        <v>0</v>
      </c>
      <c r="AU49" s="7">
        <v>0</v>
      </c>
    </row>
    <row r="50" spans="1:49" x14ac:dyDescent="0.4">
      <c r="A50" s="6">
        <v>44828</v>
      </c>
      <c r="B50" s="5" t="s">
        <v>0</v>
      </c>
      <c r="C50" s="5" t="s">
        <v>50</v>
      </c>
      <c r="D50" s="5">
        <v>260</v>
      </c>
      <c r="E50" s="5">
        <v>1487.9999999999998</v>
      </c>
      <c r="F50" s="5">
        <v>6.674143573519145</v>
      </c>
      <c r="G50" s="5">
        <v>9.4385052960822197E-2</v>
      </c>
      <c r="H50" s="5">
        <v>0</v>
      </c>
      <c r="I50" s="5">
        <v>0.28634389297284418</v>
      </c>
      <c r="J50" s="5">
        <v>0</v>
      </c>
      <c r="K50" s="5">
        <v>0</v>
      </c>
      <c r="L50" s="5">
        <v>0.40534087863413437</v>
      </c>
      <c r="M50" s="5">
        <v>0</v>
      </c>
      <c r="N50" s="5">
        <v>0.13306796463850601</v>
      </c>
      <c r="O50" s="5">
        <v>0</v>
      </c>
      <c r="P50" s="5">
        <v>0.11750467307457096</v>
      </c>
      <c r="Q50" s="5">
        <v>9.2264570195115747E-2</v>
      </c>
      <c r="R50" s="5">
        <v>0.93236906891109939</v>
      </c>
      <c r="S50" s="5">
        <v>0.65877917199891922</v>
      </c>
      <c r="T50" s="5">
        <v>0</v>
      </c>
      <c r="U50" s="5">
        <v>0</v>
      </c>
      <c r="V50" s="5">
        <v>0.43805013368983958</v>
      </c>
      <c r="W50" s="5">
        <v>0.53716231077963539</v>
      </c>
      <c r="X50" s="5">
        <v>0</v>
      </c>
      <c r="Y50" s="5">
        <v>1.3912402947553075</v>
      </c>
      <c r="Z50" s="5">
        <v>16.643595036926019</v>
      </c>
      <c r="AA50" s="5">
        <v>1.3403500790505576</v>
      </c>
      <c r="AB50" s="5">
        <v>16.73798008988684</v>
      </c>
      <c r="AC50" s="5">
        <v>9.8485937734096432E-2</v>
      </c>
      <c r="AD50" s="5">
        <v>0.33696050433703595</v>
      </c>
      <c r="AE50" s="5">
        <v>10.33</v>
      </c>
      <c r="AF50" s="5">
        <v>46.7</v>
      </c>
      <c r="AG50" s="5">
        <v>41.45</v>
      </c>
      <c r="AH50" s="5">
        <v>4309.5200000000004</v>
      </c>
      <c r="AI50" s="5">
        <v>282</v>
      </c>
      <c r="AJ50" s="7">
        <f t="shared" ca="1" si="1"/>
        <v>4.7081841644494018</v>
      </c>
      <c r="AK50" s="7">
        <f t="shared" ca="1" si="4"/>
        <v>0.83946702066513579</v>
      </c>
      <c r="AL50" s="7">
        <f t="shared" ca="1" si="4"/>
        <v>0.54835196337034098</v>
      </c>
      <c r="AM50" s="7">
        <f t="shared" ca="1" si="4"/>
        <v>0.21857286007315979</v>
      </c>
      <c r="AN50" s="7">
        <f t="shared" ca="1" si="4"/>
        <v>0.22067821300509427</v>
      </c>
      <c r="AO50" s="7">
        <f t="shared" ca="1" si="4"/>
        <v>0.68931070921963356</v>
      </c>
      <c r="AP50" s="7">
        <f t="shared" ca="1" si="3"/>
        <v>0.78632887268151441</v>
      </c>
      <c r="AQ50" s="7">
        <f t="shared" ca="1" si="3"/>
        <v>0.48576054350306086</v>
      </c>
      <c r="AR50" s="7">
        <f t="shared" ca="1" si="3"/>
        <v>0.91971398193146192</v>
      </c>
      <c r="AS50" s="7">
        <v>0.44</v>
      </c>
      <c r="AT50" s="7">
        <v>0</v>
      </c>
      <c r="AU50" s="7">
        <v>0</v>
      </c>
      <c r="AV50" s="5">
        <v>7</v>
      </c>
      <c r="AW50" s="5">
        <v>4</v>
      </c>
    </row>
    <row r="51" spans="1:49" x14ac:dyDescent="0.4">
      <c r="A51" s="6">
        <v>44828</v>
      </c>
      <c r="B51" s="5" t="s">
        <v>0</v>
      </c>
      <c r="C51" s="5" t="s">
        <v>51</v>
      </c>
      <c r="D51" s="5">
        <v>280</v>
      </c>
      <c r="E51" s="5">
        <v>1368</v>
      </c>
      <c r="F51" s="5">
        <v>5.6976271750895018</v>
      </c>
      <c r="G51" s="5">
        <v>7.6631600052703058E-2</v>
      </c>
      <c r="H51" s="5">
        <v>0</v>
      </c>
      <c r="I51" s="5">
        <v>0.28201347612745931</v>
      </c>
      <c r="J51" s="5">
        <v>0</v>
      </c>
      <c r="K51" s="5">
        <v>0</v>
      </c>
      <c r="L51" s="5">
        <v>0.44456363114858161</v>
      </c>
      <c r="M51" s="5">
        <v>0</v>
      </c>
      <c r="N51" s="5">
        <v>0.16528729165585632</v>
      </c>
      <c r="O51" s="5">
        <v>0</v>
      </c>
      <c r="P51" s="5">
        <v>0.11849297140905007</v>
      </c>
      <c r="Q51" s="5">
        <v>0.12852210683463061</v>
      </c>
      <c r="R51" s="5">
        <v>1.0156538663861125</v>
      </c>
      <c r="S51" s="5">
        <v>0.72210663713266843</v>
      </c>
      <c r="T51" s="5">
        <v>0</v>
      </c>
      <c r="U51" s="5">
        <v>0</v>
      </c>
      <c r="V51" s="5">
        <v>0.49026507352941179</v>
      </c>
      <c r="W51" s="5">
        <v>0.5663916901052366</v>
      </c>
      <c r="X51" s="5">
        <v>0</v>
      </c>
      <c r="Y51" s="5">
        <v>2.2830866106228034</v>
      </c>
      <c r="Z51" s="5">
        <v>17.119140874109853</v>
      </c>
      <c r="AA51" s="5">
        <v>1.3625728048670069</v>
      </c>
      <c r="AB51" s="5">
        <v>17.195772474162556</v>
      </c>
      <c r="AC51" s="5">
        <v>7.3642237737092858E-2</v>
      </c>
      <c r="AD51" s="5">
        <v>0.46759064226313329</v>
      </c>
      <c r="AE51" s="5">
        <v>12.2</v>
      </c>
      <c r="AF51" s="5">
        <v>34.61</v>
      </c>
      <c r="AG51" s="5">
        <v>47.22</v>
      </c>
      <c r="AH51" s="5">
        <v>6873.88</v>
      </c>
      <c r="AI51" s="5">
        <v>317</v>
      </c>
      <c r="AJ51" s="7">
        <f t="shared" ca="1" si="1"/>
        <v>3.5791353037658569</v>
      </c>
      <c r="AK51" s="7">
        <f t="shared" ca="1" si="4"/>
        <v>0.23609191640348448</v>
      </c>
      <c r="AL51" s="7">
        <f t="shared" ca="1" si="4"/>
        <v>0.82291085199220981</v>
      </c>
      <c r="AM51" s="7">
        <f t="shared" ca="1" si="4"/>
        <v>0.16611786285712549</v>
      </c>
      <c r="AN51" s="7">
        <f t="shared" ca="1" si="4"/>
        <v>0.12369819978381968</v>
      </c>
      <c r="AO51" s="7">
        <f t="shared" ca="1" si="4"/>
        <v>4.8791034690133905E-2</v>
      </c>
      <c r="AP51" s="7">
        <f t="shared" ca="1" si="3"/>
        <v>0.95459383914684548</v>
      </c>
      <c r="AQ51" s="7">
        <f t="shared" ca="1" si="3"/>
        <v>0.70449099538121362</v>
      </c>
      <c r="AR51" s="7">
        <f t="shared" ca="1" si="3"/>
        <v>0.52244060351102406</v>
      </c>
      <c r="AS51" s="7">
        <v>0.48</v>
      </c>
      <c r="AT51" s="7">
        <v>0</v>
      </c>
      <c r="AU51" s="7">
        <v>0</v>
      </c>
    </row>
    <row r="52" spans="1:49" x14ac:dyDescent="0.4">
      <c r="A52" s="6">
        <v>44828</v>
      </c>
      <c r="B52" s="5" t="s">
        <v>0</v>
      </c>
      <c r="C52" s="5" t="s">
        <v>52</v>
      </c>
      <c r="D52" s="5">
        <v>260</v>
      </c>
      <c r="E52" s="5">
        <v>1268</v>
      </c>
      <c r="F52" s="5">
        <v>5.6873750344235736</v>
      </c>
      <c r="G52" s="5">
        <v>7.1681117991785212E-2</v>
      </c>
      <c r="H52" s="5">
        <v>0</v>
      </c>
      <c r="I52" s="5">
        <v>0.28918572902762807</v>
      </c>
      <c r="J52" s="5">
        <v>0</v>
      </c>
      <c r="K52" s="5">
        <v>0</v>
      </c>
      <c r="L52" s="5">
        <v>0.43225467506147985</v>
      </c>
      <c r="M52" s="5">
        <v>0</v>
      </c>
      <c r="N52" s="5">
        <v>0.14699133987508228</v>
      </c>
      <c r="O52" s="5">
        <v>0</v>
      </c>
      <c r="P52" s="5">
        <v>0.11536240789867695</v>
      </c>
      <c r="Q52" s="5">
        <v>0.12777356414271807</v>
      </c>
      <c r="R52" s="5">
        <v>1.0199785376117831</v>
      </c>
      <c r="S52" s="5">
        <v>0.68284601543408741</v>
      </c>
      <c r="T52" s="5">
        <v>0</v>
      </c>
      <c r="U52" s="5">
        <v>0</v>
      </c>
      <c r="V52" s="5">
        <v>0.43470451203208554</v>
      </c>
      <c r="W52" s="5">
        <v>0.49777838700502486</v>
      </c>
      <c r="X52" s="5">
        <v>0</v>
      </c>
      <c r="Y52" s="5">
        <v>1.566974489953489</v>
      </c>
      <c r="Z52" s="5">
        <v>16.032745660901909</v>
      </c>
      <c r="AA52" s="5">
        <v>1.2891235835324106</v>
      </c>
      <c r="AB52" s="5">
        <v>16.104426778893696</v>
      </c>
      <c r="AC52" s="5">
        <v>3.4413783597518954E-2</v>
      </c>
      <c r="AD52" s="5">
        <v>0.43488861811413493</v>
      </c>
      <c r="AE52" s="5">
        <v>9.44</v>
      </c>
      <c r="AF52" s="5">
        <v>38.44</v>
      </c>
      <c r="AG52" s="5">
        <v>39.83</v>
      </c>
      <c r="AH52" s="5">
        <v>6155.03</v>
      </c>
      <c r="AI52" s="5">
        <v>291</v>
      </c>
      <c r="AJ52" s="7">
        <f t="shared" ca="1" si="1"/>
        <v>3.7420944781623136</v>
      </c>
      <c r="AK52" s="7">
        <f t="shared" ca="1" si="4"/>
        <v>0.11410541206511449</v>
      </c>
      <c r="AL52" s="7">
        <f t="shared" ca="1" si="4"/>
        <v>0.52298192736074078</v>
      </c>
      <c r="AM52" s="7">
        <f t="shared" ca="1" si="4"/>
        <v>0.39315743289009142</v>
      </c>
      <c r="AN52" s="7">
        <f t="shared" ca="1" si="4"/>
        <v>0.29696874616844182</v>
      </c>
      <c r="AO52" s="7">
        <f t="shared" ca="1" si="4"/>
        <v>0.63189806100729373</v>
      </c>
      <c r="AP52" s="7">
        <f t="shared" ca="1" si="3"/>
        <v>0.45788640973661787</v>
      </c>
      <c r="AQ52" s="7">
        <f t="shared" ca="1" si="3"/>
        <v>0.74754066375859896</v>
      </c>
      <c r="AR52" s="7">
        <f t="shared" ca="1" si="3"/>
        <v>0.57755582517541459</v>
      </c>
      <c r="AS52" s="7">
        <v>0.42</v>
      </c>
      <c r="AT52" s="7">
        <v>0</v>
      </c>
      <c r="AU52" s="7">
        <v>0</v>
      </c>
    </row>
    <row r="53" spans="1:49" x14ac:dyDescent="0.4">
      <c r="A53" s="6">
        <v>44830</v>
      </c>
      <c r="B53" s="5" t="s">
        <v>4</v>
      </c>
      <c r="C53" s="5" t="s">
        <v>53</v>
      </c>
      <c r="D53" s="5">
        <v>440</v>
      </c>
      <c r="E53" s="5">
        <v>2048</v>
      </c>
      <c r="F53" s="5">
        <v>5.4280424762149853</v>
      </c>
      <c r="G53" s="5">
        <v>0.14302082342764505</v>
      </c>
      <c r="H53" s="5">
        <v>0</v>
      </c>
      <c r="I53" s="5">
        <v>0.46785479132562302</v>
      </c>
      <c r="J53" s="5">
        <v>0</v>
      </c>
      <c r="K53" s="5">
        <v>0</v>
      </c>
      <c r="L53" s="5">
        <v>1.1837126735662125</v>
      </c>
      <c r="M53" s="5">
        <v>0</v>
      </c>
      <c r="N53" s="5">
        <v>0.25941788448250908</v>
      </c>
      <c r="O53" s="5">
        <v>0.2441814460294362</v>
      </c>
      <c r="P53" s="5">
        <v>0.29384451693989533</v>
      </c>
      <c r="Q53" s="5">
        <v>5.0493214619637773E-2</v>
      </c>
      <c r="R53" s="5">
        <v>0.52996002104155704</v>
      </c>
      <c r="S53" s="5">
        <v>0.86743237120197636</v>
      </c>
      <c r="T53" s="5">
        <v>0</v>
      </c>
      <c r="U53" s="5">
        <v>0</v>
      </c>
      <c r="V53" s="5">
        <v>0.43135889037433156</v>
      </c>
      <c r="W53" s="5">
        <v>0.37724537812470377</v>
      </c>
      <c r="X53" s="5">
        <v>0</v>
      </c>
      <c r="Y53" s="5">
        <v>1.1895873981605589</v>
      </c>
      <c r="Z53" s="5">
        <v>15.971017441815315</v>
      </c>
      <c r="AA53" s="5">
        <v>1.3141868535788661</v>
      </c>
      <c r="AB53" s="5">
        <v>16.114038265242961</v>
      </c>
      <c r="AC53" s="5">
        <v>2.4399268870044646E-2</v>
      </c>
      <c r="AD53" s="5">
        <v>0.2216348120220013</v>
      </c>
      <c r="AE53" s="5">
        <v>1050.99</v>
      </c>
      <c r="AF53" s="5">
        <v>374.59</v>
      </c>
      <c r="AG53" s="5">
        <v>87.93</v>
      </c>
      <c r="AH53" s="5">
        <v>4016.91</v>
      </c>
      <c r="AI53" s="5">
        <v>1660</v>
      </c>
      <c r="AJ53" s="7">
        <f t="shared" ca="1" si="1"/>
        <v>2.2954824920291541</v>
      </c>
      <c r="AK53" s="7">
        <f t="shared" ca="1" si="4"/>
        <v>0.26617551294774378</v>
      </c>
      <c r="AL53" s="7">
        <f t="shared" ca="1" si="4"/>
        <v>0.22354609537596104</v>
      </c>
      <c r="AM53" s="7">
        <f t="shared" ca="1" si="4"/>
        <v>9.8965059083671147E-2</v>
      </c>
      <c r="AN53" s="7">
        <f t="shared" ca="1" si="4"/>
        <v>0.36216059350326335</v>
      </c>
      <c r="AO53" s="7">
        <f t="shared" ca="1" si="4"/>
        <v>0.42341140182071235</v>
      </c>
      <c r="AP53" s="7">
        <f t="shared" ca="1" si="3"/>
        <v>3.4742910880424693E-2</v>
      </c>
      <c r="AQ53" s="7">
        <f t="shared" ca="1" si="3"/>
        <v>0.15952818261451152</v>
      </c>
      <c r="AR53" s="7">
        <f t="shared" ca="1" si="3"/>
        <v>0.72695273580286579</v>
      </c>
      <c r="AS53" s="7">
        <v>0</v>
      </c>
      <c r="AT53" s="7">
        <v>0</v>
      </c>
      <c r="AU53" s="7">
        <v>0</v>
      </c>
      <c r="AV53" s="5">
        <v>7</v>
      </c>
      <c r="AW53" s="5">
        <v>4</v>
      </c>
    </row>
    <row r="54" spans="1:49" x14ac:dyDescent="0.4">
      <c r="A54" s="6">
        <v>44830</v>
      </c>
      <c r="B54" s="5" t="s">
        <v>4</v>
      </c>
      <c r="C54" s="5" t="s">
        <v>54</v>
      </c>
      <c r="D54" s="5">
        <v>220</v>
      </c>
      <c r="E54" s="5">
        <v>1187.9999999999998</v>
      </c>
      <c r="F54" s="5">
        <v>6.2973774040462898</v>
      </c>
      <c r="G54" s="5">
        <v>0.16443670193569088</v>
      </c>
      <c r="H54" s="5">
        <v>0</v>
      </c>
      <c r="I54" s="5">
        <v>0.40399344517677899</v>
      </c>
      <c r="J54" s="5">
        <v>0</v>
      </c>
      <c r="K54" s="5">
        <v>0</v>
      </c>
      <c r="L54" s="5">
        <v>1.1121632004363546</v>
      </c>
      <c r="M54" s="5">
        <v>0</v>
      </c>
      <c r="N54" s="5">
        <v>0.15404723605190068</v>
      </c>
      <c r="O54" s="5">
        <v>0.12544854203696895</v>
      </c>
      <c r="P54" s="5">
        <v>0.23143319148218286</v>
      </c>
      <c r="Q54" s="5">
        <v>4.5046229852595439E-2</v>
      </c>
      <c r="R54" s="5">
        <v>0.315110783798001</v>
      </c>
      <c r="S54" s="5">
        <v>0.78295775074453589</v>
      </c>
      <c r="T54" s="5">
        <v>0</v>
      </c>
      <c r="U54" s="5">
        <v>0</v>
      </c>
      <c r="V54" s="5">
        <v>0.40394558823529414</v>
      </c>
      <c r="W54" s="5">
        <v>0.36798847296400472</v>
      </c>
      <c r="X54" s="5">
        <v>0</v>
      </c>
      <c r="Y54" s="5">
        <v>1.6241576249096648</v>
      </c>
      <c r="Z54" s="5">
        <v>16.246422327232064</v>
      </c>
      <c r="AA54" s="5">
        <v>1.2557139484186408</v>
      </c>
      <c r="AB54" s="5">
        <v>16.410859029167757</v>
      </c>
      <c r="AC54" s="5">
        <v>1.8221676205315673E-2</v>
      </c>
      <c r="AD54" s="5">
        <v>0.4439899329459629</v>
      </c>
      <c r="AE54" s="5">
        <v>887.48</v>
      </c>
      <c r="AF54" s="5">
        <v>307.60000000000002</v>
      </c>
      <c r="AG54" s="5">
        <v>88.2</v>
      </c>
      <c r="AH54" s="5">
        <v>3521.76</v>
      </c>
      <c r="AI54" s="5">
        <v>1510</v>
      </c>
      <c r="AJ54" s="7">
        <f t="shared" ca="1" si="1"/>
        <v>4.5935978508274893</v>
      </c>
      <c r="AK54" s="7">
        <f t="shared" ca="1" si="4"/>
        <v>0.52357431820081901</v>
      </c>
      <c r="AL54" s="7">
        <f t="shared" ca="1" si="4"/>
        <v>0.20386762571997086</v>
      </c>
      <c r="AM54" s="7">
        <f t="shared" ca="1" si="4"/>
        <v>0.80939943632324685</v>
      </c>
      <c r="AN54" s="7">
        <f t="shared" ca="1" si="4"/>
        <v>0.2770363085722658</v>
      </c>
      <c r="AO54" s="7">
        <f t="shared" ca="1" si="4"/>
        <v>0.74173418909847688</v>
      </c>
      <c r="AP54" s="7">
        <f t="shared" ca="1" si="4"/>
        <v>0.7146710518930649</v>
      </c>
      <c r="AQ54" s="7">
        <f t="shared" ref="AQ54:AR55" ca="1" si="5">RAND()</f>
        <v>0.79898938982392886</v>
      </c>
      <c r="AR54" s="7">
        <f t="shared" ca="1" si="5"/>
        <v>0.52432553119571568</v>
      </c>
      <c r="AS54" s="7">
        <v>0</v>
      </c>
      <c r="AT54" s="7">
        <v>0</v>
      </c>
      <c r="AU54" s="7">
        <v>0</v>
      </c>
    </row>
    <row r="55" spans="1:49" x14ac:dyDescent="0.4">
      <c r="A55" s="6">
        <v>44830</v>
      </c>
      <c r="B55" s="5" t="s">
        <v>4</v>
      </c>
      <c r="C55" s="5" t="s">
        <v>55</v>
      </c>
      <c r="D55" s="5">
        <v>220</v>
      </c>
      <c r="E55" s="5">
        <v>1228</v>
      </c>
      <c r="F55" s="5">
        <v>6.5094103132734391</v>
      </c>
      <c r="G55" s="5">
        <v>8.1706232133957377E-2</v>
      </c>
      <c r="H55" s="5">
        <v>0</v>
      </c>
      <c r="I55" s="5">
        <v>0.46872579562293337</v>
      </c>
      <c r="J55" s="5">
        <v>0</v>
      </c>
      <c r="K55" s="5">
        <v>0</v>
      </c>
      <c r="L55" s="5">
        <v>1.1820703622026509</v>
      </c>
      <c r="M55" s="5">
        <v>0</v>
      </c>
      <c r="N55" s="5">
        <v>0.18252420929591084</v>
      </c>
      <c r="O55" s="5">
        <v>0.13794312156657385</v>
      </c>
      <c r="P55" s="5">
        <v>0.23856264998755816</v>
      </c>
      <c r="Q55" s="5">
        <v>5.126849097911864E-2</v>
      </c>
      <c r="R55" s="5">
        <v>0.35266996317727511</v>
      </c>
      <c r="S55" s="5">
        <v>0.79916486978416623</v>
      </c>
      <c r="T55" s="5">
        <v>0</v>
      </c>
      <c r="U55" s="5">
        <v>0</v>
      </c>
      <c r="V55" s="5">
        <v>0.40927901069518718</v>
      </c>
      <c r="W55" s="5">
        <v>0.39284809436526252</v>
      </c>
      <c r="X55" s="5">
        <v>0</v>
      </c>
      <c r="Y55" s="5">
        <v>1.3828707140959995</v>
      </c>
      <c r="Z55" s="5">
        <v>16.484811723912991</v>
      </c>
      <c r="AA55" s="5">
        <v>1.2427441443386569</v>
      </c>
      <c r="AB55" s="5">
        <v>16.566517956046948</v>
      </c>
      <c r="AC55" s="5">
        <v>1.3836622419321008E-2</v>
      </c>
      <c r="AD55" s="5">
        <v>0.2457609231264839</v>
      </c>
      <c r="AE55" s="5">
        <v>936.98</v>
      </c>
      <c r="AF55" s="5">
        <v>349.3</v>
      </c>
      <c r="AG55" s="5">
        <v>80.209999999999994</v>
      </c>
      <c r="AH55" s="5">
        <v>3509.66</v>
      </c>
      <c r="AI55" s="5">
        <v>1550</v>
      </c>
      <c r="AJ55" s="7">
        <f t="shared" ca="1" si="1"/>
        <v>2.5443701216264998</v>
      </c>
      <c r="AK55" s="7">
        <f t="shared" ca="1" si="4"/>
        <v>0.63318469572433989</v>
      </c>
      <c r="AL55" s="7">
        <f t="shared" ca="1" si="4"/>
        <v>0.54453159687450825</v>
      </c>
      <c r="AM55" s="7">
        <f t="shared" ca="1" si="4"/>
        <v>2.2913297795098764E-2</v>
      </c>
      <c r="AN55" s="7">
        <f t="shared" ca="1" si="4"/>
        <v>0.74704523175090043</v>
      </c>
      <c r="AO55" s="7">
        <f t="shared" ca="1" si="4"/>
        <v>0.19283587082088216</v>
      </c>
      <c r="AP55" s="7">
        <f t="shared" ca="1" si="4"/>
        <v>0.19463284194281794</v>
      </c>
      <c r="AQ55" s="7">
        <f t="shared" ca="1" si="5"/>
        <v>6.8288942845976641E-2</v>
      </c>
      <c r="AR55" s="7">
        <f t="shared" ca="1" si="5"/>
        <v>0.1409376438719756</v>
      </c>
      <c r="AS55" s="7">
        <v>0</v>
      </c>
      <c r="AT55" s="7">
        <v>0</v>
      </c>
      <c r="AU55" s="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1741-98B0-46F0-AD9C-0F21CA64B212}">
  <dimension ref="A1:C61"/>
  <sheetViews>
    <sheetView tabSelected="1" workbookViewId="0">
      <selection activeCell="A28" sqref="A28"/>
    </sheetView>
  </sheetViews>
  <sheetFormatPr defaultRowHeight="14.25" x14ac:dyDescent="0.45"/>
  <cols>
    <col min="1" max="1" width="27.265625" style="1" bestFit="1" customWidth="1"/>
    <col min="2" max="2" width="23.265625" style="1" bestFit="1" customWidth="1"/>
    <col min="3" max="16384" width="9.06640625" style="1"/>
  </cols>
  <sheetData>
    <row r="1" spans="1:3" x14ac:dyDescent="0.45">
      <c r="A1" s="1" t="s">
        <v>62</v>
      </c>
    </row>
    <row r="3" spans="1:3" x14ac:dyDescent="0.45">
      <c r="A3" s="2" t="s">
        <v>63</v>
      </c>
    </row>
    <row r="4" spans="1:3" x14ac:dyDescent="0.45">
      <c r="A4" s="1" t="s">
        <v>64</v>
      </c>
    </row>
    <row r="5" spans="1:3" ht="15.4" x14ac:dyDescent="0.45">
      <c r="C5" s="3"/>
    </row>
    <row r="6" spans="1:3" x14ac:dyDescent="0.45">
      <c r="A6" s="2" t="s">
        <v>65</v>
      </c>
    </row>
    <row r="7" spans="1:3" x14ac:dyDescent="0.45">
      <c r="A7" s="1" t="s">
        <v>64</v>
      </c>
    </row>
    <row r="8" spans="1:3" x14ac:dyDescent="0.45">
      <c r="A8" s="1" t="s">
        <v>89</v>
      </c>
      <c r="B8" s="1" t="s">
        <v>90</v>
      </c>
    </row>
    <row r="9" spans="1:3" x14ac:dyDescent="0.45">
      <c r="A9" s="1" t="s">
        <v>82</v>
      </c>
      <c r="C9" s="1" t="s">
        <v>91</v>
      </c>
    </row>
    <row r="10" spans="1:3" x14ac:dyDescent="0.45">
      <c r="A10" s="1" t="s">
        <v>88</v>
      </c>
      <c r="B10" s="1" t="s">
        <v>209</v>
      </c>
    </row>
    <row r="11" spans="1:3" x14ac:dyDescent="0.45">
      <c r="A11" s="1" t="s">
        <v>66</v>
      </c>
      <c r="B11" s="1" t="s">
        <v>113</v>
      </c>
      <c r="C11" s="1" t="s">
        <v>114</v>
      </c>
    </row>
    <row r="12" spans="1:3" x14ac:dyDescent="0.45">
      <c r="A12" s="1" t="s">
        <v>67</v>
      </c>
      <c r="B12" s="1" t="s">
        <v>116</v>
      </c>
      <c r="C12" s="4"/>
    </row>
    <row r="13" spans="1:3" x14ac:dyDescent="0.45">
      <c r="A13" s="1" t="s">
        <v>68</v>
      </c>
      <c r="B13" s="1" t="s">
        <v>105</v>
      </c>
      <c r="C13" s="1" t="s">
        <v>109</v>
      </c>
    </row>
    <row r="14" spans="1:3" x14ac:dyDescent="0.45">
      <c r="A14" s="1" t="s">
        <v>86</v>
      </c>
      <c r="B14" s="1" t="s">
        <v>115</v>
      </c>
    </row>
    <row r="15" spans="1:3" x14ac:dyDescent="0.45">
      <c r="A15" s="1" t="s">
        <v>87</v>
      </c>
      <c r="B15" s="1" t="s">
        <v>118</v>
      </c>
    </row>
    <row r="16" spans="1:3" x14ac:dyDescent="0.45">
      <c r="A16" s="1" t="s">
        <v>69</v>
      </c>
      <c r="B16" s="1" t="s">
        <v>106</v>
      </c>
    </row>
    <row r="17" spans="1:3" x14ac:dyDescent="0.45">
      <c r="A17" s="1" t="s">
        <v>70</v>
      </c>
      <c r="B17" s="1" t="s">
        <v>119</v>
      </c>
    </row>
    <row r="18" spans="1:3" x14ac:dyDescent="0.45">
      <c r="A18" s="1" t="s">
        <v>71</v>
      </c>
      <c r="B18" s="1" t="s">
        <v>107</v>
      </c>
    </row>
    <row r="19" spans="1:3" x14ac:dyDescent="0.45">
      <c r="A19" s="1" t="s">
        <v>97</v>
      </c>
      <c r="B19" s="1" t="s">
        <v>95</v>
      </c>
      <c r="C19" s="1" t="s">
        <v>111</v>
      </c>
    </row>
    <row r="20" spans="1:3" x14ac:dyDescent="0.45">
      <c r="A20" s="1" t="s">
        <v>73</v>
      </c>
      <c r="B20" s="1" t="s">
        <v>108</v>
      </c>
      <c r="C20" s="1" t="s">
        <v>110</v>
      </c>
    </row>
    <row r="21" spans="1:3" x14ac:dyDescent="0.45">
      <c r="A21" s="1" t="s">
        <v>74</v>
      </c>
      <c r="B21" s="1" t="s">
        <v>117</v>
      </c>
    </row>
    <row r="22" spans="1:3" x14ac:dyDescent="0.45">
      <c r="A22" s="1" t="s">
        <v>75</v>
      </c>
    </row>
    <row r="23" spans="1:3" x14ac:dyDescent="0.45">
      <c r="A23" s="1" t="s">
        <v>76</v>
      </c>
      <c r="B23" s="1" t="s">
        <v>76</v>
      </c>
    </row>
    <row r="24" spans="1:3" x14ac:dyDescent="0.45">
      <c r="A24" s="1" t="s">
        <v>103</v>
      </c>
      <c r="B24" s="1" t="s">
        <v>92</v>
      </c>
      <c r="C24" s="1" t="s">
        <v>111</v>
      </c>
    </row>
    <row r="25" spans="1:3" x14ac:dyDescent="0.45">
      <c r="A25" s="1" t="s">
        <v>78</v>
      </c>
      <c r="B25" t="s">
        <v>93</v>
      </c>
    </row>
    <row r="26" spans="1:3" x14ac:dyDescent="0.45">
      <c r="A26" s="1" t="s">
        <v>83</v>
      </c>
      <c r="B26" s="1" t="s">
        <v>102</v>
      </c>
      <c r="C26" s="1" t="s">
        <v>104</v>
      </c>
    </row>
    <row r="27" spans="1:3" x14ac:dyDescent="0.45">
      <c r="A27" s="1" t="s">
        <v>84</v>
      </c>
      <c r="B27" s="1" t="s">
        <v>101</v>
      </c>
      <c r="C27" s="1" t="s">
        <v>112</v>
      </c>
    </row>
    <row r="28" spans="1:3" x14ac:dyDescent="0.45">
      <c r="A28" s="1" t="s">
        <v>79</v>
      </c>
    </row>
    <row r="29" spans="1:3" x14ac:dyDescent="0.45">
      <c r="A29" s="1" t="s">
        <v>85</v>
      </c>
      <c r="B29" s="1" t="s">
        <v>100</v>
      </c>
    </row>
    <row r="30" spans="1:3" x14ac:dyDescent="0.45">
      <c r="A30" s="1" t="s">
        <v>98</v>
      </c>
      <c r="B30" s="1" t="s">
        <v>94</v>
      </c>
      <c r="C30" s="1" t="s">
        <v>111</v>
      </c>
    </row>
    <row r="31" spans="1:3" x14ac:dyDescent="0.45">
      <c r="A31" s="1" t="s">
        <v>99</v>
      </c>
      <c r="B31" s="1" t="s">
        <v>96</v>
      </c>
      <c r="C31" s="1" t="s">
        <v>111</v>
      </c>
    </row>
    <row r="33" spans="1:2" x14ac:dyDescent="0.45">
      <c r="A33" s="2" t="s">
        <v>125</v>
      </c>
    </row>
    <row r="34" spans="1:2" x14ac:dyDescent="0.45">
      <c r="A34" s="1" t="s">
        <v>64</v>
      </c>
    </row>
    <row r="35" spans="1:2" x14ac:dyDescent="0.45">
      <c r="A35" s="1" t="s">
        <v>120</v>
      </c>
    </row>
    <row r="36" spans="1:2" x14ac:dyDescent="0.45">
      <c r="A36" s="1" t="s">
        <v>121</v>
      </c>
    </row>
    <row r="37" spans="1:2" x14ac:dyDescent="0.45">
      <c r="A37" s="1" t="s">
        <v>122</v>
      </c>
    </row>
    <row r="38" spans="1:2" x14ac:dyDescent="0.45">
      <c r="A38" s="1" t="s">
        <v>123</v>
      </c>
    </row>
    <row r="39" spans="1:2" x14ac:dyDescent="0.45">
      <c r="A39" s="1" t="s">
        <v>124</v>
      </c>
    </row>
    <row r="41" spans="1:2" x14ac:dyDescent="0.45">
      <c r="A41" s="2" t="s">
        <v>138</v>
      </c>
      <c r="B41" s="1" t="s">
        <v>168</v>
      </c>
    </row>
    <row r="42" spans="1:2" x14ac:dyDescent="0.45">
      <c r="A42" s="1" t="s">
        <v>139</v>
      </c>
    </row>
    <row r="43" spans="1:2" x14ac:dyDescent="0.45">
      <c r="A43" s="8" t="s">
        <v>127</v>
      </c>
    </row>
    <row r="44" spans="1:2" x14ac:dyDescent="0.45">
      <c r="A44" s="8" t="s">
        <v>128</v>
      </c>
    </row>
    <row r="45" spans="1:2" x14ac:dyDescent="0.45">
      <c r="A45" s="8" t="s">
        <v>129</v>
      </c>
    </row>
    <row r="46" spans="1:2" x14ac:dyDescent="0.45">
      <c r="A46" s="8" t="s">
        <v>130</v>
      </c>
    </row>
    <row r="47" spans="1:2" x14ac:dyDescent="0.45">
      <c r="A47" s="8" t="s">
        <v>131</v>
      </c>
    </row>
    <row r="48" spans="1:2" x14ac:dyDescent="0.45">
      <c r="A48" s="8" t="s">
        <v>132</v>
      </c>
    </row>
    <row r="49" spans="1:2" x14ac:dyDescent="0.45">
      <c r="A49" s="8" t="s">
        <v>133</v>
      </c>
    </row>
    <row r="50" spans="1:2" x14ac:dyDescent="0.45">
      <c r="A50" s="8" t="s">
        <v>134</v>
      </c>
    </row>
    <row r="52" spans="1:2" x14ac:dyDescent="0.45">
      <c r="A52" s="2" t="s">
        <v>159</v>
      </c>
      <c r="B52" s="1" t="s">
        <v>167</v>
      </c>
    </row>
    <row r="53" spans="1:2" x14ac:dyDescent="0.45">
      <c r="A53" s="1" t="s">
        <v>163</v>
      </c>
    </row>
    <row r="54" spans="1:2" x14ac:dyDescent="0.45">
      <c r="A54" s="1" t="s">
        <v>161</v>
      </c>
      <c r="B54" s="1" t="s">
        <v>164</v>
      </c>
    </row>
    <row r="55" spans="1:2" x14ac:dyDescent="0.45">
      <c r="A55" s="1" t="s">
        <v>162</v>
      </c>
      <c r="B55" s="1" t="s">
        <v>165</v>
      </c>
    </row>
    <row r="56" spans="1:2" x14ac:dyDescent="0.45">
      <c r="A56" s="1" t="s">
        <v>160</v>
      </c>
      <c r="B56" s="1" t="s">
        <v>166</v>
      </c>
    </row>
    <row r="58" spans="1:2" x14ac:dyDescent="0.45">
      <c r="A58" s="2" t="s">
        <v>169</v>
      </c>
      <c r="B58" s="1" t="s">
        <v>167</v>
      </c>
    </row>
    <row r="59" spans="1:2" x14ac:dyDescent="0.45">
      <c r="A59" s="1" t="s">
        <v>207</v>
      </c>
    </row>
    <row r="60" spans="1:2" x14ac:dyDescent="0.45">
      <c r="A60" s="1" t="s">
        <v>206</v>
      </c>
    </row>
    <row r="61" spans="1:2" x14ac:dyDescent="0.45">
      <c r="A61" s="1" t="s">
        <v>208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24E3-B962-48EB-A4D5-5D8830279D8E}">
  <dimension ref="A1:L14"/>
  <sheetViews>
    <sheetView topLeftCell="E2" workbookViewId="0">
      <selection activeCell="K19" sqref="K19"/>
    </sheetView>
  </sheetViews>
  <sheetFormatPr defaultRowHeight="14.25" x14ac:dyDescent="0.45"/>
  <sheetData>
    <row r="1" spans="1:12" ht="14.65" thickBot="1" x14ac:dyDescent="0.5">
      <c r="A1" s="11"/>
      <c r="B1" s="12" t="s">
        <v>170</v>
      </c>
      <c r="C1" s="12" t="s">
        <v>171</v>
      </c>
      <c r="D1" s="12" t="s">
        <v>172</v>
      </c>
      <c r="E1" s="12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178</v>
      </c>
      <c r="K1" s="13" t="s">
        <v>179</v>
      </c>
      <c r="L1" s="13" t="s">
        <v>180</v>
      </c>
    </row>
    <row r="2" spans="1:12" ht="39.75" thickBot="1" x14ac:dyDescent="0.5">
      <c r="A2" s="14" t="s">
        <v>181</v>
      </c>
      <c r="B2" s="15">
        <v>14.04</v>
      </c>
      <c r="C2" s="16">
        <v>0</v>
      </c>
      <c r="D2" s="15">
        <v>8.32</v>
      </c>
      <c r="E2" s="15">
        <v>2.13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</row>
    <row r="3" spans="1:12" ht="39.75" thickBot="1" x14ac:dyDescent="0.5">
      <c r="A3" s="14" t="s">
        <v>182</v>
      </c>
      <c r="B3" s="15">
        <v>267.72000000000003</v>
      </c>
      <c r="C3" s="15">
        <v>59.14</v>
      </c>
      <c r="D3" s="15">
        <v>395.52</v>
      </c>
      <c r="E3" s="15">
        <v>14.79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</row>
    <row r="4" spans="1:12" ht="39.75" thickBot="1" x14ac:dyDescent="0.5">
      <c r="A4" s="14" t="s">
        <v>183</v>
      </c>
      <c r="B4" s="15">
        <v>38.72</v>
      </c>
      <c r="C4" s="15">
        <v>12.78</v>
      </c>
      <c r="D4" s="15">
        <v>43.53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</row>
    <row r="5" spans="1:12" ht="39.75" thickBot="1" x14ac:dyDescent="0.5">
      <c r="A5" s="14" t="s">
        <v>184</v>
      </c>
      <c r="B5" s="15">
        <v>72.430000000000007</v>
      </c>
      <c r="C5" s="15">
        <v>13.83</v>
      </c>
      <c r="D5" s="15">
        <v>54.5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</row>
    <row r="6" spans="1:12" ht="39.75" thickBot="1" x14ac:dyDescent="0.5">
      <c r="A6" s="14" t="s">
        <v>185</v>
      </c>
      <c r="B6" s="15">
        <v>118.13</v>
      </c>
      <c r="C6" s="15">
        <v>30.96</v>
      </c>
      <c r="D6" s="15">
        <v>437.18</v>
      </c>
      <c r="E6" s="15">
        <v>4.28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</row>
    <row r="7" spans="1:12" ht="39.75" thickBot="1" x14ac:dyDescent="0.5">
      <c r="A7" s="14" t="s">
        <v>186</v>
      </c>
      <c r="B7" s="15">
        <v>45.76</v>
      </c>
      <c r="C7" s="15">
        <v>20.18</v>
      </c>
      <c r="D7" s="15">
        <v>190.63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</row>
    <row r="8" spans="1:12" ht="39.75" thickBot="1" x14ac:dyDescent="0.5">
      <c r="A8" s="14" t="s">
        <v>187</v>
      </c>
      <c r="B8" s="15">
        <v>36.82</v>
      </c>
      <c r="C8" s="16">
        <v>0</v>
      </c>
      <c r="D8" s="15">
        <v>98.72</v>
      </c>
      <c r="E8" s="15">
        <v>16.64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</row>
    <row r="9" spans="1:12" ht="26.65" thickBot="1" x14ac:dyDescent="0.5">
      <c r="A9" s="14" t="s">
        <v>188</v>
      </c>
      <c r="B9" s="15">
        <v>40.270000000000003</v>
      </c>
      <c r="C9" s="15">
        <v>16.16</v>
      </c>
      <c r="D9" s="15">
        <v>99.78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</row>
    <row r="10" spans="1:12" ht="26.65" thickBot="1" x14ac:dyDescent="0.5">
      <c r="A10" s="14" t="s">
        <v>189</v>
      </c>
      <c r="B10" s="15">
        <v>8.42</v>
      </c>
      <c r="C10" s="16">
        <v>0</v>
      </c>
      <c r="D10" s="17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</row>
    <row r="11" spans="1:12" ht="26.65" thickBot="1" x14ac:dyDescent="0.5">
      <c r="A11" s="14" t="s">
        <v>190</v>
      </c>
      <c r="B11" s="15">
        <v>9.66</v>
      </c>
      <c r="C11" s="16">
        <v>0</v>
      </c>
      <c r="D11" s="15">
        <v>4.78</v>
      </c>
      <c r="E11" s="15">
        <v>1.93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</row>
    <row r="12" spans="1:12" ht="26.65" thickBot="1" x14ac:dyDescent="0.5">
      <c r="A12" s="14" t="s">
        <v>191</v>
      </c>
      <c r="B12" s="15">
        <v>8.5399999999999991</v>
      </c>
      <c r="C12" s="16">
        <v>0</v>
      </c>
      <c r="D12" s="15">
        <v>40.54</v>
      </c>
      <c r="E12" s="15">
        <v>1.01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</row>
    <row r="13" spans="1:12" ht="26.65" thickBot="1" x14ac:dyDescent="0.5">
      <c r="A13" s="14" t="s">
        <v>192</v>
      </c>
      <c r="B13" s="15">
        <v>17.34</v>
      </c>
      <c r="C13" s="16">
        <v>0</v>
      </c>
      <c r="D13" s="15">
        <v>329.08</v>
      </c>
      <c r="E13" s="15">
        <v>0.36</v>
      </c>
      <c r="F13" s="16">
        <v>0</v>
      </c>
      <c r="G13" s="16">
        <v>0</v>
      </c>
      <c r="H13" s="16">
        <v>0</v>
      </c>
      <c r="I13" s="16">
        <v>0</v>
      </c>
      <c r="J13" s="15">
        <v>27.92</v>
      </c>
      <c r="K13" s="16">
        <v>0</v>
      </c>
      <c r="L13" s="16">
        <v>0</v>
      </c>
    </row>
    <row r="14" spans="1:12" ht="26.65" thickBot="1" x14ac:dyDescent="0.5">
      <c r="A14" s="14" t="s">
        <v>193</v>
      </c>
      <c r="B14" s="15">
        <v>4.3499999999999996</v>
      </c>
      <c r="C14" s="16">
        <v>0</v>
      </c>
      <c r="D14" s="15">
        <v>155.56</v>
      </c>
      <c r="E14" s="15">
        <v>3.92</v>
      </c>
      <c r="F14" s="16">
        <v>0</v>
      </c>
      <c r="G14" s="16">
        <v>0</v>
      </c>
      <c r="H14" s="16">
        <v>0</v>
      </c>
      <c r="I14" s="16">
        <v>0</v>
      </c>
      <c r="J14" s="15">
        <v>1.83</v>
      </c>
      <c r="K14" s="16">
        <v>0</v>
      </c>
      <c r="L14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Weekly_Averages</vt:lpstr>
      <vt:lpstr>Collated_Data</vt:lpstr>
      <vt:lpstr>Data Dictionary</vt:lpstr>
      <vt:lpstr>Raw SPATT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Plaas, Haley Elizabeth</dc:creator>
  <cp:lastModifiedBy>Plaas, Haley Elizabeth</cp:lastModifiedBy>
  <dcterms:created xsi:type="dcterms:W3CDTF">2023-06-06T16:29:36Z</dcterms:created>
  <dcterms:modified xsi:type="dcterms:W3CDTF">2023-08-22T15:05:23Z</dcterms:modified>
</cp:coreProperties>
</file>