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MP3FITZGPL\OneDrive - Nottingham Trent University\HDrive\MyLectureAdmin\CourseManager\Assessments\Assessment Schedules\"/>
    </mc:Choice>
  </mc:AlternateContent>
  <xr:revisionPtr revIDLastSave="401" documentId="11_828C75F30F47E65FCDD11B8D2176932C87AFDE57" xr6:coauthVersionLast="45" xr6:coauthVersionMax="45" xr10:uidLastSave="{02117892-1FE0-4B52-B46E-2DECEA776DC6}"/>
  <bookViews>
    <workbookView xWindow="29640" yWindow="1275" windowWidth="27960" windowHeight="14925" xr2:uid="{00000000-000D-0000-FFFF-FFFF00000000}"/>
  </bookViews>
  <sheets>
    <sheet name="Level 3 Hand-in" sheetId="1" r:id="rId1"/>
    <sheet name="Staff 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C26" i="1"/>
  <c r="C23" i="1"/>
  <c r="D9" i="1" l="1"/>
  <c r="D8" i="1"/>
  <c r="C7" i="1"/>
  <c r="C12" i="1" l="1"/>
  <c r="C13" i="1" s="1"/>
  <c r="C14" i="1" s="1"/>
  <c r="C15" i="1" s="1"/>
  <c r="C16" i="1" s="1"/>
  <c r="C17" i="1" s="1"/>
  <c r="D18" i="1" s="1"/>
  <c r="C19" i="1" l="1"/>
  <c r="C20" i="1" s="1"/>
  <c r="D14" i="1"/>
  <c r="D15" i="1"/>
  <c r="D16" i="1"/>
  <c r="D17" i="1"/>
  <c r="D22" i="1" l="1"/>
  <c r="D20" i="1"/>
  <c r="D21" i="1"/>
  <c r="D19" i="1"/>
  <c r="C27" i="1" l="1"/>
  <c r="C28" i="1" s="1"/>
  <c r="C29" i="1" s="1"/>
  <c r="C30" i="1" s="1"/>
  <c r="D31" i="1" s="1"/>
  <c r="C33" i="1" l="1"/>
  <c r="D32" i="1"/>
  <c r="C35" i="1" l="1"/>
  <c r="D34" i="1"/>
  <c r="D33" i="1"/>
  <c r="C37" i="1" l="1"/>
  <c r="D35" i="1"/>
  <c r="C38" i="1" l="1"/>
  <c r="D37" i="1"/>
  <c r="C39" i="1" l="1"/>
  <c r="D40" i="1" s="1"/>
  <c r="D38" i="1"/>
  <c r="C42" i="1" l="1"/>
  <c r="D39" i="1"/>
  <c r="D42" i="1" l="1"/>
  <c r="C44" i="1"/>
  <c r="D44" i="1" s="1"/>
  <c r="C45" i="1" l="1"/>
  <c r="C46" i="1" s="1"/>
  <c r="C47" i="1" s="1"/>
  <c r="D49" i="1" s="1"/>
  <c r="D46" i="1" l="1"/>
  <c r="D48" i="1"/>
  <c r="D50" i="1"/>
  <c r="D47" i="1"/>
  <c r="C51" i="1"/>
  <c r="D54" i="1" s="1"/>
  <c r="D57" i="1" l="1"/>
  <c r="D52" i="1"/>
  <c r="D53" i="1"/>
  <c r="C58" i="1"/>
  <c r="C59" i="1" s="1"/>
  <c r="C60" i="1" s="1"/>
  <c r="C64" i="1" l="1"/>
  <c r="D67" i="1" s="1"/>
  <c r="D61" i="1"/>
  <c r="D64" i="1" l="1"/>
  <c r="D65" i="1"/>
  <c r="C68" i="1"/>
  <c r="D71" i="1" s="1"/>
  <c r="C76" i="1" l="1"/>
  <c r="D77" i="1" s="1"/>
  <c r="D73" i="1"/>
  <c r="D75" i="1"/>
  <c r="D69" i="1"/>
  <c r="D70" i="1"/>
  <c r="D72" i="1"/>
  <c r="D80" i="1" l="1"/>
  <c r="C83" i="1"/>
  <c r="C84" i="1" s="1"/>
  <c r="C85" i="1" s="1"/>
  <c r="C86" i="1" s="1"/>
  <c r="D79" i="1"/>
  <c r="D78" i="1"/>
</calcChain>
</file>

<file path=xl/sharedStrings.xml><?xml version="1.0" encoding="utf-8"?>
<sst xmlns="http://schemas.openxmlformats.org/spreadsheetml/2006/main" count="896" uniqueCount="314">
  <si>
    <t>You will receive feedback within 3 weeks of any assessment; sometimes this will be marked work;</t>
  </si>
  <si>
    <t>otherwise it will be cohort or sample feedback, plus the date when the marked work will be returned</t>
  </si>
  <si>
    <t>Mod code:</t>
  </si>
  <si>
    <t>ML</t>
  </si>
  <si>
    <t>Welcome week</t>
  </si>
  <si>
    <t>Term 1, half year 1 start</t>
  </si>
  <si>
    <t>COMP30151</t>
  </si>
  <si>
    <t>FYP registration deadline</t>
  </si>
  <si>
    <t>Desk</t>
  </si>
  <si>
    <t>see tutor</t>
  </si>
  <si>
    <t>ITEC30141</t>
  </si>
  <si>
    <t>JL</t>
  </si>
  <si>
    <t>marked work</t>
  </si>
  <si>
    <t>Project RP1</t>
  </si>
  <si>
    <t>Electronic</t>
  </si>
  <si>
    <t>SOFT30121</t>
  </si>
  <si>
    <t>AAD</t>
  </si>
  <si>
    <t>Report</t>
  </si>
  <si>
    <t>Class feedback</t>
  </si>
  <si>
    <t>ITEC30041</t>
  </si>
  <si>
    <t>ISYS30271</t>
  </si>
  <si>
    <t>Business Analysis</t>
  </si>
  <si>
    <t>Electronic hand in</t>
  </si>
  <si>
    <t>Term 1 ends</t>
  </si>
  <si>
    <t>Christmas 25 December</t>
  </si>
  <si>
    <t>Term 2 starts</t>
  </si>
  <si>
    <t>COMP30231/41</t>
  </si>
  <si>
    <t>TO</t>
  </si>
  <si>
    <t>Demos</t>
  </si>
  <si>
    <t>general feedback on demo</t>
  </si>
  <si>
    <t>SOFT30161</t>
  </si>
  <si>
    <t>FYP RP2 deadline</t>
  </si>
  <si>
    <t>RP2 form</t>
  </si>
  <si>
    <t>KM</t>
  </si>
  <si>
    <t>Report + code</t>
  </si>
  <si>
    <t>COMP30181</t>
  </si>
  <si>
    <t>Graphics for Games &amp; DM</t>
  </si>
  <si>
    <t>code</t>
  </si>
  <si>
    <t>Term 2 ends</t>
  </si>
  <si>
    <t>ISYS30321</t>
  </si>
  <si>
    <t>Serious Games</t>
  </si>
  <si>
    <t>report</t>
  </si>
  <si>
    <t>FYP report deadline</t>
  </si>
  <si>
    <t>Desk, electronic</t>
  </si>
  <si>
    <t>after exam board</t>
  </si>
  <si>
    <t>demos</t>
  </si>
  <si>
    <t>Exams</t>
  </si>
  <si>
    <t>Group-based exam feedback</t>
  </si>
  <si>
    <t>will be available on NOW</t>
  </si>
  <si>
    <t>from end June</t>
  </si>
  <si>
    <t>Assignment</t>
  </si>
  <si>
    <t>Service Centric &amp; Cloud</t>
  </si>
  <si>
    <t>Virtual Reality</t>
  </si>
  <si>
    <t>MPD</t>
  </si>
  <si>
    <t>Portfolio</t>
  </si>
  <si>
    <t>Communicating Science &amp; Technology</t>
  </si>
  <si>
    <t>CELS30003</t>
  </si>
  <si>
    <t>FYP website</t>
  </si>
  <si>
    <t>Module</t>
  </si>
  <si>
    <t>BC</t>
  </si>
  <si>
    <t>Presentation</t>
  </si>
  <si>
    <t>Functional demo</t>
  </si>
  <si>
    <t>Handin to desk?</t>
  </si>
  <si>
    <t>Feedback at 3 weeks?</t>
  </si>
  <si>
    <t>Hand in what?</t>
  </si>
  <si>
    <t>Project Planning Document</t>
  </si>
  <si>
    <t>feedback in labs</t>
  </si>
  <si>
    <t xml:space="preserve"> </t>
  </si>
  <si>
    <t>ISYS30221</t>
  </si>
  <si>
    <t>Artificial Intelligence</t>
  </si>
  <si>
    <t>Report and code</t>
  </si>
  <si>
    <t>4 wks after placement start</t>
  </si>
  <si>
    <t>Literature Review</t>
  </si>
  <si>
    <t>NOW drop box</t>
  </si>
  <si>
    <t>formative</t>
  </si>
  <si>
    <t>registration form</t>
  </si>
  <si>
    <r>
      <t xml:space="preserve">Exams; </t>
    </r>
    <r>
      <rPr>
        <b/>
        <sz val="10"/>
        <rFont val="Arial"/>
        <family val="2"/>
      </rPr>
      <t>Term 3 ends</t>
    </r>
  </si>
  <si>
    <t xml:space="preserve">ISYS30261 </t>
  </si>
  <si>
    <t>Info Sys Management</t>
  </si>
  <si>
    <t>Submission date:</t>
  </si>
  <si>
    <t>Revision week</t>
  </si>
  <si>
    <t>MB</t>
  </si>
  <si>
    <t>NS</t>
  </si>
  <si>
    <t>Project demos; Degree Showcase; Call back event;</t>
  </si>
  <si>
    <t>NOW Drop Box</t>
  </si>
  <si>
    <t>Computer Science Cluster</t>
  </si>
  <si>
    <t>Information Technology Cluster</t>
  </si>
  <si>
    <t>Systems   Cluster</t>
  </si>
  <si>
    <t>CSc</t>
  </si>
  <si>
    <t>CSGT</t>
  </si>
  <si>
    <t>SE</t>
  </si>
  <si>
    <t>Cmp</t>
  </si>
  <si>
    <t>Info</t>
  </si>
  <si>
    <t>ICT</t>
  </si>
  <si>
    <t>DMT</t>
  </si>
  <si>
    <t>CSE</t>
  </si>
  <si>
    <t>CSN</t>
  </si>
  <si>
    <t>CSFS</t>
  </si>
  <si>
    <r>
      <rPr>
        <b/>
        <sz val="8"/>
        <rFont val="Verdana"/>
        <family val="2"/>
      </rPr>
      <t>MComp</t>
    </r>
    <r>
      <rPr>
        <b/>
        <sz val="10"/>
        <rFont val="Verdana"/>
        <family val="2"/>
      </rPr>
      <t xml:space="preserve"> CSc</t>
    </r>
  </si>
  <si>
    <r>
      <rPr>
        <b/>
        <sz val="8"/>
        <rFont val="Verdana"/>
        <family val="2"/>
      </rPr>
      <t>MComp</t>
    </r>
    <r>
      <rPr>
        <b/>
        <sz val="10"/>
        <rFont val="Verdana"/>
        <family val="2"/>
      </rPr>
      <t xml:space="preserve"> CSE</t>
    </r>
  </si>
  <si>
    <t>c</t>
  </si>
  <si>
    <t>o</t>
  </si>
  <si>
    <t>Security in Practice</t>
  </si>
  <si>
    <t>COMP30251</t>
  </si>
  <si>
    <t>Uni week</t>
  </si>
  <si>
    <t>Tch week</t>
  </si>
  <si>
    <t>week beg</t>
  </si>
  <si>
    <t>Option module for course</t>
  </si>
  <si>
    <t>Compulsory/core module to course</t>
  </si>
  <si>
    <t>FO</t>
  </si>
  <si>
    <t>Presentation/Poster</t>
  </si>
  <si>
    <t>NOW</t>
  </si>
  <si>
    <t>Digital Investigations</t>
  </si>
  <si>
    <t>COMP30202</t>
  </si>
  <si>
    <t>New Year 1 January</t>
  </si>
  <si>
    <t>MPA</t>
  </si>
  <si>
    <t>EK</t>
  </si>
  <si>
    <t>ITEC30042</t>
  </si>
  <si>
    <t>report and link to video presentation</t>
  </si>
  <si>
    <t xml:space="preserve">marked work </t>
  </si>
  <si>
    <t>Advanced Software Engineering</t>
  </si>
  <si>
    <t>TAH</t>
  </si>
  <si>
    <t>log book of actvity + summary Sheets</t>
  </si>
  <si>
    <t xml:space="preserve">Logbook within 5 days of each school session + Summary sheets within 3 weeks of end of placement 
</t>
  </si>
  <si>
    <t>Project PPD</t>
  </si>
  <si>
    <t>RP1 form</t>
  </si>
  <si>
    <t>Term 3 starts</t>
  </si>
  <si>
    <t>ITEC30151</t>
  </si>
  <si>
    <t>Data Visualisation and UX</t>
  </si>
  <si>
    <t>ITEC30161</t>
  </si>
  <si>
    <t>Internet of Things</t>
  </si>
  <si>
    <t>ISYS30391</t>
  </si>
  <si>
    <t>C</t>
  </si>
  <si>
    <t>Version 1</t>
  </si>
  <si>
    <t>FYP RP3 deadline</t>
  </si>
  <si>
    <t>RP3 form</t>
  </si>
  <si>
    <t>APi</t>
  </si>
  <si>
    <t>WB</t>
  </si>
  <si>
    <t>SS</t>
  </si>
  <si>
    <t>NK</t>
  </si>
  <si>
    <t>PV</t>
  </si>
  <si>
    <t>Website</t>
  </si>
  <si>
    <t>Lab Task 1</t>
  </si>
  <si>
    <t>Lab Task 3</t>
  </si>
  <si>
    <t>Lab Task 2</t>
  </si>
  <si>
    <t>Lab Task 4 (Final hand-in)</t>
  </si>
  <si>
    <t>Advanced Topics in Cybersecurity TBC</t>
  </si>
  <si>
    <t>ISYS20291</t>
  </si>
  <si>
    <t>Techniques for Business</t>
  </si>
  <si>
    <t>JHe</t>
  </si>
  <si>
    <t>Business prop</t>
  </si>
  <si>
    <t>ISYS20311</t>
  </si>
  <si>
    <t>Information Security</t>
  </si>
  <si>
    <t>JK</t>
  </si>
  <si>
    <t>ISYS20301</t>
  </si>
  <si>
    <t>Cyber Security</t>
  </si>
  <si>
    <t>XM</t>
  </si>
  <si>
    <t>Portfolio of work</t>
  </si>
  <si>
    <t>COMP20121</t>
  </si>
  <si>
    <t>Machine Learning for Data Analytics</t>
  </si>
  <si>
    <t>In-class</t>
  </si>
  <si>
    <t>feedback in demos</t>
  </si>
  <si>
    <t>In presentation session</t>
  </si>
  <si>
    <t>Oral Presentation + slides slot 1</t>
  </si>
  <si>
    <t>Oral Presentation + slides slot 2</t>
  </si>
  <si>
    <t>Teacher Assessment</t>
  </si>
  <si>
    <t>Teacher to send via email</t>
  </si>
  <si>
    <t>by email request</t>
  </si>
  <si>
    <t>on NOW</t>
  </si>
  <si>
    <t xml:space="preserve">End of Course Report  </t>
  </si>
  <si>
    <r>
      <t xml:space="preserve">Exams; </t>
    </r>
    <r>
      <rPr>
        <b/>
        <sz val="10"/>
        <rFont val="Arial"/>
        <family val="2"/>
      </rPr>
      <t>Spring BH 31 May &amp; 1 June</t>
    </r>
  </si>
  <si>
    <t>Easter 2 April - 5 April</t>
  </si>
  <si>
    <t>May Day - 3 May</t>
  </si>
  <si>
    <t>This week by 25/01/2021</t>
  </si>
  <si>
    <t>Wks 16 &amp; 17 by 25/02/2021</t>
  </si>
  <si>
    <t>This week by 01/04/2021</t>
  </si>
  <si>
    <t>By 10/05/2021</t>
  </si>
  <si>
    <t>03/05/2021 until 14/05/2021</t>
  </si>
  <si>
    <t>AP</t>
  </si>
  <si>
    <t>KI</t>
  </si>
  <si>
    <t>NA</t>
  </si>
  <si>
    <t>module leader</t>
  </si>
  <si>
    <t>Lotfi</t>
  </si>
  <si>
    <t>Ahmad</t>
  </si>
  <si>
    <t>AL</t>
  </si>
  <si>
    <t>Falcon Caro</t>
  </si>
  <si>
    <t>Alicia</t>
  </si>
  <si>
    <t>AF</t>
  </si>
  <si>
    <t>Poorabdollah</t>
  </si>
  <si>
    <t>Amir</t>
  </si>
  <si>
    <t>Oikonomou</t>
  </si>
  <si>
    <t>Andreas</t>
  </si>
  <si>
    <t>AO</t>
  </si>
  <si>
    <t>Pierson</t>
  </si>
  <si>
    <t>Andrew</t>
  </si>
  <si>
    <t>Inden</t>
  </si>
  <si>
    <t>Benjamin</t>
  </si>
  <si>
    <t>BI</t>
  </si>
  <si>
    <t>Cook</t>
  </si>
  <si>
    <t>Beverley</t>
  </si>
  <si>
    <t>Adama</t>
  </si>
  <si>
    <t>David</t>
  </si>
  <si>
    <t>DA</t>
  </si>
  <si>
    <t>Brown</t>
  </si>
  <si>
    <t>DB</t>
  </si>
  <si>
    <t>Funchall</t>
  </si>
  <si>
    <t>DF</t>
  </si>
  <si>
    <t>Kanjo</t>
  </si>
  <si>
    <t>Eiman</t>
  </si>
  <si>
    <t>Peytchev</t>
  </si>
  <si>
    <t>Evtim</t>
  </si>
  <si>
    <t>EP</t>
  </si>
  <si>
    <t>Olajide</t>
  </si>
  <si>
    <t>Funminiyi</t>
  </si>
  <si>
    <t>Ihianle</t>
  </si>
  <si>
    <t>Isibor Kennedy</t>
  </si>
  <si>
    <t>Lewis</t>
  </si>
  <si>
    <t>James</t>
  </si>
  <si>
    <t>Hartley</t>
  </si>
  <si>
    <t>Joanna</t>
  </si>
  <si>
    <t>JKH</t>
  </si>
  <si>
    <t>De Castro Cardoso Ferreira</t>
  </si>
  <si>
    <t>Joao Filipe</t>
  </si>
  <si>
    <t>JF</t>
  </si>
  <si>
    <t>Kingston</t>
  </si>
  <si>
    <t>John</t>
  </si>
  <si>
    <t>Robinson</t>
  </si>
  <si>
    <t xml:space="preserve">Jon  </t>
  </si>
  <si>
    <t>JR</t>
  </si>
  <si>
    <t>He</t>
  </si>
  <si>
    <t>Jun</t>
  </si>
  <si>
    <t>Moss</t>
  </si>
  <si>
    <t>Karen (CHEMISTRY)</t>
  </si>
  <si>
    <t>Owa</t>
  </si>
  <si>
    <t>Kayode</t>
  </si>
  <si>
    <t>KO</t>
  </si>
  <si>
    <t>Bates</t>
  </si>
  <si>
    <t>Matthew</t>
  </si>
  <si>
    <t>Harris</t>
  </si>
  <si>
    <t>MH</t>
  </si>
  <si>
    <t>Mahmud</t>
  </si>
  <si>
    <t>Mufti</t>
  </si>
  <si>
    <t>MM</t>
  </si>
  <si>
    <t>Sculthorpe</t>
  </si>
  <si>
    <t>Neil</t>
  </si>
  <si>
    <t>Ajienka</t>
  </si>
  <si>
    <t>Nemitari</t>
  </si>
  <si>
    <t>King</t>
  </si>
  <si>
    <t>Nigel</t>
  </si>
  <si>
    <t>Kaiwartya</t>
  </si>
  <si>
    <t>Omprakash</t>
  </si>
  <si>
    <t>OK</t>
  </si>
  <si>
    <t>Evans</t>
  </si>
  <si>
    <t>Paul</t>
  </si>
  <si>
    <t>PE</t>
  </si>
  <si>
    <t>Baptista Machado</t>
  </si>
  <si>
    <t>Pedro</t>
  </si>
  <si>
    <t>PB</t>
  </si>
  <si>
    <t>FitzGerald</t>
  </si>
  <si>
    <t>Peter</t>
  </si>
  <si>
    <t>PF</t>
  </si>
  <si>
    <t>Vyas</t>
  </si>
  <si>
    <t>Pratik</t>
  </si>
  <si>
    <t>Ranson</t>
  </si>
  <si>
    <t>Robert</t>
  </si>
  <si>
    <t>RR</t>
  </si>
  <si>
    <t>Sanei</t>
  </si>
  <si>
    <t>Saeid</t>
  </si>
  <si>
    <t>SSa</t>
  </si>
  <si>
    <t>Yahaya</t>
  </si>
  <si>
    <t>Salisu</t>
  </si>
  <si>
    <t>SY</t>
  </si>
  <si>
    <t>Cang</t>
  </si>
  <si>
    <t>Shuang</t>
  </si>
  <si>
    <t>SC</t>
  </si>
  <si>
    <t>Schofield</t>
  </si>
  <si>
    <t>Simon</t>
  </si>
  <si>
    <t>Lambert</t>
  </si>
  <si>
    <t>Steven</t>
  </si>
  <si>
    <t>SL</t>
  </si>
  <si>
    <t>Osman</t>
  </si>
  <si>
    <t>Taha</t>
  </si>
  <si>
    <t>Al-Hadhrami</t>
  </si>
  <si>
    <t>Tawfik</t>
  </si>
  <si>
    <t>Alade</t>
  </si>
  <si>
    <t>Temitope</t>
  </si>
  <si>
    <t>TA</t>
  </si>
  <si>
    <t>Johnson</t>
  </si>
  <si>
    <t>Thomas</t>
  </si>
  <si>
    <t>TJ</t>
  </si>
  <si>
    <t>Bulajoul</t>
  </si>
  <si>
    <t>Waleed</t>
  </si>
  <si>
    <t>Triffitt</t>
  </si>
  <si>
    <t>Wendy</t>
  </si>
  <si>
    <t>WT</t>
  </si>
  <si>
    <t>Ma</t>
  </si>
  <si>
    <t>Xiaoqi</t>
  </si>
  <si>
    <t>Final Year hand in dates 2020/21</t>
  </si>
  <si>
    <t>Year Tutors: Peter FitzGerald (Computer Science Cluster), Rob Ranson (Information Technology Cluster), Jon Robinson (Computer Systems Cluster)</t>
  </si>
  <si>
    <t>COMP30261</t>
  </si>
  <si>
    <t>Distributed Database Engineering</t>
  </si>
  <si>
    <t>Laboratory Report</t>
  </si>
  <si>
    <t>Technical Report</t>
  </si>
  <si>
    <t>This week by 23/04/2020</t>
  </si>
  <si>
    <t>in labs [MS Teams]</t>
  </si>
  <si>
    <t>Acaddmic Research paper</t>
  </si>
  <si>
    <t>This week by 30/04/2020</t>
  </si>
  <si>
    <t xml:space="preserve">presentation on research paper </t>
  </si>
  <si>
    <t>MS Teams</t>
  </si>
  <si>
    <t>feedback at demo</t>
  </si>
  <si>
    <t>report on research topic and plan</t>
  </si>
  <si>
    <t>report - critcal analysis on research area</t>
  </si>
  <si>
    <t>Online / in-class</t>
  </si>
  <si>
    <t>In labs / MS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</si>
</sst>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b/>
      <sz val="11"/>
      <name val="Verdana"/>
      <family val="2"/>
    </font>
    <font>
      <strike/>
      <sz val="10"/>
      <name val="Verdana"/>
      <family val="2"/>
    </font>
    <font>
      <sz val="11"/>
      <name val="Verdana"/>
      <family val="2"/>
    </font>
    <font>
      <sz val="10"/>
      <name val="Calibri"/>
      <family val="2"/>
      <scheme val="minor"/>
    </font>
    <font>
      <b/>
      <strike/>
      <sz val="10"/>
      <name val="Verdana"/>
      <family val="2"/>
    </font>
    <font>
      <sz val="10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255">
    <xf numFmtId="0" fontId="0" fillId="0" borderId="0" xfId="0"/>
    <xf numFmtId="0" fontId="3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applyFill="1"/>
    <xf numFmtId="0" fontId="7" fillId="0" borderId="0" xfId="0" applyFont="1" applyFill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4" fontId="7" fillId="0" borderId="1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/>
    </xf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6" fillId="0" borderId="0" xfId="0" applyFont="1" applyFill="1" applyBorder="1"/>
    <xf numFmtId="0" fontId="0" fillId="0" borderId="0" xfId="0" applyFill="1" applyAlignment="1">
      <alignment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left" wrapText="1"/>
    </xf>
    <xf numFmtId="14" fontId="7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4" fillId="0" borderId="0" xfId="0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/>
    <xf numFmtId="0" fontId="3" fillId="3" borderId="1" xfId="0" applyFont="1" applyFill="1" applyBorder="1"/>
    <xf numFmtId="0" fontId="7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14" fontId="2" fillId="0" borderId="2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/>
    </xf>
    <xf numFmtId="0" fontId="9" fillId="0" borderId="10" xfId="0" applyFont="1" applyFill="1" applyBorder="1" applyAlignment="1">
      <alignment horizontal="center" vertical="top" wrapText="1"/>
    </xf>
    <xf numFmtId="0" fontId="7" fillId="0" borderId="11" xfId="0" applyFont="1" applyFill="1" applyBorder="1"/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/>
    </xf>
    <xf numFmtId="0" fontId="7" fillId="0" borderId="1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wrapText="1"/>
    </xf>
    <xf numFmtId="0" fontId="3" fillId="3" borderId="11" xfId="0" applyFont="1" applyFill="1" applyBorder="1"/>
    <xf numFmtId="0" fontId="7" fillId="0" borderId="12" xfId="0" applyFont="1" applyFill="1" applyBorder="1"/>
    <xf numFmtId="0" fontId="3" fillId="5" borderId="1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 vertical="top" wrapText="1"/>
    </xf>
    <xf numFmtId="14" fontId="2" fillId="7" borderId="1" xfId="0" applyNumberFormat="1" applyFont="1" applyFill="1" applyBorder="1" applyAlignment="1">
      <alignment horizontal="left" wrapText="1"/>
    </xf>
    <xf numFmtId="14" fontId="7" fillId="7" borderId="1" xfId="0" applyNumberFormat="1" applyFont="1" applyFill="1" applyBorder="1" applyAlignment="1">
      <alignment horizontal="left" wrapText="1"/>
    </xf>
    <xf numFmtId="0" fontId="3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7" fillId="7" borderId="1" xfId="0" applyFont="1" applyFill="1" applyBorder="1"/>
    <xf numFmtId="0" fontId="3" fillId="7" borderId="1" xfId="0" applyFont="1" applyFill="1" applyBorder="1"/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wrapText="1"/>
    </xf>
    <xf numFmtId="14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/>
    <xf numFmtId="0" fontId="8" fillId="7" borderId="1" xfId="0" applyFont="1" applyFill="1" applyBorder="1" applyAlignment="1">
      <alignment wrapText="1"/>
    </xf>
    <xf numFmtId="14" fontId="2" fillId="7" borderId="1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14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19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horizontal="center" vertical="top" wrapText="1"/>
    </xf>
    <xf numFmtId="0" fontId="10" fillId="0" borderId="18" xfId="0" applyFont="1" applyFill="1" applyBorder="1" applyAlignment="1">
      <alignment horizontal="center"/>
    </xf>
    <xf numFmtId="0" fontId="3" fillId="3" borderId="1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top" wrapText="1"/>
    </xf>
    <xf numFmtId="0" fontId="10" fillId="0" borderId="17" xfId="0" applyFont="1" applyFill="1" applyBorder="1"/>
    <xf numFmtId="0" fontId="10" fillId="0" borderId="30" xfId="0" applyFont="1" applyFill="1" applyBorder="1" applyAlignment="1">
      <alignment horizontal="center" vertical="top" wrapText="1"/>
    </xf>
    <xf numFmtId="0" fontId="10" fillId="0" borderId="3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vertical="top" wrapText="1"/>
    </xf>
    <xf numFmtId="14" fontId="2" fillId="7" borderId="32" xfId="0" applyNumberFormat="1" applyFont="1" applyFill="1" applyBorder="1" applyAlignment="1">
      <alignment horizontal="left" vertical="center" wrapText="1"/>
    </xf>
    <xf numFmtId="0" fontId="6" fillId="0" borderId="0" xfId="0" applyFont="1" applyFill="1"/>
    <xf numFmtId="14" fontId="2" fillId="0" borderId="11" xfId="0" applyNumberFormat="1" applyFont="1" applyFill="1" applyBorder="1" applyAlignment="1">
      <alignment horizontal="left" wrapText="1"/>
    </xf>
    <xf numFmtId="14" fontId="2" fillId="0" borderId="11" xfId="0" applyNumberFormat="1" applyFont="1" applyFill="1" applyBorder="1" applyAlignment="1">
      <alignment horizontal="left"/>
    </xf>
    <xf numFmtId="0" fontId="7" fillId="0" borderId="32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/>
    <xf numFmtId="0" fontId="10" fillId="0" borderId="29" xfId="0" applyFont="1" applyFill="1" applyBorder="1" applyAlignment="1">
      <alignment horizontal="center" vertical="top" wrapText="1"/>
    </xf>
    <xf numFmtId="0" fontId="10" fillId="0" borderId="31" xfId="0" applyFont="1" applyFill="1" applyBorder="1" applyAlignment="1">
      <alignment horizontal="center" vertical="top" wrapText="1"/>
    </xf>
    <xf numFmtId="0" fontId="7" fillId="0" borderId="32" xfId="0" applyFont="1" applyFill="1" applyBorder="1" applyAlignment="1">
      <alignment wrapText="1"/>
    </xf>
    <xf numFmtId="14" fontId="7" fillId="7" borderId="4" xfId="0" applyNumberFormat="1" applyFont="1" applyFill="1" applyBorder="1" applyAlignment="1">
      <alignment horizontal="left" wrapText="1"/>
    </xf>
    <xf numFmtId="0" fontId="3" fillId="7" borderId="4" xfId="0" applyFont="1" applyFill="1" applyBorder="1" applyAlignment="1">
      <alignment wrapText="1"/>
    </xf>
    <xf numFmtId="0" fontId="10" fillId="0" borderId="1" xfId="0" applyFont="1" applyFill="1" applyBorder="1"/>
    <xf numFmtId="0" fontId="13" fillId="0" borderId="17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3" fillId="0" borderId="25" xfId="0" applyFont="1" applyFill="1" applyBorder="1" applyAlignment="1">
      <alignment horizontal="center" vertical="top" wrapText="1"/>
    </xf>
    <xf numFmtId="0" fontId="13" fillId="0" borderId="14" xfId="0" applyFont="1" applyFill="1" applyBorder="1" applyAlignment="1">
      <alignment horizontal="center" vertical="top" wrapText="1"/>
    </xf>
    <xf numFmtId="0" fontId="13" fillId="0" borderId="1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0" fillId="0" borderId="18" xfId="0" applyFont="1" applyFill="1" applyBorder="1"/>
    <xf numFmtId="14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5" fillId="0" borderId="0" xfId="0" applyFont="1" applyFill="1"/>
    <xf numFmtId="0" fontId="9" fillId="6" borderId="16" xfId="0" applyFont="1" applyFill="1" applyBorder="1" applyAlignment="1">
      <alignment horizontal="center" vertical="top" wrapText="1"/>
    </xf>
    <xf numFmtId="0" fontId="9" fillId="6" borderId="17" xfId="0" applyFont="1" applyFill="1" applyBorder="1" applyAlignment="1">
      <alignment horizontal="center" vertical="top" wrapText="1"/>
    </xf>
    <xf numFmtId="0" fontId="9" fillId="6" borderId="18" xfId="0" applyFont="1" applyFill="1" applyBorder="1" applyAlignment="1">
      <alignment horizontal="center" vertical="top" wrapText="1"/>
    </xf>
    <xf numFmtId="0" fontId="15" fillId="0" borderId="5" xfId="0" applyFont="1" applyFill="1" applyBorder="1"/>
    <xf numFmtId="0" fontId="15" fillId="0" borderId="6" xfId="0" applyFont="1" applyFill="1" applyBorder="1"/>
    <xf numFmtId="0" fontId="15" fillId="0" borderId="7" xfId="0" applyFont="1" applyFill="1" applyBorder="1"/>
    <xf numFmtId="0" fontId="9" fillId="6" borderId="13" xfId="0" applyFont="1" applyFill="1" applyBorder="1" applyAlignment="1">
      <alignment horizontal="center" vertical="top" wrapText="1"/>
    </xf>
    <xf numFmtId="0" fontId="9" fillId="6" borderId="14" xfId="0" applyFont="1" applyFill="1" applyBorder="1" applyAlignment="1">
      <alignment horizontal="center" vertical="top" wrapText="1"/>
    </xf>
    <xf numFmtId="0" fontId="9" fillId="6" borderId="15" xfId="0" applyFont="1" applyFill="1" applyBorder="1" applyAlignment="1">
      <alignment horizontal="center" vertical="top" wrapText="1"/>
    </xf>
    <xf numFmtId="0" fontId="9" fillId="6" borderId="29" xfId="0" applyFont="1" applyFill="1" applyBorder="1" applyAlignment="1">
      <alignment horizontal="center" vertical="top" wrapText="1"/>
    </xf>
    <xf numFmtId="0" fontId="9" fillId="6" borderId="30" xfId="0" applyFont="1" applyFill="1" applyBorder="1" applyAlignment="1">
      <alignment horizontal="center" vertical="top" wrapText="1"/>
    </xf>
    <xf numFmtId="0" fontId="9" fillId="6" borderId="31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1" xfId="0" applyFont="1" applyFill="1" applyBorder="1" applyAlignment="1">
      <alignment horizontal="center" vertical="top" wrapText="1"/>
    </xf>
    <xf numFmtId="0" fontId="9" fillId="6" borderId="22" xfId="0" applyFont="1" applyFill="1" applyBorder="1" applyAlignment="1">
      <alignment horizontal="center" vertical="top" wrapText="1"/>
    </xf>
    <xf numFmtId="0" fontId="9" fillId="6" borderId="23" xfId="0" applyFont="1" applyFill="1" applyBorder="1" applyAlignment="1">
      <alignment horizontal="center" vertical="top" wrapText="1"/>
    </xf>
    <xf numFmtId="0" fontId="9" fillId="6" borderId="24" xfId="0" applyFont="1" applyFill="1" applyBorder="1" applyAlignment="1">
      <alignment horizontal="center" vertical="top" wrapText="1"/>
    </xf>
    <xf numFmtId="0" fontId="9" fillId="6" borderId="4" xfId="0" applyFont="1" applyFill="1" applyBorder="1" applyAlignment="1">
      <alignment horizontal="center" vertical="top" wrapText="1"/>
    </xf>
    <xf numFmtId="0" fontId="16" fillId="0" borderId="2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top" wrapText="1"/>
    </xf>
    <xf numFmtId="0" fontId="16" fillId="0" borderId="27" xfId="0" applyFont="1" applyFill="1" applyBorder="1" applyAlignment="1">
      <alignment horizontal="center" vertical="top" wrapText="1"/>
    </xf>
    <xf numFmtId="0" fontId="9" fillId="6" borderId="27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top" wrapText="1"/>
    </xf>
    <xf numFmtId="0" fontId="9" fillId="6" borderId="20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>
      <alignment horizontal="center" vertical="top" wrapText="1"/>
    </xf>
    <xf numFmtId="14" fontId="15" fillId="5" borderId="4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vertical="center"/>
    </xf>
    <xf numFmtId="0" fontId="0" fillId="0" borderId="32" xfId="0" applyFont="1" applyFill="1" applyBorder="1" applyAlignment="1">
      <alignment vertical="center"/>
    </xf>
    <xf numFmtId="14" fontId="2" fillId="0" borderId="1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13" fillId="0" borderId="18" xfId="0" applyFont="1" applyFill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0" xfId="0" applyFont="1"/>
    <xf numFmtId="0" fontId="7" fillId="2" borderId="11" xfId="0" applyFont="1" applyFill="1" applyBorder="1"/>
    <xf numFmtId="0" fontId="2" fillId="0" borderId="0" xfId="0" applyFont="1"/>
    <xf numFmtId="0" fontId="17" fillId="0" borderId="1" xfId="1" applyFont="1" applyBorder="1" applyAlignment="1">
      <alignment horizontal="left" vertical="top" wrapText="1"/>
    </xf>
    <xf numFmtId="0" fontId="0" fillId="0" borderId="1" xfId="1" applyFont="1" applyBorder="1"/>
    <xf numFmtId="0" fontId="17" fillId="0" borderId="0" xfId="1" applyFont="1" applyAlignment="1">
      <alignment horizontal="left" vertical="top" wrapText="1"/>
    </xf>
    <xf numFmtId="0" fontId="2" fillId="0" borderId="1" xfId="0" applyFont="1" applyBorder="1"/>
    <xf numFmtId="0" fontId="0" fillId="0" borderId="1" xfId="0" applyBorder="1"/>
    <xf numFmtId="0" fontId="2" fillId="0" borderId="1" xfId="1" applyBorder="1"/>
    <xf numFmtId="0" fontId="10" fillId="0" borderId="0" xfId="1" applyFont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0" applyFont="1" applyBorder="1"/>
    <xf numFmtId="0" fontId="10" fillId="0" borderId="0" xfId="0" applyFont="1"/>
    <xf numFmtId="0" fontId="15" fillId="0" borderId="1" xfId="0" applyFont="1" applyFill="1" applyBorder="1" applyAlignment="1">
      <alignment horizontal="left" vertical="top" wrapText="1"/>
    </xf>
    <xf numFmtId="0" fontId="10" fillId="0" borderId="34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10" fillId="0" borderId="3" xfId="0" applyFont="1" applyFill="1" applyBorder="1"/>
    <xf numFmtId="0" fontId="10" fillId="0" borderId="35" xfId="0" applyFont="1" applyFill="1" applyBorder="1"/>
    <xf numFmtId="0" fontId="13" fillId="0" borderId="24" xfId="0" applyFont="1" applyFill="1" applyBorder="1" applyAlignment="1">
      <alignment horizontal="center" vertical="top" wrapText="1"/>
    </xf>
    <xf numFmtId="0" fontId="10" fillId="0" borderId="25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20" xfId="0" applyFont="1" applyFill="1" applyBorder="1" applyAlignment="1">
      <alignment horizontal="center" vertical="top" wrapText="1"/>
    </xf>
    <xf numFmtId="0" fontId="10" fillId="0" borderId="36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 vertical="top" wrapText="1"/>
    </xf>
    <xf numFmtId="0" fontId="15" fillId="0" borderId="24" xfId="0" applyFont="1" applyFill="1" applyBorder="1"/>
    <xf numFmtId="0" fontId="15" fillId="0" borderId="4" xfId="0" applyFont="1" applyFill="1" applyBorder="1"/>
    <xf numFmtId="0" fontId="15" fillId="0" borderId="25" xfId="0" applyFont="1" applyFill="1" applyBorder="1"/>
    <xf numFmtId="0" fontId="0" fillId="0" borderId="32" xfId="0" applyFill="1" applyBorder="1" applyAlignment="1">
      <alignment vertical="center"/>
    </xf>
    <xf numFmtId="0" fontId="10" fillId="0" borderId="22" xfId="0" applyFont="1" applyFill="1" applyBorder="1"/>
    <xf numFmtId="1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left" vertical="top" wrapText="1"/>
    </xf>
    <xf numFmtId="14" fontId="7" fillId="0" borderId="4" xfId="0" applyNumberFormat="1" applyFont="1" applyFill="1" applyBorder="1" applyAlignment="1">
      <alignment horizontal="left" wrapText="1"/>
    </xf>
    <xf numFmtId="0" fontId="7" fillId="0" borderId="4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8" fillId="3" borderId="11" xfId="0" applyFont="1" applyFill="1" applyBorder="1"/>
    <xf numFmtId="0" fontId="13" fillId="0" borderId="22" xfId="0" applyFont="1" applyFill="1" applyBorder="1" applyAlignment="1">
      <alignment horizontal="center" vertical="top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5" xfId="0" applyFont="1" applyFill="1" applyBorder="1" applyAlignment="1">
      <alignment horizontal="center" vertical="top" wrapText="1"/>
    </xf>
  </cellXfs>
  <cellStyles count="2">
    <cellStyle name="Normal" xfId="0" builtinId="0"/>
    <cellStyle name="Normal 3" xfId="1" xr:uid="{DDCC1A90-5602-4E4D-9A7D-B158785E1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8"/>
  <sheetViews>
    <sheetView tabSelected="1" zoomScale="90" zoomScaleNormal="90" workbookViewId="0">
      <pane ySplit="6" topLeftCell="A47" activePane="bottomLeft" state="frozen"/>
      <selection activeCell="B1" sqref="B1"/>
      <selection pane="bottomLeft" activeCell="X47" sqref="X47"/>
    </sheetView>
  </sheetViews>
  <sheetFormatPr defaultColWidth="8.88671875" defaultRowHeight="14.4" x14ac:dyDescent="0.3"/>
  <cols>
    <col min="1" max="2" width="6.6640625" style="8" customWidth="1"/>
    <col min="3" max="3" width="11.109375" style="42" customWidth="1"/>
    <col min="4" max="4" width="13.109375" style="16" customWidth="1"/>
    <col min="5" max="5" width="12.44140625" style="8" customWidth="1"/>
    <col min="6" max="6" width="29.6640625" style="8" customWidth="1"/>
    <col min="7" max="7" width="5.6640625" style="8" customWidth="1"/>
    <col min="8" max="8" width="23.5546875" style="8" customWidth="1"/>
    <col min="9" max="9" width="22" style="8" customWidth="1"/>
    <col min="10" max="10" width="23" style="8" customWidth="1"/>
    <col min="11" max="20" width="7.44140625" style="8" customWidth="1"/>
    <col min="21" max="22" width="8.33203125" style="8" customWidth="1"/>
    <col min="23" max="16384" width="8.88671875" style="8"/>
  </cols>
  <sheetData>
    <row r="1" spans="1:22" ht="14.25" customHeight="1" x14ac:dyDescent="0.3">
      <c r="A1" s="15" t="s">
        <v>297</v>
      </c>
      <c r="F1" s="116" t="s">
        <v>298</v>
      </c>
      <c r="J1" s="8" t="s">
        <v>133</v>
      </c>
    </row>
    <row r="2" spans="1:22" ht="14.25" customHeight="1" x14ac:dyDescent="0.3">
      <c r="A2" s="15"/>
      <c r="E2" s="17" t="s">
        <v>67</v>
      </c>
      <c r="F2" s="18"/>
    </row>
    <row r="3" spans="1:22" ht="14.25" customHeight="1" x14ac:dyDescent="0.3">
      <c r="A3" s="15"/>
      <c r="B3" s="19" t="s">
        <v>0</v>
      </c>
      <c r="E3" s="16"/>
    </row>
    <row r="4" spans="1:22" ht="14.25" customHeight="1" thickBot="1" x14ac:dyDescent="0.35">
      <c r="A4" s="15"/>
      <c r="B4" s="19" t="s">
        <v>1</v>
      </c>
      <c r="E4" s="16"/>
    </row>
    <row r="5" spans="1:22" ht="26.25" customHeight="1" thickBot="1" x14ac:dyDescent="0.35">
      <c r="C5" s="43"/>
      <c r="D5" s="35"/>
      <c r="H5" s="20"/>
      <c r="K5" s="243" t="s">
        <v>85</v>
      </c>
      <c r="L5" s="244"/>
      <c r="M5" s="244"/>
      <c r="N5" s="243" t="s">
        <v>86</v>
      </c>
      <c r="O5" s="244"/>
      <c r="P5" s="244"/>
      <c r="Q5" s="244"/>
      <c r="R5" s="243" t="s">
        <v>87</v>
      </c>
      <c r="S5" s="244"/>
      <c r="T5" s="245"/>
    </row>
    <row r="6" spans="1:22" s="21" customFormat="1" ht="33.75" customHeight="1" thickBot="1" x14ac:dyDescent="0.35">
      <c r="A6" s="1" t="s">
        <v>104</v>
      </c>
      <c r="B6" s="1" t="s">
        <v>105</v>
      </c>
      <c r="C6" s="37" t="s">
        <v>106</v>
      </c>
      <c r="D6" s="1" t="s">
        <v>79</v>
      </c>
      <c r="E6" s="1" t="s">
        <v>2</v>
      </c>
      <c r="F6" s="1" t="s">
        <v>58</v>
      </c>
      <c r="G6" s="1" t="s">
        <v>3</v>
      </c>
      <c r="H6" s="1" t="s">
        <v>64</v>
      </c>
      <c r="I6" s="1" t="s">
        <v>62</v>
      </c>
      <c r="J6" s="1" t="s">
        <v>63</v>
      </c>
      <c r="K6" s="64" t="s">
        <v>88</v>
      </c>
      <c r="L6" s="64" t="s">
        <v>89</v>
      </c>
      <c r="M6" s="64" t="s">
        <v>90</v>
      </c>
      <c r="N6" s="64" t="s">
        <v>91</v>
      </c>
      <c r="O6" s="65" t="s">
        <v>92</v>
      </c>
      <c r="P6" s="66" t="s">
        <v>93</v>
      </c>
      <c r="Q6" s="66" t="s">
        <v>94</v>
      </c>
      <c r="R6" s="67" t="s">
        <v>95</v>
      </c>
      <c r="S6" s="67" t="s">
        <v>96</v>
      </c>
      <c r="T6" s="66" t="s">
        <v>97</v>
      </c>
      <c r="U6" s="68" t="s">
        <v>98</v>
      </c>
      <c r="V6" s="68" t="s">
        <v>99</v>
      </c>
    </row>
    <row r="7" spans="1:22" s="9" customFormat="1" ht="14.25" customHeight="1" x14ac:dyDescent="0.3">
      <c r="A7" s="11">
        <v>9</v>
      </c>
      <c r="B7" s="1"/>
      <c r="C7" s="38">
        <f>C8-7</f>
        <v>44102</v>
      </c>
      <c r="D7" s="82"/>
      <c r="E7" s="89"/>
      <c r="F7" s="81" t="s">
        <v>4</v>
      </c>
      <c r="G7" s="81"/>
      <c r="H7" s="81"/>
      <c r="I7" s="81"/>
      <c r="J7" s="81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s="9" customFormat="1" ht="14.25" customHeight="1" thickBot="1" x14ac:dyDescent="0.35">
      <c r="A8" s="238">
        <v>10</v>
      </c>
      <c r="B8" s="237">
        <v>1</v>
      </c>
      <c r="C8" s="246">
        <v>44109</v>
      </c>
      <c r="D8" s="90">
        <f>C8</f>
        <v>44109</v>
      </c>
      <c r="E8" s="89"/>
      <c r="F8" s="81" t="s">
        <v>5</v>
      </c>
      <c r="G8" s="81"/>
      <c r="H8" s="81"/>
      <c r="I8" s="81"/>
      <c r="J8" s="81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s="9" customFormat="1" ht="14.25" customHeight="1" x14ac:dyDescent="0.3">
      <c r="A9" s="238"/>
      <c r="B9" s="237"/>
      <c r="C9" s="229"/>
      <c r="D9" s="50">
        <f>C8+4</f>
        <v>44113</v>
      </c>
      <c r="E9" s="51" t="s">
        <v>6</v>
      </c>
      <c r="F9" s="52" t="s">
        <v>7</v>
      </c>
      <c r="G9" s="53" t="s">
        <v>136</v>
      </c>
      <c r="H9" s="52" t="s">
        <v>75</v>
      </c>
      <c r="I9" s="52" t="s">
        <v>57</v>
      </c>
      <c r="J9" s="105" t="s">
        <v>9</v>
      </c>
      <c r="K9" s="148" t="s">
        <v>100</v>
      </c>
      <c r="L9" s="149" t="s">
        <v>100</v>
      </c>
      <c r="M9" s="149" t="s">
        <v>100</v>
      </c>
      <c r="N9" s="149" t="s">
        <v>100</v>
      </c>
      <c r="O9" s="149" t="s">
        <v>100</v>
      </c>
      <c r="P9" s="149" t="s">
        <v>100</v>
      </c>
      <c r="Q9" s="149" t="s">
        <v>100</v>
      </c>
      <c r="R9" s="149" t="s">
        <v>100</v>
      </c>
      <c r="S9" s="149" t="s">
        <v>100</v>
      </c>
      <c r="T9" s="149" t="s">
        <v>100</v>
      </c>
      <c r="U9" s="149" t="s">
        <v>100</v>
      </c>
      <c r="V9" s="150" t="s">
        <v>100</v>
      </c>
    </row>
    <row r="10" spans="1:22" s="9" customFormat="1" ht="27.75" customHeight="1" x14ac:dyDescent="0.3">
      <c r="A10" s="238"/>
      <c r="B10" s="237"/>
      <c r="C10" s="229"/>
      <c r="D10" s="114" t="s">
        <v>123</v>
      </c>
      <c r="E10" s="22" t="s">
        <v>56</v>
      </c>
      <c r="F10" s="6" t="s">
        <v>55</v>
      </c>
      <c r="G10" s="6" t="s">
        <v>33</v>
      </c>
      <c r="H10" s="7" t="s">
        <v>122</v>
      </c>
      <c r="I10" s="7" t="s">
        <v>73</v>
      </c>
      <c r="J10" s="72" t="s">
        <v>74</v>
      </c>
      <c r="K10" s="95" t="s">
        <v>101</v>
      </c>
      <c r="L10" s="70" t="s">
        <v>101</v>
      </c>
      <c r="M10" s="70" t="s">
        <v>101</v>
      </c>
      <c r="N10" s="70" t="s">
        <v>101</v>
      </c>
      <c r="O10" s="70" t="s">
        <v>101</v>
      </c>
      <c r="P10" s="70" t="s">
        <v>101</v>
      </c>
      <c r="Q10" s="70" t="s">
        <v>101</v>
      </c>
      <c r="R10" s="70" t="s">
        <v>101</v>
      </c>
      <c r="S10" s="70" t="s">
        <v>101</v>
      </c>
      <c r="T10" s="70" t="s">
        <v>101</v>
      </c>
      <c r="U10" s="70"/>
      <c r="V10" s="96"/>
    </row>
    <row r="11" spans="1:22" s="9" customFormat="1" ht="39.75" customHeight="1" thickBot="1" x14ac:dyDescent="0.35">
      <c r="A11" s="238"/>
      <c r="B11" s="237"/>
      <c r="C11" s="230"/>
      <c r="D11" s="74" t="s">
        <v>71</v>
      </c>
      <c r="E11" s="22" t="s">
        <v>56</v>
      </c>
      <c r="F11" s="6" t="s">
        <v>55</v>
      </c>
      <c r="G11" s="6" t="s">
        <v>33</v>
      </c>
      <c r="H11" s="6" t="s">
        <v>72</v>
      </c>
      <c r="I11" s="7" t="s">
        <v>73</v>
      </c>
      <c r="J11" s="72" t="s">
        <v>12</v>
      </c>
      <c r="K11" s="101" t="s">
        <v>101</v>
      </c>
      <c r="L11" s="97" t="s">
        <v>101</v>
      </c>
      <c r="M11" s="97" t="s">
        <v>101</v>
      </c>
      <c r="N11" s="97" t="s">
        <v>101</v>
      </c>
      <c r="O11" s="97" t="s">
        <v>101</v>
      </c>
      <c r="P11" s="97" t="s">
        <v>101</v>
      </c>
      <c r="Q11" s="97" t="s">
        <v>101</v>
      </c>
      <c r="R11" s="97" t="s">
        <v>101</v>
      </c>
      <c r="S11" s="97" t="s">
        <v>101</v>
      </c>
      <c r="T11" s="97" t="s">
        <v>101</v>
      </c>
      <c r="U11" s="97"/>
      <c r="V11" s="102"/>
    </row>
    <row r="12" spans="1:22" s="9" customFormat="1" ht="14.25" customHeight="1" thickBot="1" x14ac:dyDescent="0.35">
      <c r="A12" s="11">
        <v>11</v>
      </c>
      <c r="B12" s="12">
        <v>2</v>
      </c>
      <c r="C12" s="38">
        <f>C8+7</f>
        <v>44116</v>
      </c>
      <c r="D12" s="2"/>
      <c r="E12" s="22"/>
      <c r="F12" s="6"/>
      <c r="G12" s="6"/>
      <c r="H12" s="7"/>
      <c r="I12" s="7"/>
      <c r="J12" s="72"/>
      <c r="K12" s="151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3"/>
    </row>
    <row r="13" spans="1:22" s="9" customFormat="1" ht="14.25" customHeight="1" thickBot="1" x14ac:dyDescent="0.35">
      <c r="A13" s="11">
        <v>12</v>
      </c>
      <c r="B13" s="12">
        <v>3</v>
      </c>
      <c r="C13" s="182">
        <f>C12+7</f>
        <v>44123</v>
      </c>
      <c r="D13" s="2"/>
      <c r="E13" s="6"/>
      <c r="F13" s="10"/>
      <c r="G13" s="6"/>
      <c r="H13" s="6"/>
      <c r="I13" s="6"/>
      <c r="J13" s="69"/>
      <c r="K13" s="151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3"/>
    </row>
    <row r="14" spans="1:22" s="9" customFormat="1" ht="14.25" customHeight="1" thickBot="1" x14ac:dyDescent="0.35">
      <c r="A14" s="11">
        <v>13</v>
      </c>
      <c r="B14" s="12">
        <v>4</v>
      </c>
      <c r="C14" s="182">
        <f t="shared" ref="C14:C17" si="0">C13+7</f>
        <v>44130</v>
      </c>
      <c r="D14" s="50">
        <f>C14+4</f>
        <v>44134</v>
      </c>
      <c r="E14" s="51" t="s">
        <v>6</v>
      </c>
      <c r="F14" s="54" t="s">
        <v>13</v>
      </c>
      <c r="G14" s="51" t="s">
        <v>136</v>
      </c>
      <c r="H14" s="225" t="s">
        <v>125</v>
      </c>
      <c r="I14" s="225" t="s">
        <v>73</v>
      </c>
      <c r="J14" s="226" t="s">
        <v>9</v>
      </c>
      <c r="K14" s="154" t="s">
        <v>100</v>
      </c>
      <c r="L14" s="155" t="s">
        <v>100</v>
      </c>
      <c r="M14" s="155" t="s">
        <v>100</v>
      </c>
      <c r="N14" s="155" t="s">
        <v>100</v>
      </c>
      <c r="O14" s="155" t="s">
        <v>100</v>
      </c>
      <c r="P14" s="155" t="s">
        <v>100</v>
      </c>
      <c r="Q14" s="155" t="s">
        <v>100</v>
      </c>
      <c r="R14" s="155" t="s">
        <v>100</v>
      </c>
      <c r="S14" s="155" t="s">
        <v>100</v>
      </c>
      <c r="T14" s="155" t="s">
        <v>100</v>
      </c>
      <c r="U14" s="155" t="s">
        <v>100</v>
      </c>
      <c r="V14" s="156" t="s">
        <v>100</v>
      </c>
    </row>
    <row r="15" spans="1:22" s="9" customFormat="1" ht="14.25" customHeight="1" thickBot="1" x14ac:dyDescent="0.35">
      <c r="A15" s="11">
        <v>14</v>
      </c>
      <c r="B15" s="12">
        <v>5</v>
      </c>
      <c r="C15" s="182">
        <f t="shared" si="0"/>
        <v>44137</v>
      </c>
      <c r="D15" s="50">
        <f>C15+4</f>
        <v>44141</v>
      </c>
      <c r="E15" s="51" t="s">
        <v>6</v>
      </c>
      <c r="F15" s="54" t="s">
        <v>124</v>
      </c>
      <c r="G15" s="51" t="s">
        <v>136</v>
      </c>
      <c r="H15" s="225" t="s">
        <v>65</v>
      </c>
      <c r="I15" s="225" t="s">
        <v>73</v>
      </c>
      <c r="J15" s="226" t="s">
        <v>9</v>
      </c>
      <c r="K15" s="157" t="s">
        <v>100</v>
      </c>
      <c r="L15" s="158" t="s">
        <v>100</v>
      </c>
      <c r="M15" s="158" t="s">
        <v>100</v>
      </c>
      <c r="N15" s="158" t="s">
        <v>100</v>
      </c>
      <c r="O15" s="158" t="s">
        <v>100</v>
      </c>
      <c r="P15" s="158" t="s">
        <v>100</v>
      </c>
      <c r="Q15" s="158" t="s">
        <v>100</v>
      </c>
      <c r="R15" s="158" t="s">
        <v>100</v>
      </c>
      <c r="S15" s="158" t="s">
        <v>100</v>
      </c>
      <c r="T15" s="158" t="s">
        <v>100</v>
      </c>
      <c r="U15" s="158" t="s">
        <v>100</v>
      </c>
      <c r="V15" s="159" t="s">
        <v>100</v>
      </c>
    </row>
    <row r="16" spans="1:22" s="9" customFormat="1" ht="15" customHeight="1" thickBot="1" x14ac:dyDescent="0.35">
      <c r="A16" s="130">
        <v>15</v>
      </c>
      <c r="B16" s="129">
        <v>6</v>
      </c>
      <c r="C16" s="182">
        <f t="shared" si="0"/>
        <v>44144</v>
      </c>
      <c r="D16" s="2">
        <f>C16+1</f>
        <v>44145</v>
      </c>
      <c r="E16" s="120" t="s">
        <v>68</v>
      </c>
      <c r="F16" s="121" t="s">
        <v>69</v>
      </c>
      <c r="G16" s="6" t="s">
        <v>178</v>
      </c>
      <c r="H16" s="6" t="s">
        <v>142</v>
      </c>
      <c r="I16" s="7" t="s">
        <v>73</v>
      </c>
      <c r="J16" s="72" t="s">
        <v>12</v>
      </c>
      <c r="K16" s="154" t="s">
        <v>100</v>
      </c>
      <c r="L16" s="92" t="s">
        <v>101</v>
      </c>
      <c r="M16" s="92" t="s">
        <v>101</v>
      </c>
      <c r="N16" s="92" t="s">
        <v>101</v>
      </c>
      <c r="O16" s="92"/>
      <c r="P16" s="92"/>
      <c r="Q16" s="92"/>
      <c r="R16" s="132"/>
      <c r="S16" s="92"/>
      <c r="T16" s="92"/>
      <c r="U16" s="155" t="s">
        <v>100</v>
      </c>
      <c r="V16" s="133"/>
    </row>
    <row r="17" spans="1:22" s="9" customFormat="1" ht="14.25" customHeight="1" x14ac:dyDescent="0.3">
      <c r="A17" s="251">
        <v>16</v>
      </c>
      <c r="B17" s="252">
        <v>7</v>
      </c>
      <c r="C17" s="246">
        <f t="shared" si="0"/>
        <v>44151</v>
      </c>
      <c r="D17" s="137">
        <f>C17</f>
        <v>44151</v>
      </c>
      <c r="E17" s="138" t="s">
        <v>147</v>
      </c>
      <c r="F17" s="138" t="s">
        <v>148</v>
      </c>
      <c r="G17" s="139" t="s">
        <v>149</v>
      </c>
      <c r="H17" s="138" t="s">
        <v>150</v>
      </c>
      <c r="I17" s="138" t="s">
        <v>14</v>
      </c>
      <c r="J17" s="140" t="s">
        <v>12</v>
      </c>
      <c r="K17" s="198"/>
      <c r="L17" s="199"/>
      <c r="M17" s="199"/>
      <c r="N17" s="111" t="s">
        <v>101</v>
      </c>
      <c r="O17" s="199"/>
      <c r="P17" s="199"/>
      <c r="Q17" s="111" t="s">
        <v>101</v>
      </c>
      <c r="R17" s="200"/>
      <c r="S17" s="200"/>
      <c r="T17" s="200"/>
      <c r="U17" s="200"/>
      <c r="V17" s="201"/>
    </row>
    <row r="18" spans="1:22" s="9" customFormat="1" ht="14.25" customHeight="1" thickBot="1" x14ac:dyDescent="0.35">
      <c r="A18" s="240"/>
      <c r="B18" s="242"/>
      <c r="C18" s="230"/>
      <c r="D18" s="2">
        <f>C17+4</f>
        <v>44155</v>
      </c>
      <c r="E18" s="13" t="s">
        <v>117</v>
      </c>
      <c r="F18" s="7" t="s">
        <v>115</v>
      </c>
      <c r="G18" s="7" t="s">
        <v>116</v>
      </c>
      <c r="H18" s="6" t="s">
        <v>17</v>
      </c>
      <c r="I18" s="6" t="s">
        <v>73</v>
      </c>
      <c r="J18" s="69" t="s">
        <v>12</v>
      </c>
      <c r="K18" s="95" t="s">
        <v>101</v>
      </c>
      <c r="L18" s="160" t="s">
        <v>100</v>
      </c>
      <c r="M18" s="160" t="s">
        <v>100</v>
      </c>
      <c r="N18" s="70" t="s">
        <v>67</v>
      </c>
      <c r="O18" s="70" t="s">
        <v>67</v>
      </c>
      <c r="P18" s="70" t="s">
        <v>67</v>
      </c>
      <c r="Q18" s="70" t="s">
        <v>67</v>
      </c>
      <c r="R18" s="70" t="s">
        <v>101</v>
      </c>
      <c r="S18" s="70" t="s">
        <v>67</v>
      </c>
      <c r="T18" s="70" t="s">
        <v>67</v>
      </c>
      <c r="U18" s="70" t="s">
        <v>67</v>
      </c>
      <c r="V18" s="96" t="s">
        <v>101</v>
      </c>
    </row>
    <row r="19" spans="1:22" s="9" customFormat="1" ht="14.25" customHeight="1" thickBot="1" x14ac:dyDescent="0.35">
      <c r="A19" s="11">
        <v>17</v>
      </c>
      <c r="B19" s="12">
        <v>8</v>
      </c>
      <c r="C19" s="182">
        <f>C17+7</f>
        <v>44158</v>
      </c>
      <c r="D19" s="2">
        <f>C19+4</f>
        <v>44162</v>
      </c>
      <c r="E19" s="13" t="s">
        <v>15</v>
      </c>
      <c r="F19" s="7" t="s">
        <v>16</v>
      </c>
      <c r="G19" s="7" t="s">
        <v>139</v>
      </c>
      <c r="H19" s="6" t="s">
        <v>17</v>
      </c>
      <c r="I19" s="6" t="s">
        <v>14</v>
      </c>
      <c r="J19" s="69" t="s">
        <v>18</v>
      </c>
      <c r="K19" s="157" t="s">
        <v>100</v>
      </c>
      <c r="L19" s="111"/>
      <c r="M19" s="158" t="s">
        <v>100</v>
      </c>
      <c r="N19" s="111"/>
      <c r="O19" s="111"/>
      <c r="P19" s="111"/>
      <c r="Q19" s="111"/>
      <c r="R19" s="158" t="s">
        <v>100</v>
      </c>
      <c r="S19" s="112"/>
      <c r="T19" s="112"/>
      <c r="U19" s="158" t="s">
        <v>100</v>
      </c>
      <c r="V19" s="159" t="s">
        <v>100</v>
      </c>
    </row>
    <row r="20" spans="1:22" s="9" customFormat="1" ht="14.25" customHeight="1" x14ac:dyDescent="0.3">
      <c r="A20" s="251">
        <v>18</v>
      </c>
      <c r="B20" s="252">
        <v>9</v>
      </c>
      <c r="C20" s="246">
        <f>C19+7</f>
        <v>44165</v>
      </c>
      <c r="D20" s="118">
        <f>C20+1</f>
        <v>44166</v>
      </c>
      <c r="E20" s="13" t="s">
        <v>103</v>
      </c>
      <c r="F20" s="6" t="s">
        <v>102</v>
      </c>
      <c r="G20" s="124" t="s">
        <v>137</v>
      </c>
      <c r="H20" s="6" t="s">
        <v>110</v>
      </c>
      <c r="I20" s="7" t="s">
        <v>73</v>
      </c>
      <c r="J20" s="72" t="s">
        <v>66</v>
      </c>
      <c r="K20" s="93"/>
      <c r="L20" s="94"/>
      <c r="M20" s="94"/>
      <c r="N20" s="94"/>
      <c r="O20" s="94"/>
      <c r="P20" s="94" t="s">
        <v>101</v>
      </c>
      <c r="Q20" s="94"/>
      <c r="R20" s="94" t="s">
        <v>101</v>
      </c>
      <c r="S20" s="94" t="s">
        <v>101</v>
      </c>
      <c r="T20" s="149" t="s">
        <v>100</v>
      </c>
      <c r="U20" s="94"/>
      <c r="V20" s="103" t="s">
        <v>67</v>
      </c>
    </row>
    <row r="21" spans="1:22" s="9" customFormat="1" ht="14.25" customHeight="1" x14ac:dyDescent="0.3">
      <c r="A21" s="239"/>
      <c r="B21" s="241"/>
      <c r="C21" s="229"/>
      <c r="D21" s="2">
        <f>C20+2</f>
        <v>44167</v>
      </c>
      <c r="E21" s="13" t="s">
        <v>19</v>
      </c>
      <c r="F21" s="7" t="s">
        <v>53</v>
      </c>
      <c r="G21" s="7" t="s">
        <v>59</v>
      </c>
      <c r="H21" s="6" t="s">
        <v>17</v>
      </c>
      <c r="I21" s="6" t="s">
        <v>73</v>
      </c>
      <c r="J21" s="69" t="s">
        <v>12</v>
      </c>
      <c r="K21" s="95"/>
      <c r="L21" s="70"/>
      <c r="M21" s="70"/>
      <c r="N21" s="160" t="s">
        <v>100</v>
      </c>
      <c r="O21" s="70" t="s">
        <v>101</v>
      </c>
      <c r="P21" s="160" t="s">
        <v>100</v>
      </c>
      <c r="Q21" s="70" t="s">
        <v>101</v>
      </c>
      <c r="R21" s="70" t="s">
        <v>101</v>
      </c>
      <c r="S21" s="160" t="s">
        <v>100</v>
      </c>
      <c r="T21" s="70" t="s">
        <v>101</v>
      </c>
      <c r="U21" s="70" t="s">
        <v>67</v>
      </c>
      <c r="V21" s="96"/>
    </row>
    <row r="22" spans="1:22" s="9" customFormat="1" ht="32.4" customHeight="1" thickBot="1" x14ac:dyDescent="0.35">
      <c r="A22" s="240"/>
      <c r="B22" s="242"/>
      <c r="C22" s="230"/>
      <c r="D22" s="117">
        <f>C20+4</f>
        <v>44169</v>
      </c>
      <c r="E22" s="224" t="s">
        <v>131</v>
      </c>
      <c r="F22" s="224" t="s">
        <v>146</v>
      </c>
      <c r="G22" s="7" t="s">
        <v>180</v>
      </c>
      <c r="H22" s="7" t="s">
        <v>310</v>
      </c>
      <c r="I22" s="6" t="s">
        <v>308</v>
      </c>
      <c r="J22" s="69" t="s">
        <v>309</v>
      </c>
      <c r="K22" s="101"/>
      <c r="L22" s="97"/>
      <c r="M22" s="97"/>
      <c r="N22" s="97"/>
      <c r="O22" s="97"/>
      <c r="P22" s="97"/>
      <c r="Q22" s="97"/>
      <c r="R22" s="97"/>
      <c r="S22" s="97"/>
      <c r="T22" s="162" t="s">
        <v>132</v>
      </c>
      <c r="U22" s="97"/>
      <c r="V22" s="102"/>
    </row>
    <row r="23" spans="1:22" s="9" customFormat="1" ht="14.25" customHeight="1" x14ac:dyDescent="0.3">
      <c r="A23" s="239"/>
      <c r="B23" s="241"/>
      <c r="C23" s="229">
        <f>C20+7</f>
        <v>44172</v>
      </c>
      <c r="D23" s="2">
        <f>C23+4</f>
        <v>44176</v>
      </c>
      <c r="E23" s="222" t="s">
        <v>20</v>
      </c>
      <c r="F23" s="223" t="s">
        <v>21</v>
      </c>
      <c r="G23" s="223" t="s">
        <v>179</v>
      </c>
      <c r="H23" s="7" t="s">
        <v>50</v>
      </c>
      <c r="I23" s="7" t="s">
        <v>8</v>
      </c>
      <c r="J23" s="72" t="s">
        <v>12</v>
      </c>
      <c r="K23" s="202"/>
      <c r="L23" s="91"/>
      <c r="M23" s="91"/>
      <c r="N23" s="91" t="s">
        <v>101</v>
      </c>
      <c r="O23" s="165" t="s">
        <v>100</v>
      </c>
      <c r="P23" s="91" t="s">
        <v>101</v>
      </c>
      <c r="Q23" s="91" t="s">
        <v>101</v>
      </c>
      <c r="R23" s="91"/>
      <c r="S23" s="91" t="s">
        <v>101</v>
      </c>
      <c r="T23" s="91" t="s">
        <v>101</v>
      </c>
      <c r="U23" s="113"/>
      <c r="V23" s="203"/>
    </row>
    <row r="24" spans="1:22" s="9" customFormat="1" ht="14.25" customHeight="1" thickBot="1" x14ac:dyDescent="0.35">
      <c r="A24" s="239"/>
      <c r="B24" s="241"/>
      <c r="C24" s="229"/>
      <c r="D24" s="55">
        <f>C23+4</f>
        <v>44176</v>
      </c>
      <c r="E24" s="51" t="s">
        <v>6</v>
      </c>
      <c r="F24" s="52" t="s">
        <v>31</v>
      </c>
      <c r="G24" s="53" t="s">
        <v>136</v>
      </c>
      <c r="H24" s="52" t="s">
        <v>32</v>
      </c>
      <c r="I24" s="52" t="s">
        <v>73</v>
      </c>
      <c r="J24" s="75" t="s">
        <v>9</v>
      </c>
      <c r="K24" s="161" t="s">
        <v>100</v>
      </c>
      <c r="L24" s="162" t="s">
        <v>100</v>
      </c>
      <c r="M24" s="162" t="s">
        <v>100</v>
      </c>
      <c r="N24" s="162" t="s">
        <v>100</v>
      </c>
      <c r="O24" s="162" t="s">
        <v>100</v>
      </c>
      <c r="P24" s="162" t="s">
        <v>100</v>
      </c>
      <c r="Q24" s="162" t="s">
        <v>100</v>
      </c>
      <c r="R24" s="162" t="s">
        <v>100</v>
      </c>
      <c r="S24" s="162" t="s">
        <v>100</v>
      </c>
      <c r="T24" s="162" t="s">
        <v>100</v>
      </c>
      <c r="U24" s="162" t="s">
        <v>100</v>
      </c>
      <c r="V24" s="163" t="s">
        <v>100</v>
      </c>
    </row>
    <row r="25" spans="1:22" s="9" customFormat="1" ht="14.25" customHeight="1" x14ac:dyDescent="0.3">
      <c r="A25" s="240"/>
      <c r="B25" s="242"/>
      <c r="C25" s="230"/>
      <c r="D25" s="79">
        <v>43810</v>
      </c>
      <c r="E25" s="125"/>
      <c r="F25" s="126" t="s">
        <v>23</v>
      </c>
      <c r="G25" s="81"/>
      <c r="H25" s="81"/>
      <c r="I25" s="82"/>
      <c r="J25" s="82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s="9" customFormat="1" ht="14.25" customHeight="1" x14ac:dyDescent="0.3">
      <c r="A26" s="28">
        <v>20</v>
      </c>
      <c r="B26" s="29"/>
      <c r="C26" s="44">
        <f>C23+7</f>
        <v>44179</v>
      </c>
      <c r="D26" s="30"/>
      <c r="E26" s="31"/>
      <c r="F26" s="32"/>
      <c r="G26" s="33"/>
      <c r="H26" s="33"/>
      <c r="I26" s="33"/>
      <c r="J26" s="33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s="9" customFormat="1" ht="14.25" customHeight="1" x14ac:dyDescent="0.3">
      <c r="A27" s="28">
        <v>21</v>
      </c>
      <c r="B27" s="29"/>
      <c r="C27" s="44">
        <f>C26+7</f>
        <v>44186</v>
      </c>
      <c r="D27" s="30"/>
      <c r="E27" s="31"/>
      <c r="F27" s="32" t="s">
        <v>24</v>
      </c>
      <c r="G27" s="34"/>
      <c r="H27" s="34"/>
      <c r="I27" s="33"/>
      <c r="J27" s="34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s="9" customFormat="1" ht="14.25" customHeight="1" x14ac:dyDescent="0.3">
      <c r="A28" s="28">
        <v>22</v>
      </c>
      <c r="B28" s="29"/>
      <c r="C28" s="44">
        <f t="shared" ref="C28:C29" si="1">C27+7</f>
        <v>44193</v>
      </c>
      <c r="D28" s="30"/>
      <c r="E28" s="31"/>
      <c r="F28" s="32" t="s">
        <v>114</v>
      </c>
      <c r="G28" s="33"/>
      <c r="H28" s="33"/>
      <c r="I28" s="33"/>
      <c r="J28" s="33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s="9" customFormat="1" ht="14.25" customHeight="1" x14ac:dyDescent="0.3">
      <c r="A29" s="28">
        <v>23</v>
      </c>
      <c r="B29" s="29"/>
      <c r="C29" s="44">
        <f t="shared" si="1"/>
        <v>44200</v>
      </c>
      <c r="D29" s="30"/>
      <c r="E29" s="31"/>
      <c r="F29" s="31"/>
      <c r="G29" s="32"/>
      <c r="H29" s="32"/>
      <c r="I29" s="33"/>
      <c r="J29" s="33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s="9" customFormat="1" ht="30" customHeight="1" thickBot="1" x14ac:dyDescent="0.35">
      <c r="A30" s="234">
        <v>24</v>
      </c>
      <c r="B30" s="231">
        <v>11</v>
      </c>
      <c r="C30" s="246">
        <f>C29+7</f>
        <v>44207</v>
      </c>
      <c r="D30" s="87">
        <v>44207</v>
      </c>
      <c r="E30" s="85"/>
      <c r="F30" s="81" t="s">
        <v>25</v>
      </c>
      <c r="G30" s="88"/>
      <c r="H30" s="88"/>
      <c r="I30" s="82"/>
      <c r="J30" s="82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s="9" customFormat="1" ht="15" customHeight="1" x14ac:dyDescent="0.3">
      <c r="A31" s="235"/>
      <c r="B31" s="232"/>
      <c r="C31" s="229"/>
      <c r="D31" s="2">
        <f>C30+1</f>
        <v>44208</v>
      </c>
      <c r="E31" s="120" t="s">
        <v>68</v>
      </c>
      <c r="F31" s="121" t="s">
        <v>69</v>
      </c>
      <c r="G31" s="6" t="s">
        <v>178</v>
      </c>
      <c r="H31" s="6" t="s">
        <v>144</v>
      </c>
      <c r="I31" s="7" t="s">
        <v>73</v>
      </c>
      <c r="J31" s="72" t="s">
        <v>12</v>
      </c>
      <c r="K31" s="148" t="s">
        <v>100</v>
      </c>
      <c r="L31" s="94" t="s">
        <v>101</v>
      </c>
      <c r="M31" s="94" t="s">
        <v>101</v>
      </c>
      <c r="N31" s="94" t="s">
        <v>101</v>
      </c>
      <c r="O31" s="94"/>
      <c r="P31" s="94"/>
      <c r="Q31" s="94"/>
      <c r="R31" s="128"/>
      <c r="S31" s="94"/>
      <c r="T31" s="94"/>
      <c r="U31" s="149" t="s">
        <v>100</v>
      </c>
      <c r="V31" s="179"/>
    </row>
    <row r="32" spans="1:22" s="9" customFormat="1" ht="14.25" customHeight="1" thickBot="1" x14ac:dyDescent="0.35">
      <c r="A32" s="236"/>
      <c r="B32" s="233"/>
      <c r="C32" s="230"/>
      <c r="D32" s="117">
        <f>C30+4</f>
        <v>44211</v>
      </c>
      <c r="E32" s="6" t="s">
        <v>39</v>
      </c>
      <c r="F32" s="7" t="s">
        <v>40</v>
      </c>
      <c r="G32" s="6" t="s">
        <v>204</v>
      </c>
      <c r="H32" s="6" t="s">
        <v>17</v>
      </c>
      <c r="I32" s="6" t="s">
        <v>73</v>
      </c>
      <c r="J32" s="69" t="s">
        <v>12</v>
      </c>
      <c r="K32" s="101"/>
      <c r="L32" s="97" t="s">
        <v>101</v>
      </c>
      <c r="M32" s="228"/>
      <c r="N32" s="162" t="s">
        <v>100</v>
      </c>
      <c r="O32" s="97" t="s">
        <v>101</v>
      </c>
      <c r="P32" s="97" t="s">
        <v>101</v>
      </c>
      <c r="Q32" s="162" t="s">
        <v>100</v>
      </c>
      <c r="R32" s="97"/>
      <c r="S32" s="98"/>
      <c r="T32" s="98"/>
      <c r="U32" s="97"/>
      <c r="V32" s="102"/>
    </row>
    <row r="33" spans="1:22" s="9" customFormat="1" ht="14.25" customHeight="1" x14ac:dyDescent="0.3">
      <c r="A33" s="238">
        <v>25</v>
      </c>
      <c r="B33" s="237">
        <v>12</v>
      </c>
      <c r="C33" s="247">
        <f>C30+7</f>
        <v>44214</v>
      </c>
      <c r="D33" s="2">
        <f>C33</f>
        <v>44214</v>
      </c>
      <c r="E33" s="134" t="s">
        <v>127</v>
      </c>
      <c r="F33" s="135" t="s">
        <v>128</v>
      </c>
      <c r="G33" s="124" t="s">
        <v>140</v>
      </c>
      <c r="H33" s="6" t="s">
        <v>17</v>
      </c>
      <c r="I33" s="7" t="s">
        <v>73</v>
      </c>
      <c r="J33" s="72" t="s">
        <v>12</v>
      </c>
      <c r="K33" s="204"/>
      <c r="L33" s="91"/>
      <c r="M33" s="91"/>
      <c r="N33" s="91" t="s">
        <v>101</v>
      </c>
      <c r="O33" s="165" t="s">
        <v>100</v>
      </c>
      <c r="P33" s="165" t="s">
        <v>100</v>
      </c>
      <c r="Q33" s="165" t="s">
        <v>100</v>
      </c>
      <c r="R33" s="91"/>
      <c r="S33" s="91"/>
      <c r="T33" s="91"/>
      <c r="U33" s="91"/>
      <c r="V33" s="203"/>
    </row>
    <row r="34" spans="1:22" s="9" customFormat="1" ht="15" customHeight="1" thickBot="1" x14ac:dyDescent="0.35">
      <c r="A34" s="238"/>
      <c r="B34" s="237"/>
      <c r="C34" s="247"/>
      <c r="D34" s="2">
        <f>C33+4</f>
        <v>44218</v>
      </c>
      <c r="E34" s="22" t="s">
        <v>113</v>
      </c>
      <c r="F34" s="7" t="s">
        <v>112</v>
      </c>
      <c r="G34" s="6" t="s">
        <v>153</v>
      </c>
      <c r="H34" s="6" t="s">
        <v>17</v>
      </c>
      <c r="I34" s="6" t="s">
        <v>22</v>
      </c>
      <c r="J34" s="69" t="s">
        <v>12</v>
      </c>
      <c r="K34" s="101"/>
      <c r="L34" s="97"/>
      <c r="M34" s="97"/>
      <c r="N34" s="97"/>
      <c r="O34" s="97"/>
      <c r="P34" s="97"/>
      <c r="Q34" s="97"/>
      <c r="R34" s="98"/>
      <c r="S34" s="97" t="s">
        <v>101</v>
      </c>
      <c r="T34" s="162" t="s">
        <v>100</v>
      </c>
      <c r="U34" s="97"/>
      <c r="V34" s="180"/>
    </row>
    <row r="35" spans="1:22" s="141" customFormat="1" ht="14.25" customHeight="1" x14ac:dyDescent="0.2">
      <c r="A35" s="234">
        <v>26</v>
      </c>
      <c r="B35" s="231">
        <v>13</v>
      </c>
      <c r="C35" s="247">
        <f>C33+7</f>
        <v>44221</v>
      </c>
      <c r="D35" s="137">
        <f>C35</f>
        <v>44221</v>
      </c>
      <c r="E35" s="138" t="s">
        <v>147</v>
      </c>
      <c r="F35" s="138" t="s">
        <v>148</v>
      </c>
      <c r="G35" s="139" t="s">
        <v>149</v>
      </c>
      <c r="H35" s="138" t="s">
        <v>17</v>
      </c>
      <c r="I35" s="142" t="s">
        <v>73</v>
      </c>
      <c r="J35" s="143" t="s">
        <v>12</v>
      </c>
      <c r="K35" s="93"/>
      <c r="L35" s="94"/>
      <c r="M35" s="94"/>
      <c r="N35" s="94" t="s">
        <v>101</v>
      </c>
      <c r="O35" s="94"/>
      <c r="P35" s="94"/>
      <c r="Q35" s="94" t="s">
        <v>101</v>
      </c>
      <c r="R35" s="110"/>
      <c r="S35" s="110"/>
      <c r="T35" s="110"/>
      <c r="U35" s="110"/>
      <c r="V35" s="144"/>
    </row>
    <row r="36" spans="1:22" s="9" customFormat="1" ht="27" customHeight="1" thickBot="1" x14ac:dyDescent="0.35">
      <c r="A36" s="236"/>
      <c r="B36" s="233"/>
      <c r="C36" s="247"/>
      <c r="D36" s="2" t="s">
        <v>173</v>
      </c>
      <c r="E36" s="22" t="s">
        <v>26</v>
      </c>
      <c r="F36" s="7" t="s">
        <v>51</v>
      </c>
      <c r="G36" s="6" t="s">
        <v>27</v>
      </c>
      <c r="H36" s="6" t="s">
        <v>28</v>
      </c>
      <c r="I36" s="7" t="s">
        <v>313</v>
      </c>
      <c r="J36" s="72" t="s">
        <v>29</v>
      </c>
      <c r="K36" s="161" t="s">
        <v>100</v>
      </c>
      <c r="L36" s="166"/>
      <c r="M36" s="97" t="s">
        <v>101</v>
      </c>
      <c r="N36" s="97"/>
      <c r="O36" s="97"/>
      <c r="P36" s="97"/>
      <c r="Q36" s="97"/>
      <c r="R36" s="162" t="s">
        <v>100</v>
      </c>
      <c r="S36" s="162" t="s">
        <v>100</v>
      </c>
      <c r="T36" s="97" t="s">
        <v>101</v>
      </c>
      <c r="U36" s="162" t="s">
        <v>100</v>
      </c>
      <c r="V36" s="163" t="s">
        <v>100</v>
      </c>
    </row>
    <row r="37" spans="1:22" s="9" customFormat="1" ht="19.2" customHeight="1" thickBot="1" x14ac:dyDescent="0.35">
      <c r="A37" s="106">
        <v>27</v>
      </c>
      <c r="B37" s="107">
        <v>14</v>
      </c>
      <c r="C37" s="108">
        <f>C35+7</f>
        <v>44228</v>
      </c>
      <c r="D37" s="2">
        <f>C37+3</f>
        <v>44231</v>
      </c>
      <c r="E37" s="22" t="s">
        <v>26</v>
      </c>
      <c r="F37" s="7" t="s">
        <v>51</v>
      </c>
      <c r="G37" s="6" t="s">
        <v>27</v>
      </c>
      <c r="H37" s="6" t="s">
        <v>17</v>
      </c>
      <c r="I37" s="6" t="s">
        <v>8</v>
      </c>
      <c r="J37" s="69" t="s">
        <v>12</v>
      </c>
      <c r="K37" s="167" t="s">
        <v>100</v>
      </c>
      <c r="L37" s="168"/>
      <c r="M37" s="109" t="s">
        <v>101</v>
      </c>
      <c r="N37" s="109"/>
      <c r="O37" s="109"/>
      <c r="P37" s="109"/>
      <c r="Q37" s="109"/>
      <c r="R37" s="169" t="s">
        <v>100</v>
      </c>
      <c r="S37" s="169" t="s">
        <v>100</v>
      </c>
      <c r="T37" s="109" t="s">
        <v>101</v>
      </c>
      <c r="U37" s="169" t="s">
        <v>100</v>
      </c>
      <c r="V37" s="170" t="s">
        <v>100</v>
      </c>
    </row>
    <row r="38" spans="1:22" s="9" customFormat="1" ht="18.600000000000001" customHeight="1" thickBot="1" x14ac:dyDescent="0.35">
      <c r="A38" s="11">
        <v>28</v>
      </c>
      <c r="B38" s="12">
        <v>15</v>
      </c>
      <c r="C38" s="181">
        <f>C37+7</f>
        <v>44235</v>
      </c>
      <c r="D38" s="55">
        <f>C38+4</f>
        <v>44239</v>
      </c>
      <c r="E38" s="51" t="s">
        <v>6</v>
      </c>
      <c r="F38" s="52" t="s">
        <v>134</v>
      </c>
      <c r="G38" s="53" t="s">
        <v>136</v>
      </c>
      <c r="H38" s="52" t="s">
        <v>135</v>
      </c>
      <c r="I38" s="52" t="s">
        <v>73</v>
      </c>
      <c r="J38" s="75" t="s">
        <v>9</v>
      </c>
      <c r="K38" s="167" t="s">
        <v>100</v>
      </c>
      <c r="L38" s="169" t="s">
        <v>100</v>
      </c>
      <c r="M38" s="169" t="s">
        <v>100</v>
      </c>
      <c r="N38" s="169" t="s">
        <v>100</v>
      </c>
      <c r="O38" s="169" t="s">
        <v>100</v>
      </c>
      <c r="P38" s="169" t="s">
        <v>100</v>
      </c>
      <c r="Q38" s="169" t="s">
        <v>100</v>
      </c>
      <c r="R38" s="169" t="s">
        <v>100</v>
      </c>
      <c r="S38" s="169" t="s">
        <v>100</v>
      </c>
      <c r="T38" s="169" t="s">
        <v>100</v>
      </c>
      <c r="U38" s="169" t="s">
        <v>100</v>
      </c>
      <c r="V38" s="170" t="s">
        <v>100</v>
      </c>
    </row>
    <row r="39" spans="1:22" s="9" customFormat="1" ht="14.25" customHeight="1" x14ac:dyDescent="0.3">
      <c r="A39" s="234">
        <v>29</v>
      </c>
      <c r="B39" s="231">
        <v>16</v>
      </c>
      <c r="C39" s="246">
        <f t="shared" ref="C39" si="2">C38+7</f>
        <v>44242</v>
      </c>
      <c r="D39" s="2">
        <f>C39+4</f>
        <v>44246</v>
      </c>
      <c r="E39" s="22" t="s">
        <v>15</v>
      </c>
      <c r="F39" s="6" t="s">
        <v>16</v>
      </c>
      <c r="G39" s="6" t="s">
        <v>139</v>
      </c>
      <c r="H39" s="6" t="s">
        <v>34</v>
      </c>
      <c r="I39" s="7" t="s">
        <v>22</v>
      </c>
      <c r="J39" s="72" t="s">
        <v>18</v>
      </c>
      <c r="K39" s="148" t="s">
        <v>100</v>
      </c>
      <c r="L39" s="94"/>
      <c r="M39" s="149" t="s">
        <v>100</v>
      </c>
      <c r="N39" s="94"/>
      <c r="O39" s="94"/>
      <c r="P39" s="94"/>
      <c r="Q39" s="94"/>
      <c r="R39" s="149" t="s">
        <v>100</v>
      </c>
      <c r="S39" s="99"/>
      <c r="T39" s="99"/>
      <c r="U39" s="149" t="s">
        <v>100</v>
      </c>
      <c r="V39" s="150" t="s">
        <v>100</v>
      </c>
    </row>
    <row r="40" spans="1:22" s="9" customFormat="1" ht="32.4" customHeight="1" thickBot="1" x14ac:dyDescent="0.35">
      <c r="A40" s="235"/>
      <c r="B40" s="232"/>
      <c r="C40" s="229"/>
      <c r="D40" s="117">
        <f>C39+4</f>
        <v>44246</v>
      </c>
      <c r="E40" s="224" t="s">
        <v>131</v>
      </c>
      <c r="F40" s="224" t="s">
        <v>146</v>
      </c>
      <c r="G40" s="7" t="s">
        <v>180</v>
      </c>
      <c r="H40" s="7" t="s">
        <v>311</v>
      </c>
      <c r="I40" s="6" t="s">
        <v>308</v>
      </c>
      <c r="J40" s="69" t="s">
        <v>309</v>
      </c>
      <c r="K40" s="101"/>
      <c r="L40" s="97"/>
      <c r="M40" s="97"/>
      <c r="N40" s="97"/>
      <c r="O40" s="97"/>
      <c r="P40" s="97"/>
      <c r="Q40" s="97"/>
      <c r="R40" s="97"/>
      <c r="S40" s="97"/>
      <c r="T40" s="162" t="s">
        <v>132</v>
      </c>
      <c r="U40" s="97"/>
      <c r="V40" s="102"/>
    </row>
    <row r="41" spans="1:22" s="9" customFormat="1" ht="28.5" customHeight="1" thickBot="1" x14ac:dyDescent="0.35">
      <c r="A41" s="236"/>
      <c r="B41" s="233"/>
      <c r="C41" s="230"/>
      <c r="D41" s="2" t="s">
        <v>174</v>
      </c>
      <c r="E41" s="22" t="s">
        <v>15</v>
      </c>
      <c r="F41" s="6" t="s">
        <v>16</v>
      </c>
      <c r="G41" s="6" t="s">
        <v>139</v>
      </c>
      <c r="H41" s="6" t="s">
        <v>28</v>
      </c>
      <c r="I41" s="7" t="s">
        <v>313</v>
      </c>
      <c r="J41" s="72" t="s">
        <v>29</v>
      </c>
      <c r="K41" s="161" t="s">
        <v>100</v>
      </c>
      <c r="L41" s="97"/>
      <c r="M41" s="162" t="s">
        <v>100</v>
      </c>
      <c r="N41" s="97"/>
      <c r="O41" s="97"/>
      <c r="P41" s="97"/>
      <c r="Q41" s="97"/>
      <c r="R41" s="162" t="s">
        <v>100</v>
      </c>
      <c r="S41" s="98"/>
      <c r="T41" s="98"/>
      <c r="U41" s="162" t="s">
        <v>100</v>
      </c>
      <c r="V41" s="163" t="s">
        <v>100</v>
      </c>
    </row>
    <row r="42" spans="1:22" s="9" customFormat="1" ht="15" customHeight="1" x14ac:dyDescent="0.3">
      <c r="A42" s="251">
        <v>30</v>
      </c>
      <c r="B42" s="252">
        <v>17</v>
      </c>
      <c r="C42" s="246">
        <f>C39+7</f>
        <v>44249</v>
      </c>
      <c r="D42" s="2">
        <f>C42+1</f>
        <v>44250</v>
      </c>
      <c r="E42" s="120" t="s">
        <v>68</v>
      </c>
      <c r="F42" s="121" t="s">
        <v>69</v>
      </c>
      <c r="G42" s="6" t="s">
        <v>178</v>
      </c>
      <c r="H42" s="6" t="s">
        <v>143</v>
      </c>
      <c r="I42" s="7" t="s">
        <v>73</v>
      </c>
      <c r="J42" s="72" t="s">
        <v>12</v>
      </c>
      <c r="K42" s="164" t="s">
        <v>100</v>
      </c>
      <c r="L42" s="91" t="s">
        <v>101</v>
      </c>
      <c r="M42" s="91" t="s">
        <v>101</v>
      </c>
      <c r="N42" s="91" t="s">
        <v>101</v>
      </c>
      <c r="O42" s="91"/>
      <c r="P42" s="91"/>
      <c r="Q42" s="91"/>
      <c r="R42" s="113"/>
      <c r="S42" s="91"/>
      <c r="T42" s="91"/>
      <c r="U42" s="165" t="s">
        <v>100</v>
      </c>
      <c r="V42" s="131"/>
    </row>
    <row r="43" spans="1:22" s="9" customFormat="1" ht="31.5" customHeight="1" thickBot="1" x14ac:dyDescent="0.35">
      <c r="A43" s="240"/>
      <c r="B43" s="242"/>
      <c r="C43" s="230"/>
      <c r="D43" s="2" t="s">
        <v>174</v>
      </c>
      <c r="E43" s="22" t="s">
        <v>15</v>
      </c>
      <c r="F43" s="6" t="s">
        <v>16</v>
      </c>
      <c r="G43" s="6" t="s">
        <v>139</v>
      </c>
      <c r="H43" s="6" t="s">
        <v>28</v>
      </c>
      <c r="I43" s="7" t="s">
        <v>313</v>
      </c>
      <c r="J43" s="72" t="s">
        <v>29</v>
      </c>
      <c r="K43" s="161" t="s">
        <v>100</v>
      </c>
      <c r="L43" s="97"/>
      <c r="M43" s="162" t="s">
        <v>100</v>
      </c>
      <c r="N43" s="97"/>
      <c r="O43" s="97"/>
      <c r="P43" s="97"/>
      <c r="Q43" s="97"/>
      <c r="R43" s="162" t="s">
        <v>100</v>
      </c>
      <c r="S43" s="98"/>
      <c r="T43" s="98"/>
      <c r="U43" s="162" t="s">
        <v>100</v>
      </c>
      <c r="V43" s="163" t="s">
        <v>100</v>
      </c>
    </row>
    <row r="44" spans="1:22" s="9" customFormat="1" ht="19.2" customHeight="1" thickBot="1" x14ac:dyDescent="0.35">
      <c r="A44" s="219">
        <v>31</v>
      </c>
      <c r="B44" s="220">
        <v>18</v>
      </c>
      <c r="C44" s="218">
        <f>C42+7</f>
        <v>44256</v>
      </c>
      <c r="D44" s="2">
        <f>C44+4</f>
        <v>44260</v>
      </c>
      <c r="E44" s="22" t="s">
        <v>30</v>
      </c>
      <c r="F44" s="6" t="s">
        <v>120</v>
      </c>
      <c r="G44" s="6" t="s">
        <v>82</v>
      </c>
      <c r="H44" s="6" t="s">
        <v>34</v>
      </c>
      <c r="I44" s="6" t="s">
        <v>111</v>
      </c>
      <c r="J44" s="69" t="s">
        <v>12</v>
      </c>
      <c r="K44" s="101" t="s">
        <v>101</v>
      </c>
      <c r="L44" s="97" t="s">
        <v>101</v>
      </c>
      <c r="M44" s="162" t="s">
        <v>100</v>
      </c>
      <c r="N44" s="97"/>
      <c r="O44" s="97"/>
      <c r="P44" s="97"/>
      <c r="Q44" s="97"/>
      <c r="R44" s="97" t="s">
        <v>101</v>
      </c>
      <c r="S44" s="98"/>
      <c r="T44" s="98"/>
      <c r="U44" s="162" t="s">
        <v>100</v>
      </c>
      <c r="V44" s="102" t="s">
        <v>101</v>
      </c>
    </row>
    <row r="45" spans="1:22" s="9" customFormat="1" ht="27.75" customHeight="1" thickBot="1" x14ac:dyDescent="0.35">
      <c r="A45" s="11">
        <v>32</v>
      </c>
      <c r="B45" s="12">
        <v>19</v>
      </c>
      <c r="C45" s="38">
        <f>C44+7</f>
        <v>44263</v>
      </c>
      <c r="D45" s="59"/>
      <c r="E45" s="22"/>
      <c r="F45" s="60"/>
      <c r="G45" s="6"/>
      <c r="H45" s="3"/>
      <c r="I45" s="3"/>
      <c r="J45" s="69"/>
      <c r="K45" s="253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254"/>
    </row>
    <row r="46" spans="1:22" s="9" customFormat="1" ht="14.4" customHeight="1" thickBot="1" x14ac:dyDescent="0.35">
      <c r="A46" s="62">
        <v>33</v>
      </c>
      <c r="B46" s="61">
        <v>20</v>
      </c>
      <c r="C46" s="38">
        <f>C45+7</f>
        <v>44270</v>
      </c>
      <c r="D46" s="145">
        <f>C46+3</f>
        <v>44273</v>
      </c>
      <c r="E46" s="146" t="s">
        <v>151</v>
      </c>
      <c r="F46" s="138" t="s">
        <v>152</v>
      </c>
      <c r="G46" s="138" t="s">
        <v>153</v>
      </c>
      <c r="H46" s="138" t="s">
        <v>54</v>
      </c>
      <c r="I46" s="138" t="s">
        <v>111</v>
      </c>
      <c r="J46" s="143" t="s">
        <v>12</v>
      </c>
      <c r="K46" s="122"/>
      <c r="L46" s="111" t="s">
        <v>101</v>
      </c>
      <c r="M46" s="111" t="s">
        <v>101</v>
      </c>
      <c r="N46" s="111"/>
      <c r="O46" s="111" t="s">
        <v>101</v>
      </c>
      <c r="P46" s="111"/>
      <c r="Q46" s="111"/>
      <c r="R46" s="111"/>
      <c r="S46" s="111"/>
      <c r="T46" s="111"/>
      <c r="U46" s="111"/>
      <c r="V46" s="123"/>
    </row>
    <row r="47" spans="1:22" s="141" customFormat="1" ht="26.1" customHeight="1" x14ac:dyDescent="0.2">
      <c r="A47" s="234">
        <v>34</v>
      </c>
      <c r="B47" s="231">
        <v>21</v>
      </c>
      <c r="C47" s="248">
        <f>C46+7</f>
        <v>44277</v>
      </c>
      <c r="D47" s="145">
        <f>C47+2</f>
        <v>44279</v>
      </c>
      <c r="E47" s="138" t="s">
        <v>154</v>
      </c>
      <c r="F47" s="139" t="s">
        <v>155</v>
      </c>
      <c r="G47" s="139" t="s">
        <v>156</v>
      </c>
      <c r="H47" s="142" t="s">
        <v>157</v>
      </c>
      <c r="I47" s="142" t="s">
        <v>111</v>
      </c>
      <c r="J47" s="143" t="s">
        <v>12</v>
      </c>
      <c r="K47" s="93"/>
      <c r="L47" s="94"/>
      <c r="M47" s="94"/>
      <c r="N47" s="94"/>
      <c r="O47" s="94" t="s">
        <v>101</v>
      </c>
      <c r="P47" s="94"/>
      <c r="Q47" s="94"/>
      <c r="R47" s="110"/>
      <c r="S47" s="110"/>
      <c r="T47" s="110"/>
      <c r="U47" s="110"/>
      <c r="V47" s="144"/>
    </row>
    <row r="48" spans="1:22" s="9" customFormat="1" ht="14.25" customHeight="1" x14ac:dyDescent="0.3">
      <c r="A48" s="235"/>
      <c r="B48" s="232"/>
      <c r="C48" s="249"/>
      <c r="D48" s="2">
        <f>C47+2</f>
        <v>44279</v>
      </c>
      <c r="E48" s="13" t="s">
        <v>19</v>
      </c>
      <c r="F48" s="6" t="s">
        <v>53</v>
      </c>
      <c r="G48" s="7" t="s">
        <v>59</v>
      </c>
      <c r="H48" s="6" t="s">
        <v>41</v>
      </c>
      <c r="I48" s="7" t="s">
        <v>73</v>
      </c>
      <c r="J48" s="72" t="s">
        <v>12</v>
      </c>
      <c r="K48" s="95"/>
      <c r="L48" s="70"/>
      <c r="M48" s="70"/>
      <c r="N48" s="160" t="s">
        <v>100</v>
      </c>
      <c r="O48" s="70" t="s">
        <v>101</v>
      </c>
      <c r="P48" s="160" t="s">
        <v>100</v>
      </c>
      <c r="Q48" s="70" t="s">
        <v>101</v>
      </c>
      <c r="R48" s="70" t="s">
        <v>101</v>
      </c>
      <c r="S48" s="160" t="s">
        <v>100</v>
      </c>
      <c r="T48" s="70" t="s">
        <v>101</v>
      </c>
      <c r="U48" s="70" t="s">
        <v>67</v>
      </c>
      <c r="V48" s="96"/>
    </row>
    <row r="49" spans="1:22" s="9" customFormat="1" ht="27" customHeight="1" x14ac:dyDescent="0.3">
      <c r="A49" s="235"/>
      <c r="B49" s="232"/>
      <c r="C49" s="249"/>
      <c r="D49" s="2">
        <f>C47+4</f>
        <v>44281</v>
      </c>
      <c r="E49" s="13" t="s">
        <v>117</v>
      </c>
      <c r="F49" s="7" t="s">
        <v>115</v>
      </c>
      <c r="G49" s="7" t="s">
        <v>116</v>
      </c>
      <c r="H49" s="7" t="s">
        <v>118</v>
      </c>
      <c r="I49" s="7" t="s">
        <v>73</v>
      </c>
      <c r="J49" s="72" t="s">
        <v>119</v>
      </c>
      <c r="K49" s="95" t="s">
        <v>101</v>
      </c>
      <c r="L49" s="160" t="s">
        <v>100</v>
      </c>
      <c r="M49" s="160" t="s">
        <v>100</v>
      </c>
      <c r="N49" s="70" t="s">
        <v>67</v>
      </c>
      <c r="O49" s="70" t="s">
        <v>67</v>
      </c>
      <c r="P49" s="70" t="s">
        <v>67</v>
      </c>
      <c r="Q49" s="70" t="s">
        <v>67</v>
      </c>
      <c r="R49" s="70" t="s">
        <v>101</v>
      </c>
      <c r="S49" s="70" t="s">
        <v>67</v>
      </c>
      <c r="T49" s="70" t="s">
        <v>67</v>
      </c>
      <c r="U49" s="70" t="s">
        <v>67</v>
      </c>
      <c r="V49" s="96" t="s">
        <v>101</v>
      </c>
    </row>
    <row r="50" spans="1:22" s="9" customFormat="1" ht="14.25" customHeight="1" thickBot="1" x14ac:dyDescent="0.35">
      <c r="A50" s="236"/>
      <c r="B50" s="233"/>
      <c r="C50" s="250"/>
      <c r="D50" s="117">
        <f>C47+4</f>
        <v>44281</v>
      </c>
      <c r="E50" s="134" t="s">
        <v>127</v>
      </c>
      <c r="F50" s="135" t="s">
        <v>128</v>
      </c>
      <c r="G50" s="124" t="s">
        <v>140</v>
      </c>
      <c r="H50" s="6" t="s">
        <v>141</v>
      </c>
      <c r="I50" s="7" t="s">
        <v>73</v>
      </c>
      <c r="J50" s="72" t="s">
        <v>12</v>
      </c>
      <c r="K50" s="101"/>
      <c r="L50" s="97"/>
      <c r="M50" s="97"/>
      <c r="N50" s="97" t="s">
        <v>101</v>
      </c>
      <c r="O50" s="162" t="s">
        <v>100</v>
      </c>
      <c r="P50" s="162" t="s">
        <v>100</v>
      </c>
      <c r="Q50" s="162" t="s">
        <v>100</v>
      </c>
      <c r="R50" s="97"/>
      <c r="S50" s="97"/>
      <c r="T50" s="97"/>
      <c r="U50" s="97"/>
      <c r="V50" s="102"/>
    </row>
    <row r="51" spans="1:22" s="141" customFormat="1" ht="41.25" customHeight="1" x14ac:dyDescent="0.3">
      <c r="A51" s="234">
        <v>35</v>
      </c>
      <c r="B51" s="231">
        <v>22</v>
      </c>
      <c r="C51" s="246">
        <f>C47+7</f>
        <v>44284</v>
      </c>
      <c r="D51" s="174">
        <v>44286</v>
      </c>
      <c r="E51" s="23" t="s">
        <v>299</v>
      </c>
      <c r="F51" s="23" t="s">
        <v>300</v>
      </c>
      <c r="G51" s="216" t="s">
        <v>235</v>
      </c>
      <c r="H51" s="138" t="s">
        <v>301</v>
      </c>
      <c r="I51" s="7" t="s">
        <v>73</v>
      </c>
      <c r="J51" s="76" t="s">
        <v>168</v>
      </c>
      <c r="K51" s="95" t="s">
        <v>101</v>
      </c>
      <c r="L51" s="127"/>
      <c r="M51" s="70" t="s">
        <v>101</v>
      </c>
      <c r="N51" s="127"/>
      <c r="O51" s="127"/>
      <c r="P51" s="127"/>
      <c r="Q51" s="127"/>
      <c r="R51" s="70" t="s">
        <v>101</v>
      </c>
      <c r="S51" s="127"/>
      <c r="T51" s="127"/>
      <c r="U51" s="127"/>
      <c r="V51" s="96"/>
    </row>
    <row r="52" spans="1:22" s="9" customFormat="1" ht="14.25" customHeight="1" x14ac:dyDescent="0.3">
      <c r="A52" s="235"/>
      <c r="B52" s="232"/>
      <c r="C52" s="229"/>
      <c r="D52" s="14">
        <f>C51+3</f>
        <v>44287</v>
      </c>
      <c r="E52" s="120" t="s">
        <v>77</v>
      </c>
      <c r="F52" s="121" t="s">
        <v>78</v>
      </c>
      <c r="G52" s="6" t="s">
        <v>109</v>
      </c>
      <c r="H52" s="6" t="s">
        <v>17</v>
      </c>
      <c r="I52" s="6" t="s">
        <v>73</v>
      </c>
      <c r="J52" s="69" t="s">
        <v>12</v>
      </c>
      <c r="K52" s="204" t="s">
        <v>101</v>
      </c>
      <c r="L52" s="91"/>
      <c r="M52" s="91" t="s">
        <v>101</v>
      </c>
      <c r="N52" s="165" t="s">
        <v>100</v>
      </c>
      <c r="O52" s="165" t="s">
        <v>100</v>
      </c>
      <c r="P52" s="91" t="s">
        <v>101</v>
      </c>
      <c r="Q52" s="91" t="s">
        <v>101</v>
      </c>
      <c r="R52" s="91" t="s">
        <v>101</v>
      </c>
      <c r="S52" s="91" t="s">
        <v>101</v>
      </c>
      <c r="T52" s="91" t="s">
        <v>101</v>
      </c>
      <c r="U52" s="91" t="s">
        <v>67</v>
      </c>
      <c r="V52" s="203" t="s">
        <v>101</v>
      </c>
    </row>
    <row r="53" spans="1:22" s="9" customFormat="1" ht="15" customHeight="1" x14ac:dyDescent="0.3">
      <c r="A53" s="235"/>
      <c r="B53" s="232"/>
      <c r="C53" s="229"/>
      <c r="D53" s="2">
        <f>C51+3</f>
        <v>44287</v>
      </c>
      <c r="E53" s="120" t="s">
        <v>68</v>
      </c>
      <c r="F53" s="121" t="s">
        <v>69</v>
      </c>
      <c r="G53" s="6" t="s">
        <v>178</v>
      </c>
      <c r="H53" s="6" t="s">
        <v>145</v>
      </c>
      <c r="I53" s="7" t="s">
        <v>73</v>
      </c>
      <c r="J53" s="72" t="s">
        <v>12</v>
      </c>
      <c r="K53" s="172" t="s">
        <v>100</v>
      </c>
      <c r="L53" s="70" t="s">
        <v>101</v>
      </c>
      <c r="M53" s="70" t="s">
        <v>101</v>
      </c>
      <c r="N53" s="70" t="s">
        <v>101</v>
      </c>
      <c r="O53" s="70"/>
      <c r="P53" s="70"/>
      <c r="Q53" s="70"/>
      <c r="R53" s="205"/>
      <c r="S53" s="70"/>
      <c r="T53" s="70"/>
      <c r="U53" s="160" t="s">
        <v>100</v>
      </c>
      <c r="V53" s="206"/>
    </row>
    <row r="54" spans="1:22" s="9" customFormat="1" ht="14.25" customHeight="1" x14ac:dyDescent="0.3">
      <c r="A54" s="235"/>
      <c r="B54" s="232"/>
      <c r="C54" s="229"/>
      <c r="D54" s="14">
        <f>C51+3</f>
        <v>44287</v>
      </c>
      <c r="E54" s="13" t="s">
        <v>103</v>
      </c>
      <c r="F54" s="6" t="s">
        <v>102</v>
      </c>
      <c r="G54" s="7" t="s">
        <v>137</v>
      </c>
      <c r="H54" s="6" t="s">
        <v>17</v>
      </c>
      <c r="I54" s="6" t="s">
        <v>111</v>
      </c>
      <c r="J54" s="72" t="s">
        <v>12</v>
      </c>
      <c r="K54" s="95"/>
      <c r="L54" s="70"/>
      <c r="M54" s="70"/>
      <c r="N54" s="70"/>
      <c r="O54" s="70"/>
      <c r="P54" s="70" t="s">
        <v>101</v>
      </c>
      <c r="Q54" s="70"/>
      <c r="R54" s="70" t="s">
        <v>101</v>
      </c>
      <c r="S54" s="70" t="s">
        <v>101</v>
      </c>
      <c r="T54" s="160" t="s">
        <v>100</v>
      </c>
      <c r="U54" s="70"/>
      <c r="V54" s="96" t="s">
        <v>67</v>
      </c>
    </row>
    <row r="55" spans="1:22" s="9" customFormat="1" ht="29.1" customHeight="1" thickBot="1" x14ac:dyDescent="0.35">
      <c r="A55" s="235"/>
      <c r="B55" s="232"/>
      <c r="C55" s="229"/>
      <c r="D55" s="2" t="s">
        <v>175</v>
      </c>
      <c r="E55" s="22" t="s">
        <v>10</v>
      </c>
      <c r="F55" s="6" t="s">
        <v>52</v>
      </c>
      <c r="G55" s="6" t="s">
        <v>11</v>
      </c>
      <c r="H55" s="6" t="s">
        <v>61</v>
      </c>
      <c r="I55" s="7" t="s">
        <v>313</v>
      </c>
      <c r="J55" s="69" t="s">
        <v>12</v>
      </c>
      <c r="K55" s="101"/>
      <c r="L55" s="162" t="s">
        <v>100</v>
      </c>
      <c r="M55" s="97"/>
      <c r="N55" s="97"/>
      <c r="O55" s="97"/>
      <c r="P55" s="97"/>
      <c r="Q55" s="162" t="s">
        <v>100</v>
      </c>
      <c r="R55" s="98"/>
      <c r="S55" s="98"/>
      <c r="T55" s="98"/>
      <c r="U55" s="97"/>
      <c r="V55" s="180"/>
    </row>
    <row r="56" spans="1:22" s="9" customFormat="1" ht="14.1" customHeight="1" x14ac:dyDescent="0.3">
      <c r="A56" s="235"/>
      <c r="B56" s="232"/>
      <c r="C56" s="229"/>
      <c r="D56" s="115">
        <v>44287</v>
      </c>
      <c r="E56" s="83"/>
      <c r="F56" s="84" t="s">
        <v>38</v>
      </c>
      <c r="G56" s="83"/>
      <c r="H56" s="83"/>
      <c r="I56" s="83"/>
      <c r="J56" s="83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</row>
    <row r="57" spans="1:22" s="9" customFormat="1" ht="14.1" customHeight="1" x14ac:dyDescent="0.3">
      <c r="A57" s="236"/>
      <c r="B57" s="233"/>
      <c r="C57" s="230"/>
      <c r="D57" s="30">
        <f>C51+4</f>
        <v>44288</v>
      </c>
      <c r="E57" s="31"/>
      <c r="F57" s="32" t="s">
        <v>171</v>
      </c>
      <c r="G57" s="34"/>
      <c r="H57" s="36"/>
      <c r="I57" s="36"/>
      <c r="J57" s="36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</row>
    <row r="58" spans="1:22" s="9" customFormat="1" ht="14.25" customHeight="1" x14ac:dyDescent="0.3">
      <c r="A58" s="40">
        <v>36</v>
      </c>
      <c r="B58" s="41"/>
      <c r="C58" s="44">
        <f>C51+7</f>
        <v>44291</v>
      </c>
      <c r="D58" s="30"/>
      <c r="E58" s="31"/>
      <c r="F58" s="32" t="s">
        <v>171</v>
      </c>
      <c r="G58" s="34"/>
      <c r="H58" s="36"/>
      <c r="I58" s="36"/>
      <c r="J58" s="36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</row>
    <row r="59" spans="1:22" s="9" customFormat="1" ht="15" customHeight="1" x14ac:dyDescent="0.3">
      <c r="A59" s="28">
        <v>37</v>
      </c>
      <c r="B59" s="29"/>
      <c r="C59" s="44">
        <f>C58+7</f>
        <v>44298</v>
      </c>
      <c r="D59" s="30"/>
      <c r="E59" s="31"/>
      <c r="F59" s="31"/>
      <c r="G59" s="33"/>
      <c r="H59" s="33"/>
      <c r="I59" s="33"/>
      <c r="J59" s="33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</row>
    <row r="60" spans="1:22" s="184" customFormat="1" ht="18.899999999999999" customHeight="1" thickBot="1" x14ac:dyDescent="0.35">
      <c r="A60" s="234">
        <v>38</v>
      </c>
      <c r="B60" s="231">
        <v>23</v>
      </c>
      <c r="C60" s="246">
        <f>C59+7</f>
        <v>44305</v>
      </c>
      <c r="D60" s="79">
        <v>44305</v>
      </c>
      <c r="E60" s="85"/>
      <c r="F60" s="81" t="s">
        <v>126</v>
      </c>
      <c r="G60" s="83"/>
      <c r="H60" s="83"/>
      <c r="I60" s="86"/>
      <c r="J60" s="86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</row>
    <row r="61" spans="1:22" s="9" customFormat="1" ht="14.25" customHeight="1" x14ac:dyDescent="0.3">
      <c r="A61" s="235"/>
      <c r="B61" s="232"/>
      <c r="C61" s="229"/>
      <c r="D61" s="14">
        <f>C60</f>
        <v>44305</v>
      </c>
      <c r="E61" s="197" t="s">
        <v>129</v>
      </c>
      <c r="F61" s="197" t="s">
        <v>130</v>
      </c>
      <c r="G61" s="119" t="s">
        <v>121</v>
      </c>
      <c r="H61" s="6" t="s">
        <v>17</v>
      </c>
      <c r="I61" s="7" t="s">
        <v>73</v>
      </c>
      <c r="J61" s="72" t="s">
        <v>12</v>
      </c>
      <c r="K61" s="93"/>
      <c r="L61" s="94"/>
      <c r="M61" s="94"/>
      <c r="N61" s="110"/>
      <c r="O61" s="94"/>
      <c r="P61" s="149" t="s">
        <v>100</v>
      </c>
      <c r="Q61" s="94"/>
      <c r="R61" s="149" t="s">
        <v>100</v>
      </c>
      <c r="S61" s="149" t="s">
        <v>100</v>
      </c>
      <c r="T61" s="94" t="s">
        <v>101</v>
      </c>
      <c r="U61" s="94"/>
      <c r="V61" s="150" t="s">
        <v>100</v>
      </c>
    </row>
    <row r="62" spans="1:22" s="9" customFormat="1" ht="32.4" customHeight="1" thickBot="1" x14ac:dyDescent="0.35">
      <c r="A62" s="235"/>
      <c r="B62" s="232"/>
      <c r="C62" s="229"/>
      <c r="D62" s="2" t="s">
        <v>306</v>
      </c>
      <c r="E62" s="136" t="s">
        <v>131</v>
      </c>
      <c r="F62" s="221" t="s">
        <v>146</v>
      </c>
      <c r="G62" s="7" t="s">
        <v>180</v>
      </c>
      <c r="H62" s="6" t="s">
        <v>307</v>
      </c>
      <c r="I62" s="6" t="s">
        <v>308</v>
      </c>
      <c r="J62" s="69" t="s">
        <v>309</v>
      </c>
      <c r="K62" s="95"/>
      <c r="L62" s="70"/>
      <c r="M62" s="70"/>
      <c r="N62" s="70"/>
      <c r="O62" s="70"/>
      <c r="P62" s="70"/>
      <c r="Q62" s="70"/>
      <c r="R62" s="70"/>
      <c r="S62" s="70"/>
      <c r="T62" s="160" t="s">
        <v>132</v>
      </c>
      <c r="U62" s="70"/>
      <c r="V62" s="96"/>
    </row>
    <row r="63" spans="1:22" s="9" customFormat="1" ht="30" customHeight="1" thickBot="1" x14ac:dyDescent="0.35">
      <c r="A63" s="236"/>
      <c r="B63" s="233"/>
      <c r="C63" s="230"/>
      <c r="D63" s="2" t="s">
        <v>303</v>
      </c>
      <c r="E63" s="6" t="s">
        <v>39</v>
      </c>
      <c r="F63" s="7" t="s">
        <v>40</v>
      </c>
      <c r="G63" s="6" t="s">
        <v>204</v>
      </c>
      <c r="H63" s="6" t="s">
        <v>45</v>
      </c>
      <c r="I63" s="6" t="s">
        <v>304</v>
      </c>
      <c r="J63" s="72" t="s">
        <v>29</v>
      </c>
      <c r="K63" s="207"/>
      <c r="L63" s="208" t="s">
        <v>101</v>
      </c>
      <c r="M63" s="209"/>
      <c r="N63" s="210" t="s">
        <v>100</v>
      </c>
      <c r="O63" s="208" t="s">
        <v>101</v>
      </c>
      <c r="P63" s="208" t="s">
        <v>101</v>
      </c>
      <c r="Q63" s="210" t="s">
        <v>100</v>
      </c>
      <c r="R63" s="208"/>
      <c r="S63" s="211"/>
      <c r="T63" s="211"/>
      <c r="U63" s="208"/>
      <c r="V63" s="212"/>
    </row>
    <row r="64" spans="1:22" s="141" customFormat="1" ht="14.25" customHeight="1" x14ac:dyDescent="0.2">
      <c r="A64" s="234">
        <v>39</v>
      </c>
      <c r="B64" s="231">
        <v>24</v>
      </c>
      <c r="C64" s="248">
        <f>C60+7</f>
        <v>44312</v>
      </c>
      <c r="D64" s="174">
        <f>C64+3</f>
        <v>44315</v>
      </c>
      <c r="E64" s="23" t="s">
        <v>158</v>
      </c>
      <c r="F64" s="23" t="s">
        <v>159</v>
      </c>
      <c r="G64" s="175" t="s">
        <v>149</v>
      </c>
      <c r="H64" s="139" t="s">
        <v>17</v>
      </c>
      <c r="I64" s="142" t="s">
        <v>111</v>
      </c>
      <c r="J64" s="140" t="s">
        <v>12</v>
      </c>
      <c r="K64" s="93" t="s">
        <v>101</v>
      </c>
      <c r="L64" s="94"/>
      <c r="M64" s="94"/>
      <c r="N64" s="94"/>
      <c r="O64" s="94"/>
      <c r="P64" s="94"/>
      <c r="Q64" s="94"/>
      <c r="R64" s="110"/>
      <c r="S64" s="110"/>
      <c r="T64" s="110"/>
      <c r="U64" s="110"/>
      <c r="V64" s="103"/>
    </row>
    <row r="65" spans="1:22" s="9" customFormat="1" ht="18.899999999999999" customHeight="1" x14ac:dyDescent="0.3">
      <c r="A65" s="235"/>
      <c r="B65" s="232"/>
      <c r="C65" s="249"/>
      <c r="D65" s="56">
        <f>C64+3</f>
        <v>44315</v>
      </c>
      <c r="E65" s="57" t="s">
        <v>6</v>
      </c>
      <c r="F65" s="54" t="s">
        <v>42</v>
      </c>
      <c r="G65" s="51" t="s">
        <v>136</v>
      </c>
      <c r="H65" s="225" t="s">
        <v>70</v>
      </c>
      <c r="I65" s="225" t="s">
        <v>73</v>
      </c>
      <c r="J65" s="227" t="s">
        <v>44</v>
      </c>
      <c r="K65" s="172" t="s">
        <v>100</v>
      </c>
      <c r="L65" s="160" t="s">
        <v>100</v>
      </c>
      <c r="M65" s="160" t="s">
        <v>100</v>
      </c>
      <c r="N65" s="160" t="s">
        <v>100</v>
      </c>
      <c r="O65" s="160" t="s">
        <v>100</v>
      </c>
      <c r="P65" s="160" t="s">
        <v>100</v>
      </c>
      <c r="Q65" s="160" t="s">
        <v>100</v>
      </c>
      <c r="R65" s="160" t="s">
        <v>100</v>
      </c>
      <c r="S65" s="160" t="s">
        <v>100</v>
      </c>
      <c r="T65" s="160" t="s">
        <v>100</v>
      </c>
      <c r="U65" s="160" t="s">
        <v>100</v>
      </c>
      <c r="V65" s="171" t="s">
        <v>100</v>
      </c>
    </row>
    <row r="66" spans="1:22" s="9" customFormat="1" ht="32.4" customHeight="1" thickBot="1" x14ac:dyDescent="0.35">
      <c r="A66" s="235"/>
      <c r="B66" s="232"/>
      <c r="C66" s="249"/>
      <c r="D66" s="2" t="s">
        <v>306</v>
      </c>
      <c r="E66" s="136" t="s">
        <v>131</v>
      </c>
      <c r="F66" s="221" t="s">
        <v>146</v>
      </c>
      <c r="G66" s="7" t="s">
        <v>180</v>
      </c>
      <c r="H66" s="6" t="s">
        <v>307</v>
      </c>
      <c r="I66" s="6" t="s">
        <v>308</v>
      </c>
      <c r="J66" s="69" t="s">
        <v>309</v>
      </c>
      <c r="K66" s="95"/>
      <c r="L66" s="70"/>
      <c r="M66" s="70"/>
      <c r="N66" s="70"/>
      <c r="O66" s="70"/>
      <c r="P66" s="70"/>
      <c r="Q66" s="70"/>
      <c r="R66" s="70"/>
      <c r="S66" s="70"/>
      <c r="T66" s="160" t="s">
        <v>132</v>
      </c>
      <c r="U66" s="70"/>
      <c r="V66" s="96"/>
    </row>
    <row r="67" spans="1:22" s="9" customFormat="1" ht="32.4" customHeight="1" thickBot="1" x14ac:dyDescent="0.35">
      <c r="A67" s="236"/>
      <c r="B67" s="233"/>
      <c r="C67" s="250"/>
      <c r="D67" s="2">
        <f>C64+4</f>
        <v>44316</v>
      </c>
      <c r="E67" s="136" t="s">
        <v>131</v>
      </c>
      <c r="F67" s="221" t="s">
        <v>146</v>
      </c>
      <c r="G67" s="7" t="s">
        <v>180</v>
      </c>
      <c r="H67" s="6" t="s">
        <v>305</v>
      </c>
      <c r="I67" s="6" t="s">
        <v>73</v>
      </c>
      <c r="J67" s="69" t="s">
        <v>12</v>
      </c>
      <c r="K67" s="101"/>
      <c r="L67" s="97"/>
      <c r="M67" s="97"/>
      <c r="N67" s="97"/>
      <c r="O67" s="97"/>
      <c r="P67" s="97"/>
      <c r="Q67" s="97"/>
      <c r="R67" s="97"/>
      <c r="S67" s="97"/>
      <c r="T67" s="162" t="s">
        <v>132</v>
      </c>
      <c r="U67" s="97"/>
      <c r="V67" s="102"/>
    </row>
    <row r="68" spans="1:22" s="9" customFormat="1" ht="16.5" customHeight="1" x14ac:dyDescent="0.3">
      <c r="A68" s="234">
        <v>40</v>
      </c>
      <c r="B68" s="231">
        <v>25</v>
      </c>
      <c r="C68" s="248">
        <f>C64+7</f>
        <v>44319</v>
      </c>
      <c r="D68" s="30">
        <v>44319</v>
      </c>
      <c r="E68" s="31"/>
      <c r="F68" s="32" t="s">
        <v>172</v>
      </c>
      <c r="G68" s="34"/>
      <c r="H68" s="34"/>
      <c r="I68" s="34"/>
      <c r="J68" s="185"/>
      <c r="K68" s="213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5"/>
    </row>
    <row r="69" spans="1:22" s="9" customFormat="1" ht="14.25" customHeight="1" x14ac:dyDescent="0.3">
      <c r="A69" s="235"/>
      <c r="B69" s="232"/>
      <c r="C69" s="249"/>
      <c r="D69" s="14">
        <f>C68+1</f>
        <v>44320</v>
      </c>
      <c r="E69" s="22" t="s">
        <v>56</v>
      </c>
      <c r="F69" s="6" t="s">
        <v>55</v>
      </c>
      <c r="G69" s="6" t="s">
        <v>33</v>
      </c>
      <c r="H69" s="39" t="s">
        <v>163</v>
      </c>
      <c r="I69" s="39" t="s">
        <v>162</v>
      </c>
      <c r="J69" s="76" t="s">
        <v>168</v>
      </c>
      <c r="K69" s="95" t="s">
        <v>101</v>
      </c>
      <c r="L69" s="70" t="s">
        <v>101</v>
      </c>
      <c r="M69" s="70" t="s">
        <v>101</v>
      </c>
      <c r="N69" s="70" t="s">
        <v>101</v>
      </c>
      <c r="O69" s="70" t="s">
        <v>101</v>
      </c>
      <c r="P69" s="70" t="s">
        <v>101</v>
      </c>
      <c r="Q69" s="70" t="s">
        <v>101</v>
      </c>
      <c r="R69" s="70" t="s">
        <v>101</v>
      </c>
      <c r="S69" s="70" t="s">
        <v>101</v>
      </c>
      <c r="T69" s="70" t="s">
        <v>101</v>
      </c>
      <c r="U69" s="70"/>
      <c r="V69" s="96"/>
    </row>
    <row r="70" spans="1:22" s="9" customFormat="1" ht="14.25" customHeight="1" x14ac:dyDescent="0.3">
      <c r="A70" s="235"/>
      <c r="B70" s="232"/>
      <c r="C70" s="249"/>
      <c r="D70" s="14">
        <f>C68+2</f>
        <v>44321</v>
      </c>
      <c r="E70" s="23" t="s">
        <v>35</v>
      </c>
      <c r="F70" s="6" t="s">
        <v>36</v>
      </c>
      <c r="G70" s="6" t="s">
        <v>138</v>
      </c>
      <c r="H70" s="6" t="s">
        <v>37</v>
      </c>
      <c r="I70" s="7" t="s">
        <v>22</v>
      </c>
      <c r="J70" s="72" t="s">
        <v>12</v>
      </c>
      <c r="K70" s="95" t="s">
        <v>101</v>
      </c>
      <c r="L70" s="160" t="s">
        <v>100</v>
      </c>
      <c r="M70" s="70"/>
      <c r="N70" s="70"/>
      <c r="O70" s="70"/>
      <c r="P70" s="70"/>
      <c r="Q70" s="70"/>
      <c r="R70" s="71"/>
      <c r="S70" s="71"/>
      <c r="T70" s="71"/>
      <c r="U70" s="70"/>
      <c r="V70" s="100"/>
    </row>
    <row r="71" spans="1:22" s="9" customFormat="1" ht="14.25" customHeight="1" x14ac:dyDescent="0.3">
      <c r="A71" s="235"/>
      <c r="B71" s="232"/>
      <c r="C71" s="249"/>
      <c r="D71" s="14">
        <f>C68+2</f>
        <v>44321</v>
      </c>
      <c r="E71" s="13" t="s">
        <v>113</v>
      </c>
      <c r="F71" s="6" t="s">
        <v>112</v>
      </c>
      <c r="G71" s="7" t="s">
        <v>153</v>
      </c>
      <c r="H71" s="7" t="s">
        <v>17</v>
      </c>
      <c r="I71" s="7" t="s">
        <v>43</v>
      </c>
      <c r="J71" s="72" t="s">
        <v>12</v>
      </c>
      <c r="K71" s="95"/>
      <c r="L71" s="70"/>
      <c r="M71" s="70"/>
      <c r="N71" s="70"/>
      <c r="O71" s="70"/>
      <c r="P71" s="70"/>
      <c r="Q71" s="70"/>
      <c r="R71" s="71"/>
      <c r="S71" s="70" t="s">
        <v>101</v>
      </c>
      <c r="T71" s="160" t="s">
        <v>100</v>
      </c>
      <c r="U71" s="70"/>
      <c r="V71" s="100"/>
    </row>
    <row r="72" spans="1:22" s="9" customFormat="1" ht="29.1" customHeight="1" x14ac:dyDescent="0.3">
      <c r="A72" s="235"/>
      <c r="B72" s="232"/>
      <c r="C72" s="249"/>
      <c r="D72" s="55">
        <f>C68+3</f>
        <v>44322</v>
      </c>
      <c r="E72" s="58" t="s">
        <v>6</v>
      </c>
      <c r="F72" s="63" t="s">
        <v>83</v>
      </c>
      <c r="G72" s="51" t="s">
        <v>136</v>
      </c>
      <c r="H72" s="51" t="s">
        <v>45</v>
      </c>
      <c r="I72" s="51" t="s">
        <v>312</v>
      </c>
      <c r="J72" s="227" t="s">
        <v>44</v>
      </c>
      <c r="K72" s="172" t="s">
        <v>100</v>
      </c>
      <c r="L72" s="160" t="s">
        <v>100</v>
      </c>
      <c r="M72" s="160" t="s">
        <v>100</v>
      </c>
      <c r="N72" s="160" t="s">
        <v>100</v>
      </c>
      <c r="O72" s="160" t="s">
        <v>100</v>
      </c>
      <c r="P72" s="160" t="s">
        <v>100</v>
      </c>
      <c r="Q72" s="160" t="s">
        <v>100</v>
      </c>
      <c r="R72" s="160" t="s">
        <v>100</v>
      </c>
      <c r="S72" s="160" t="s">
        <v>100</v>
      </c>
      <c r="T72" s="160" t="s">
        <v>100</v>
      </c>
      <c r="U72" s="160" t="s">
        <v>100</v>
      </c>
      <c r="V72" s="171" t="s">
        <v>100</v>
      </c>
    </row>
    <row r="73" spans="1:22" s="9" customFormat="1" ht="14.25" customHeight="1" x14ac:dyDescent="0.3">
      <c r="A73" s="235"/>
      <c r="B73" s="232"/>
      <c r="C73" s="249"/>
      <c r="D73" s="14">
        <f>C68+3</f>
        <v>44322</v>
      </c>
      <c r="E73" s="22" t="s">
        <v>56</v>
      </c>
      <c r="F73" s="6" t="s">
        <v>55</v>
      </c>
      <c r="G73" s="6" t="s">
        <v>33</v>
      </c>
      <c r="H73" s="6" t="s">
        <v>169</v>
      </c>
      <c r="I73" s="7" t="s">
        <v>73</v>
      </c>
      <c r="J73" s="76" t="s">
        <v>168</v>
      </c>
      <c r="K73" s="95" t="s">
        <v>101</v>
      </c>
      <c r="L73" s="70" t="s">
        <v>101</v>
      </c>
      <c r="M73" s="70" t="s">
        <v>101</v>
      </c>
      <c r="N73" s="70" t="s">
        <v>101</v>
      </c>
      <c r="O73" s="70" t="s">
        <v>101</v>
      </c>
      <c r="P73" s="70" t="s">
        <v>101</v>
      </c>
      <c r="Q73" s="70" t="s">
        <v>101</v>
      </c>
      <c r="R73" s="70" t="s">
        <v>101</v>
      </c>
      <c r="S73" s="70" t="s">
        <v>101</v>
      </c>
      <c r="T73" s="70" t="s">
        <v>101</v>
      </c>
      <c r="U73" s="70"/>
      <c r="V73" s="96"/>
    </row>
    <row r="74" spans="1:22" s="141" customFormat="1" ht="41.25" customHeight="1" x14ac:dyDescent="0.2">
      <c r="A74" s="235"/>
      <c r="B74" s="232"/>
      <c r="C74" s="249"/>
      <c r="D74" s="176" t="s">
        <v>177</v>
      </c>
      <c r="E74" s="23" t="s">
        <v>158</v>
      </c>
      <c r="F74" s="23" t="s">
        <v>159</v>
      </c>
      <c r="G74" s="175" t="s">
        <v>149</v>
      </c>
      <c r="H74" s="139" t="s">
        <v>60</v>
      </c>
      <c r="I74" s="177" t="s">
        <v>160</v>
      </c>
      <c r="J74" s="178" t="s">
        <v>161</v>
      </c>
      <c r="K74" s="95" t="s">
        <v>101</v>
      </c>
      <c r="L74" s="70"/>
      <c r="M74" s="70"/>
      <c r="N74" s="70"/>
      <c r="O74" s="70"/>
      <c r="P74" s="70"/>
      <c r="Q74" s="70"/>
      <c r="R74" s="127"/>
      <c r="S74" s="127"/>
      <c r="T74" s="127"/>
      <c r="U74" s="127"/>
      <c r="V74" s="96"/>
    </row>
    <row r="75" spans="1:22" s="141" customFormat="1" ht="41.25" customHeight="1" thickBot="1" x14ac:dyDescent="0.35">
      <c r="A75" s="236"/>
      <c r="B75" s="233"/>
      <c r="C75" s="250"/>
      <c r="D75" s="174">
        <f>C68+4</f>
        <v>44323</v>
      </c>
      <c r="E75" s="23" t="s">
        <v>299</v>
      </c>
      <c r="F75" s="23" t="s">
        <v>300</v>
      </c>
      <c r="G75" s="216" t="s">
        <v>235</v>
      </c>
      <c r="H75" s="138" t="s">
        <v>302</v>
      </c>
      <c r="I75" s="7" t="s">
        <v>73</v>
      </c>
      <c r="J75" s="76" t="s">
        <v>168</v>
      </c>
      <c r="K75" s="101" t="s">
        <v>101</v>
      </c>
      <c r="L75" s="217"/>
      <c r="M75" s="97" t="s">
        <v>101</v>
      </c>
      <c r="N75" s="217"/>
      <c r="O75" s="217"/>
      <c r="P75" s="217"/>
      <c r="Q75" s="217"/>
      <c r="R75" s="97" t="s">
        <v>101</v>
      </c>
      <c r="S75" s="217"/>
      <c r="T75" s="217"/>
      <c r="U75" s="217"/>
      <c r="V75" s="102"/>
    </row>
    <row r="76" spans="1:22" s="9" customFormat="1" ht="14.25" customHeight="1" thickBot="1" x14ac:dyDescent="0.35">
      <c r="A76" s="234">
        <v>41</v>
      </c>
      <c r="B76" s="231">
        <v>26</v>
      </c>
      <c r="C76" s="246">
        <f>C68+7</f>
        <v>44326</v>
      </c>
      <c r="D76" s="79"/>
      <c r="E76" s="80"/>
      <c r="F76" s="81" t="s">
        <v>80</v>
      </c>
      <c r="G76" s="82"/>
      <c r="H76" s="82"/>
      <c r="I76" s="82"/>
      <c r="J76" s="82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</row>
    <row r="77" spans="1:22" s="9" customFormat="1" ht="14.25" customHeight="1" x14ac:dyDescent="0.3">
      <c r="A77" s="235"/>
      <c r="B77" s="232"/>
      <c r="C77" s="229"/>
      <c r="D77" s="2">
        <f>C76</f>
        <v>44326</v>
      </c>
      <c r="E77" s="22" t="s">
        <v>10</v>
      </c>
      <c r="F77" s="6" t="s">
        <v>52</v>
      </c>
      <c r="G77" s="6" t="s">
        <v>11</v>
      </c>
      <c r="H77" s="6" t="s">
        <v>54</v>
      </c>
      <c r="I77" s="6" t="s">
        <v>84</v>
      </c>
      <c r="J77" s="69" t="s">
        <v>12</v>
      </c>
      <c r="K77" s="93"/>
      <c r="L77" s="149" t="s">
        <v>100</v>
      </c>
      <c r="M77" s="94"/>
      <c r="N77" s="94"/>
      <c r="O77" s="94"/>
      <c r="P77" s="94"/>
      <c r="Q77" s="149" t="s">
        <v>100</v>
      </c>
      <c r="R77" s="99"/>
      <c r="S77" s="99"/>
      <c r="T77" s="99"/>
      <c r="U77" s="94"/>
      <c r="V77" s="104"/>
    </row>
    <row r="78" spans="1:22" s="9" customFormat="1" ht="23.25" customHeight="1" x14ac:dyDescent="0.3">
      <c r="A78" s="235"/>
      <c r="B78" s="232"/>
      <c r="C78" s="229"/>
      <c r="D78" s="14">
        <f>C76+4</f>
        <v>44330</v>
      </c>
      <c r="E78" s="22" t="s">
        <v>56</v>
      </c>
      <c r="F78" s="6" t="s">
        <v>55</v>
      </c>
      <c r="G78" s="39" t="s">
        <v>33</v>
      </c>
      <c r="H78" s="39" t="s">
        <v>164</v>
      </c>
      <c r="I78" s="39" t="s">
        <v>162</v>
      </c>
      <c r="J78" s="76" t="s">
        <v>168</v>
      </c>
      <c r="K78" s="95" t="s">
        <v>101</v>
      </c>
      <c r="L78" s="70" t="s">
        <v>101</v>
      </c>
      <c r="M78" s="70" t="s">
        <v>101</v>
      </c>
      <c r="N78" s="70" t="s">
        <v>101</v>
      </c>
      <c r="O78" s="70" t="s">
        <v>101</v>
      </c>
      <c r="P78" s="70" t="s">
        <v>101</v>
      </c>
      <c r="Q78" s="70" t="s">
        <v>101</v>
      </c>
      <c r="R78" s="70" t="s">
        <v>101</v>
      </c>
      <c r="S78" s="70" t="s">
        <v>101</v>
      </c>
      <c r="T78" s="70" t="s">
        <v>101</v>
      </c>
      <c r="U78" s="70"/>
      <c r="V78" s="96"/>
    </row>
    <row r="79" spans="1:22" s="9" customFormat="1" ht="14.25" customHeight="1" x14ac:dyDescent="0.3">
      <c r="A79" s="235"/>
      <c r="B79" s="232"/>
      <c r="C79" s="229"/>
      <c r="D79" s="14">
        <f>C76+4</f>
        <v>44330</v>
      </c>
      <c r="E79" s="22" t="s">
        <v>30</v>
      </c>
      <c r="F79" s="6" t="s">
        <v>120</v>
      </c>
      <c r="G79" s="6" t="s">
        <v>82</v>
      </c>
      <c r="H79" s="6" t="s">
        <v>34</v>
      </c>
      <c r="I79" s="6" t="s">
        <v>111</v>
      </c>
      <c r="J79" s="69" t="s">
        <v>12</v>
      </c>
      <c r="K79" s="95" t="s">
        <v>101</v>
      </c>
      <c r="L79" s="70" t="s">
        <v>101</v>
      </c>
      <c r="M79" s="160" t="s">
        <v>100</v>
      </c>
      <c r="N79" s="70"/>
      <c r="O79" s="70"/>
      <c r="P79" s="70"/>
      <c r="Q79" s="70"/>
      <c r="R79" s="70" t="s">
        <v>101</v>
      </c>
      <c r="S79" s="71"/>
      <c r="T79" s="71"/>
      <c r="U79" s="160" t="s">
        <v>100</v>
      </c>
      <c r="V79" s="96" t="s">
        <v>101</v>
      </c>
    </row>
    <row r="80" spans="1:22" s="9" customFormat="1" ht="14.25" customHeight="1" x14ac:dyDescent="0.3">
      <c r="A80" s="235"/>
      <c r="B80" s="232"/>
      <c r="C80" s="229"/>
      <c r="D80" s="14">
        <f>C76+4</f>
        <v>44330</v>
      </c>
      <c r="E80" s="22" t="s">
        <v>56</v>
      </c>
      <c r="F80" s="6" t="s">
        <v>55</v>
      </c>
      <c r="G80" s="39" t="s">
        <v>33</v>
      </c>
      <c r="H80" s="39" t="s">
        <v>164</v>
      </c>
      <c r="I80" s="39" t="s">
        <v>162</v>
      </c>
      <c r="J80" s="76" t="s">
        <v>168</v>
      </c>
      <c r="K80" s="95" t="s">
        <v>101</v>
      </c>
      <c r="L80" s="70" t="s">
        <v>101</v>
      </c>
      <c r="M80" s="70" t="s">
        <v>101</v>
      </c>
      <c r="N80" s="70" t="s">
        <v>101</v>
      </c>
      <c r="O80" s="70" t="s">
        <v>101</v>
      </c>
      <c r="P80" s="70" t="s">
        <v>101</v>
      </c>
      <c r="Q80" s="70" t="s">
        <v>101</v>
      </c>
      <c r="R80" s="70" t="s">
        <v>101</v>
      </c>
      <c r="S80" s="70" t="s">
        <v>101</v>
      </c>
      <c r="T80" s="70" t="s">
        <v>101</v>
      </c>
      <c r="U80" s="70"/>
      <c r="V80" s="96"/>
    </row>
    <row r="81" spans="1:22" s="141" customFormat="1" ht="39.75" customHeight="1" x14ac:dyDescent="0.2">
      <c r="A81" s="235"/>
      <c r="B81" s="232"/>
      <c r="C81" s="229"/>
      <c r="D81" s="176" t="s">
        <v>177</v>
      </c>
      <c r="E81" s="23" t="s">
        <v>158</v>
      </c>
      <c r="F81" s="23" t="s">
        <v>159</v>
      </c>
      <c r="G81" s="175" t="s">
        <v>149</v>
      </c>
      <c r="H81" s="139" t="s">
        <v>60</v>
      </c>
      <c r="I81" s="177" t="s">
        <v>160</v>
      </c>
      <c r="J81" s="178" t="s">
        <v>161</v>
      </c>
      <c r="K81" s="95" t="s">
        <v>101</v>
      </c>
      <c r="L81" s="70"/>
      <c r="M81" s="70"/>
      <c r="N81" s="70"/>
      <c r="O81" s="70"/>
      <c r="P81" s="70"/>
      <c r="Q81" s="70"/>
      <c r="R81" s="127"/>
      <c r="S81" s="127"/>
      <c r="T81" s="127"/>
      <c r="U81" s="127"/>
      <c r="V81" s="96"/>
    </row>
    <row r="82" spans="1:22" s="9" customFormat="1" ht="29.25" customHeight="1" thickBot="1" x14ac:dyDescent="0.35">
      <c r="A82" s="236"/>
      <c r="B82" s="233"/>
      <c r="C82" s="230"/>
      <c r="D82" s="2" t="s">
        <v>176</v>
      </c>
      <c r="E82" s="22" t="s">
        <v>56</v>
      </c>
      <c r="F82" s="6" t="s">
        <v>55</v>
      </c>
      <c r="G82" s="6" t="s">
        <v>33</v>
      </c>
      <c r="H82" s="6" t="s">
        <v>165</v>
      </c>
      <c r="I82" s="7" t="s">
        <v>166</v>
      </c>
      <c r="J82" s="72" t="s">
        <v>167</v>
      </c>
      <c r="K82" s="101" t="s">
        <v>101</v>
      </c>
      <c r="L82" s="97" t="s">
        <v>101</v>
      </c>
      <c r="M82" s="97" t="s">
        <v>101</v>
      </c>
      <c r="N82" s="97" t="s">
        <v>101</v>
      </c>
      <c r="O82" s="97" t="s">
        <v>101</v>
      </c>
      <c r="P82" s="97" t="s">
        <v>101</v>
      </c>
      <c r="Q82" s="97" t="s">
        <v>101</v>
      </c>
      <c r="R82" s="97" t="s">
        <v>101</v>
      </c>
      <c r="S82" s="97" t="s">
        <v>101</v>
      </c>
      <c r="T82" s="97" t="s">
        <v>101</v>
      </c>
      <c r="U82" s="97"/>
      <c r="V82" s="102"/>
    </row>
    <row r="83" spans="1:22" s="9" customFormat="1" ht="14.25" customHeight="1" x14ac:dyDescent="0.3">
      <c r="A83" s="48">
        <v>42</v>
      </c>
      <c r="B83" s="49">
        <v>27</v>
      </c>
      <c r="C83" s="30">
        <f>C76+7</f>
        <v>44333</v>
      </c>
      <c r="D83" s="31"/>
      <c r="E83" s="31"/>
      <c r="F83" s="31" t="s">
        <v>46</v>
      </c>
      <c r="G83" s="31"/>
      <c r="H83" s="31"/>
      <c r="I83" s="31"/>
      <c r="J83" s="31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</row>
    <row r="84" spans="1:22" s="9" customFormat="1" ht="14.25" customHeight="1" x14ac:dyDescent="0.3">
      <c r="A84" s="28">
        <v>43</v>
      </c>
      <c r="B84" s="29">
        <v>28</v>
      </c>
      <c r="C84" s="44">
        <f>C83+7</f>
        <v>44340</v>
      </c>
      <c r="D84" s="30"/>
      <c r="E84" s="31"/>
      <c r="F84" s="33" t="s">
        <v>46</v>
      </c>
      <c r="G84" s="33"/>
      <c r="H84" s="33"/>
      <c r="I84" s="32"/>
      <c r="J84" s="32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</row>
    <row r="85" spans="1:22" s="9" customFormat="1" ht="29.4" customHeight="1" x14ac:dyDescent="0.3">
      <c r="A85" s="28">
        <v>44</v>
      </c>
      <c r="B85" s="29">
        <v>29</v>
      </c>
      <c r="C85" s="44">
        <f t="shared" ref="C85:C86" si="3">C84+7</f>
        <v>44347</v>
      </c>
      <c r="D85" s="30"/>
      <c r="E85" s="31"/>
      <c r="F85" s="33" t="s">
        <v>170</v>
      </c>
      <c r="G85" s="33"/>
      <c r="H85" s="33"/>
      <c r="I85" s="32"/>
      <c r="J85" s="32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</row>
    <row r="86" spans="1:22" s="9" customFormat="1" ht="14.25" customHeight="1" x14ac:dyDescent="0.3">
      <c r="A86" s="28">
        <v>45</v>
      </c>
      <c r="B86" s="29">
        <v>30</v>
      </c>
      <c r="C86" s="44">
        <f t="shared" si="3"/>
        <v>44354</v>
      </c>
      <c r="D86" s="30">
        <v>44358</v>
      </c>
      <c r="E86" s="31"/>
      <c r="F86" s="33" t="s">
        <v>76</v>
      </c>
      <c r="G86" s="33"/>
      <c r="H86" s="33"/>
      <c r="I86" s="32"/>
      <c r="J86" s="32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</row>
    <row r="87" spans="1:22" s="9" customFormat="1" ht="14.25" customHeight="1" x14ac:dyDescent="0.3">
      <c r="A87" s="24"/>
      <c r="B87" s="25"/>
      <c r="C87" s="45"/>
      <c r="D87" s="26"/>
      <c r="E87" s="26"/>
      <c r="F87" s="5"/>
      <c r="G87" s="5"/>
      <c r="H87" s="5"/>
      <c r="I87" s="4"/>
      <c r="J87" s="4"/>
    </row>
    <row r="88" spans="1:22" s="9" customFormat="1" ht="14.25" customHeight="1" x14ac:dyDescent="0.3">
      <c r="C88" s="46"/>
      <c r="D88" s="18"/>
      <c r="F88" s="4" t="s">
        <v>47</v>
      </c>
      <c r="K88" s="78" t="s">
        <v>100</v>
      </c>
      <c r="L88" s="9" t="s">
        <v>108</v>
      </c>
    </row>
    <row r="89" spans="1:22" s="9" customFormat="1" ht="14.25" customHeight="1" x14ac:dyDescent="0.3">
      <c r="A89" s="24"/>
      <c r="B89" s="24"/>
      <c r="C89" s="45"/>
      <c r="D89" s="26"/>
      <c r="E89" s="26"/>
      <c r="F89" s="4" t="s">
        <v>48</v>
      </c>
      <c r="G89" s="5"/>
      <c r="H89" s="5"/>
      <c r="I89" s="5"/>
      <c r="J89" s="5"/>
      <c r="K89" s="73" t="s">
        <v>101</v>
      </c>
      <c r="L89" s="9" t="s">
        <v>107</v>
      </c>
    </row>
    <row r="90" spans="1:22" s="9" customFormat="1" ht="14.25" customHeight="1" x14ac:dyDescent="0.3">
      <c r="A90" s="24"/>
      <c r="B90" s="24"/>
      <c r="C90" s="45"/>
      <c r="D90" s="26"/>
      <c r="E90" s="26"/>
      <c r="F90" s="4" t="s">
        <v>49</v>
      </c>
      <c r="G90" s="5"/>
      <c r="H90" s="5"/>
      <c r="I90" s="5"/>
      <c r="J90" s="5"/>
    </row>
    <row r="91" spans="1:22" ht="14.25" customHeight="1" x14ac:dyDescent="0.3">
      <c r="A91" s="24"/>
      <c r="B91" s="24"/>
      <c r="C91" s="45"/>
      <c r="D91" s="26"/>
      <c r="E91" s="26"/>
      <c r="G91" s="5"/>
      <c r="H91" s="5"/>
      <c r="I91" s="5"/>
      <c r="J91" s="5"/>
    </row>
    <row r="92" spans="1:22" ht="14.25" customHeight="1" x14ac:dyDescent="0.3"/>
    <row r="93" spans="1:22" ht="14.25" customHeight="1" x14ac:dyDescent="0.3">
      <c r="B93" s="21"/>
      <c r="C93" s="47"/>
      <c r="D93" s="27"/>
      <c r="E93" s="21"/>
      <c r="F93" s="21"/>
    </row>
    <row r="94" spans="1:22" ht="14.25" customHeight="1" x14ac:dyDescent="0.3">
      <c r="F94" s="5"/>
    </row>
    <row r="95" spans="1:22" x14ac:dyDescent="0.3">
      <c r="C95" s="8"/>
      <c r="D95" s="8"/>
      <c r="F95" s="5"/>
    </row>
    <row r="96" spans="1:22" x14ac:dyDescent="0.3">
      <c r="C96" s="8"/>
      <c r="D96" s="8"/>
      <c r="F96" s="5"/>
    </row>
    <row r="97" spans="3:6" x14ac:dyDescent="0.3">
      <c r="C97" s="8"/>
      <c r="D97" s="8"/>
      <c r="F97" s="5"/>
    </row>
    <row r="98" spans="3:6" x14ac:dyDescent="0.3">
      <c r="C98" s="8"/>
      <c r="D98" s="8"/>
      <c r="F98" s="5"/>
    </row>
  </sheetData>
  <mergeCells count="48">
    <mergeCell ref="A39:A41"/>
    <mergeCell ref="B39:B41"/>
    <mergeCell ref="B60:B63"/>
    <mergeCell ref="C60:C63"/>
    <mergeCell ref="A68:A75"/>
    <mergeCell ref="B68:B75"/>
    <mergeCell ref="A51:A57"/>
    <mergeCell ref="B51:B57"/>
    <mergeCell ref="C51:C57"/>
    <mergeCell ref="A42:A43"/>
    <mergeCell ref="B42:B43"/>
    <mergeCell ref="C42:C43"/>
    <mergeCell ref="A8:A11"/>
    <mergeCell ref="B8:B11"/>
    <mergeCell ref="A17:A18"/>
    <mergeCell ref="B17:B18"/>
    <mergeCell ref="A20:A22"/>
    <mergeCell ref="B20:B22"/>
    <mergeCell ref="R5:T5"/>
    <mergeCell ref="C8:C11"/>
    <mergeCell ref="C76:C82"/>
    <mergeCell ref="C39:C41"/>
    <mergeCell ref="C33:C34"/>
    <mergeCell ref="N5:Q5"/>
    <mergeCell ref="K5:M5"/>
    <mergeCell ref="C30:C32"/>
    <mergeCell ref="C35:C36"/>
    <mergeCell ref="C47:C50"/>
    <mergeCell ref="C68:C75"/>
    <mergeCell ref="C17:C18"/>
    <mergeCell ref="C64:C67"/>
    <mergeCell ref="C20:C22"/>
    <mergeCell ref="C23:C25"/>
    <mergeCell ref="B76:B82"/>
    <mergeCell ref="A60:A63"/>
    <mergeCell ref="A30:A32"/>
    <mergeCell ref="B33:B34"/>
    <mergeCell ref="B30:B32"/>
    <mergeCell ref="A76:A82"/>
    <mergeCell ref="A33:A34"/>
    <mergeCell ref="A35:A36"/>
    <mergeCell ref="B35:B36"/>
    <mergeCell ref="A47:A50"/>
    <mergeCell ref="B47:B50"/>
    <mergeCell ref="A64:A67"/>
    <mergeCell ref="B64:B67"/>
    <mergeCell ref="A23:A25"/>
    <mergeCell ref="B23:B25"/>
  </mergeCells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12F2-648D-494D-8D64-120C7B011E76}">
  <dimension ref="B2:F53"/>
  <sheetViews>
    <sheetView workbookViewId="0">
      <selection activeCell="G8" sqref="G8"/>
    </sheetView>
  </sheetViews>
  <sheetFormatPr defaultColWidth="8.88671875" defaultRowHeight="14.4" x14ac:dyDescent="0.3"/>
  <cols>
    <col min="2" max="2" width="28" customWidth="1"/>
    <col min="3" max="3" width="20" bestFit="1" customWidth="1"/>
  </cols>
  <sheetData>
    <row r="2" spans="2:6" x14ac:dyDescent="0.3">
      <c r="B2" t="s">
        <v>3</v>
      </c>
      <c r="C2" t="s">
        <v>181</v>
      </c>
    </row>
    <row r="3" spans="2:6" x14ac:dyDescent="0.3">
      <c r="B3" s="186"/>
      <c r="C3" s="186"/>
    </row>
    <row r="4" spans="2:6" x14ac:dyDescent="0.3">
      <c r="B4" s="186"/>
      <c r="C4" s="186"/>
    </row>
    <row r="6" spans="2:6" x14ac:dyDescent="0.3">
      <c r="B6" s="187" t="s">
        <v>182</v>
      </c>
      <c r="C6" s="188" t="s">
        <v>183</v>
      </c>
      <c r="D6" s="187" t="s">
        <v>184</v>
      </c>
      <c r="F6" s="189"/>
    </row>
    <row r="7" spans="2:6" ht="12.75" customHeight="1" x14ac:dyDescent="0.3">
      <c r="B7" s="190" t="s">
        <v>185</v>
      </c>
      <c r="C7" s="191" t="s">
        <v>186</v>
      </c>
      <c r="D7" s="191" t="s">
        <v>187</v>
      </c>
    </row>
    <row r="8" spans="2:6" ht="12.75" customHeight="1" x14ac:dyDescent="0.3">
      <c r="B8" s="187" t="s">
        <v>188</v>
      </c>
      <c r="C8" s="192" t="s">
        <v>189</v>
      </c>
      <c r="D8" s="187" t="s">
        <v>178</v>
      </c>
      <c r="F8" s="193"/>
    </row>
    <row r="9" spans="2:6" ht="12.75" customHeight="1" x14ac:dyDescent="0.3">
      <c r="B9" s="194" t="s">
        <v>190</v>
      </c>
      <c r="C9" s="192" t="s">
        <v>191</v>
      </c>
      <c r="D9" s="194" t="s">
        <v>192</v>
      </c>
      <c r="F9" s="193"/>
    </row>
    <row r="10" spans="2:6" ht="12.75" customHeight="1" x14ac:dyDescent="0.3">
      <c r="B10" s="187" t="s">
        <v>193</v>
      </c>
      <c r="C10" s="192" t="s">
        <v>194</v>
      </c>
      <c r="D10" s="187" t="s">
        <v>136</v>
      </c>
      <c r="F10" s="189"/>
    </row>
    <row r="11" spans="2:6" ht="12.75" customHeight="1" x14ac:dyDescent="0.3">
      <c r="B11" s="187" t="s">
        <v>195</v>
      </c>
      <c r="C11" s="192" t="s">
        <v>196</v>
      </c>
      <c r="D11" s="187" t="s">
        <v>197</v>
      </c>
      <c r="F11" s="193"/>
    </row>
    <row r="12" spans="2:6" ht="12.75" customHeight="1" x14ac:dyDescent="0.3">
      <c r="B12" s="194" t="s">
        <v>198</v>
      </c>
      <c r="C12" s="192" t="s">
        <v>199</v>
      </c>
      <c r="D12" s="194" t="s">
        <v>59</v>
      </c>
    </row>
    <row r="13" spans="2:6" ht="12.75" customHeight="1" x14ac:dyDescent="0.3">
      <c r="B13" s="191" t="s">
        <v>200</v>
      </c>
      <c r="C13" s="191" t="s">
        <v>201</v>
      </c>
      <c r="D13" s="191" t="s">
        <v>202</v>
      </c>
    </row>
    <row r="14" spans="2:6" ht="12.75" customHeight="1" x14ac:dyDescent="0.3">
      <c r="B14" s="194" t="s">
        <v>203</v>
      </c>
      <c r="C14" s="192" t="s">
        <v>201</v>
      </c>
      <c r="D14" s="194" t="s">
        <v>204</v>
      </c>
      <c r="F14" s="193"/>
    </row>
    <row r="15" spans="2:6" ht="12.75" customHeight="1" x14ac:dyDescent="0.3">
      <c r="B15" s="194" t="s">
        <v>205</v>
      </c>
      <c r="C15" s="188" t="s">
        <v>201</v>
      </c>
      <c r="D15" s="194" t="s">
        <v>206</v>
      </c>
      <c r="F15" s="193"/>
    </row>
    <row r="16" spans="2:6" ht="12.75" customHeight="1" x14ac:dyDescent="0.3">
      <c r="B16" s="187" t="s">
        <v>207</v>
      </c>
      <c r="C16" s="192" t="s">
        <v>208</v>
      </c>
      <c r="D16" s="187" t="s">
        <v>116</v>
      </c>
      <c r="F16" s="189"/>
    </row>
    <row r="17" spans="2:6" ht="12.75" customHeight="1" x14ac:dyDescent="0.3">
      <c r="B17" s="187" t="s">
        <v>209</v>
      </c>
      <c r="C17" s="192" t="s">
        <v>210</v>
      </c>
      <c r="D17" s="187" t="s">
        <v>211</v>
      </c>
      <c r="F17" s="189"/>
    </row>
    <row r="18" spans="2:6" ht="12.75" customHeight="1" x14ac:dyDescent="0.3">
      <c r="B18" s="194" t="s">
        <v>212</v>
      </c>
      <c r="C18" s="192" t="s">
        <v>213</v>
      </c>
      <c r="D18" s="194" t="s">
        <v>109</v>
      </c>
      <c r="F18" s="193"/>
    </row>
    <row r="19" spans="2:6" ht="12.75" customHeight="1" x14ac:dyDescent="0.3">
      <c r="B19" s="190" t="s">
        <v>214</v>
      </c>
      <c r="C19" s="191" t="s">
        <v>215</v>
      </c>
      <c r="D19" s="191" t="s">
        <v>179</v>
      </c>
    </row>
    <row r="20" spans="2:6" ht="12.75" customHeight="1" x14ac:dyDescent="0.3">
      <c r="B20" s="187" t="s">
        <v>216</v>
      </c>
      <c r="C20" s="192" t="s">
        <v>217</v>
      </c>
      <c r="D20" s="187" t="s">
        <v>11</v>
      </c>
      <c r="F20" s="189"/>
    </row>
    <row r="21" spans="2:6" ht="12.75" customHeight="1" x14ac:dyDescent="0.3">
      <c r="B21" s="187" t="s">
        <v>218</v>
      </c>
      <c r="C21" s="192" t="s">
        <v>219</v>
      </c>
      <c r="D21" s="187" t="s">
        <v>220</v>
      </c>
      <c r="F21" s="193"/>
    </row>
    <row r="22" spans="2:6" ht="12.75" customHeight="1" x14ac:dyDescent="0.3">
      <c r="B22" s="194" t="s">
        <v>221</v>
      </c>
      <c r="C22" s="192" t="s">
        <v>222</v>
      </c>
      <c r="D22" s="194" t="s">
        <v>223</v>
      </c>
      <c r="F22" s="193"/>
    </row>
    <row r="23" spans="2:6" ht="12.75" customHeight="1" x14ac:dyDescent="0.3">
      <c r="B23" s="187" t="s">
        <v>224</v>
      </c>
      <c r="C23" s="192" t="s">
        <v>225</v>
      </c>
      <c r="D23" s="187" t="s">
        <v>153</v>
      </c>
      <c r="F23" s="189"/>
    </row>
    <row r="24" spans="2:6" ht="12.75" customHeight="1" x14ac:dyDescent="0.3">
      <c r="B24" s="194" t="s">
        <v>226</v>
      </c>
      <c r="C24" s="188" t="s">
        <v>227</v>
      </c>
      <c r="D24" s="194" t="s">
        <v>228</v>
      </c>
    </row>
    <row r="25" spans="2:6" ht="12.75" customHeight="1" x14ac:dyDescent="0.3">
      <c r="B25" s="187" t="s">
        <v>229</v>
      </c>
      <c r="C25" s="192" t="s">
        <v>230</v>
      </c>
      <c r="D25" s="187" t="s">
        <v>149</v>
      </c>
      <c r="F25" s="193"/>
    </row>
    <row r="26" spans="2:6" ht="12.75" customHeight="1" x14ac:dyDescent="0.3">
      <c r="B26" s="194" t="s">
        <v>231</v>
      </c>
      <c r="C26" s="192" t="s">
        <v>232</v>
      </c>
      <c r="D26" s="194" t="s">
        <v>33</v>
      </c>
    </row>
    <row r="27" spans="2:6" ht="12.75" customHeight="1" x14ac:dyDescent="0.3">
      <c r="B27" s="194" t="s">
        <v>233</v>
      </c>
      <c r="C27" s="188" t="s">
        <v>234</v>
      </c>
      <c r="D27" s="194" t="s">
        <v>235</v>
      </c>
      <c r="F27" s="193"/>
    </row>
    <row r="28" spans="2:6" ht="12.75" customHeight="1" x14ac:dyDescent="0.3">
      <c r="B28" s="194" t="s">
        <v>236</v>
      </c>
      <c r="C28" s="188" t="s">
        <v>237</v>
      </c>
      <c r="D28" s="194" t="s">
        <v>81</v>
      </c>
      <c r="F28" s="193"/>
    </row>
    <row r="29" spans="2:6" ht="12.75" customHeight="1" x14ac:dyDescent="0.3">
      <c r="B29" s="191" t="s">
        <v>238</v>
      </c>
      <c r="C29" s="191" t="s">
        <v>237</v>
      </c>
      <c r="D29" s="191" t="s">
        <v>239</v>
      </c>
    </row>
    <row r="30" spans="2:6" ht="12.75" customHeight="1" x14ac:dyDescent="0.3">
      <c r="B30" s="194" t="s">
        <v>240</v>
      </c>
      <c r="C30" s="192" t="s">
        <v>241</v>
      </c>
      <c r="D30" s="194" t="s">
        <v>242</v>
      </c>
      <c r="F30" s="189"/>
    </row>
    <row r="31" spans="2:6" ht="12.75" customHeight="1" x14ac:dyDescent="0.3">
      <c r="B31" s="194" t="s">
        <v>243</v>
      </c>
      <c r="C31" s="192" t="s">
        <v>244</v>
      </c>
      <c r="D31" s="194" t="s">
        <v>82</v>
      </c>
      <c r="F31" s="193"/>
    </row>
    <row r="32" spans="2:6" ht="12.75" customHeight="1" x14ac:dyDescent="0.3">
      <c r="B32" s="190" t="s">
        <v>245</v>
      </c>
      <c r="C32" s="191" t="s">
        <v>246</v>
      </c>
      <c r="D32" s="191" t="s">
        <v>180</v>
      </c>
    </row>
    <row r="33" spans="2:6" ht="12.75" customHeight="1" x14ac:dyDescent="0.3">
      <c r="B33" s="187" t="s">
        <v>247</v>
      </c>
      <c r="C33" s="192" t="s">
        <v>248</v>
      </c>
      <c r="D33" s="187" t="s">
        <v>139</v>
      </c>
      <c r="F33" s="189"/>
    </row>
    <row r="34" spans="2:6" ht="12.75" customHeight="1" x14ac:dyDescent="0.3">
      <c r="B34" s="190" t="s">
        <v>249</v>
      </c>
      <c r="C34" s="190" t="s">
        <v>250</v>
      </c>
      <c r="D34" s="187" t="s">
        <v>251</v>
      </c>
      <c r="F34" s="189"/>
    </row>
    <row r="35" spans="2:6" ht="12.75" customHeight="1" x14ac:dyDescent="0.3">
      <c r="B35" s="194" t="s">
        <v>252</v>
      </c>
      <c r="C35" s="188" t="s">
        <v>253</v>
      </c>
      <c r="D35" s="194" t="s">
        <v>254</v>
      </c>
      <c r="F35" s="193"/>
    </row>
    <row r="36" spans="2:6" ht="12.75" customHeight="1" x14ac:dyDescent="0.3">
      <c r="B36" s="191" t="s">
        <v>255</v>
      </c>
      <c r="C36" s="191" t="s">
        <v>256</v>
      </c>
      <c r="D36" s="194" t="s">
        <v>257</v>
      </c>
    </row>
    <row r="37" spans="2:6" ht="12.75" customHeight="1" x14ac:dyDescent="0.3">
      <c r="B37" s="194" t="s">
        <v>258</v>
      </c>
      <c r="C37" s="188" t="s">
        <v>259</v>
      </c>
      <c r="D37" s="194" t="s">
        <v>260</v>
      </c>
      <c r="F37" s="193"/>
    </row>
    <row r="38" spans="2:6" ht="12.75" customHeight="1" x14ac:dyDescent="0.3">
      <c r="B38" s="194" t="s">
        <v>261</v>
      </c>
      <c r="C38" s="192" t="s">
        <v>262</v>
      </c>
      <c r="D38" s="194" t="s">
        <v>140</v>
      </c>
      <c r="F38" s="193"/>
    </row>
    <row r="39" spans="2:6" ht="12.75" customHeight="1" x14ac:dyDescent="0.3">
      <c r="B39" s="194" t="s">
        <v>263</v>
      </c>
      <c r="C39" s="192" t="s">
        <v>264</v>
      </c>
      <c r="D39" s="194" t="s">
        <v>265</v>
      </c>
      <c r="F39" s="193"/>
    </row>
    <row r="40" spans="2:6" ht="12.75" customHeight="1" x14ac:dyDescent="0.3">
      <c r="B40" s="194" t="s">
        <v>266</v>
      </c>
      <c r="C40" s="188" t="s">
        <v>267</v>
      </c>
      <c r="D40" s="194" t="s">
        <v>268</v>
      </c>
      <c r="F40" s="193"/>
    </row>
    <row r="41" spans="2:6" x14ac:dyDescent="0.3">
      <c r="B41" s="191" t="s">
        <v>269</v>
      </c>
      <c r="C41" s="191" t="s">
        <v>270</v>
      </c>
      <c r="D41" s="191" t="s">
        <v>271</v>
      </c>
    </row>
    <row r="42" spans="2:6" x14ac:dyDescent="0.3">
      <c r="B42" s="190" t="s">
        <v>272</v>
      </c>
      <c r="C42" s="191" t="s">
        <v>273</v>
      </c>
      <c r="D42" s="191" t="s">
        <v>274</v>
      </c>
    </row>
    <row r="43" spans="2:6" x14ac:dyDescent="0.3">
      <c r="B43" s="194" t="s">
        <v>275</v>
      </c>
      <c r="C43" s="192" t="s">
        <v>276</v>
      </c>
      <c r="D43" s="194" t="s">
        <v>138</v>
      </c>
      <c r="F43" s="193"/>
    </row>
    <row r="44" spans="2:6" x14ac:dyDescent="0.3">
      <c r="B44" s="190" t="s">
        <v>277</v>
      </c>
      <c r="C44" s="191" t="s">
        <v>278</v>
      </c>
      <c r="D44" s="191" t="s">
        <v>279</v>
      </c>
    </row>
    <row r="45" spans="2:6" x14ac:dyDescent="0.3">
      <c r="B45" s="194" t="s">
        <v>280</v>
      </c>
      <c r="C45" s="188" t="s">
        <v>281</v>
      </c>
      <c r="D45" s="194" t="s">
        <v>27</v>
      </c>
      <c r="F45" s="193"/>
    </row>
    <row r="46" spans="2:6" x14ac:dyDescent="0.3">
      <c r="B46" s="195" t="s">
        <v>282</v>
      </c>
      <c r="C46" s="195" t="s">
        <v>283</v>
      </c>
      <c r="D46" s="195" t="s">
        <v>121</v>
      </c>
      <c r="F46" s="196"/>
    </row>
    <row r="47" spans="2:6" x14ac:dyDescent="0.3">
      <c r="B47" s="190" t="s">
        <v>284</v>
      </c>
      <c r="C47" s="191" t="s">
        <v>285</v>
      </c>
      <c r="D47" s="191" t="s">
        <v>286</v>
      </c>
    </row>
    <row r="48" spans="2:6" x14ac:dyDescent="0.3">
      <c r="B48" s="191" t="s">
        <v>287</v>
      </c>
      <c r="C48" s="191" t="s">
        <v>288</v>
      </c>
      <c r="D48" s="191" t="s">
        <v>289</v>
      </c>
    </row>
    <row r="49" spans="2:6" x14ac:dyDescent="0.3">
      <c r="B49" s="194" t="s">
        <v>290</v>
      </c>
      <c r="C49" s="192" t="s">
        <v>291</v>
      </c>
      <c r="D49" s="194" t="s">
        <v>137</v>
      </c>
      <c r="F49" s="193"/>
    </row>
    <row r="50" spans="2:6" x14ac:dyDescent="0.3">
      <c r="B50" s="194" t="s">
        <v>292</v>
      </c>
      <c r="C50" s="192" t="s">
        <v>293</v>
      </c>
      <c r="D50" s="194" t="s">
        <v>294</v>
      </c>
      <c r="F50" s="193"/>
    </row>
    <row r="51" spans="2:6" x14ac:dyDescent="0.3">
      <c r="B51" s="194" t="s">
        <v>295</v>
      </c>
      <c r="C51" s="192" t="s">
        <v>296</v>
      </c>
      <c r="D51" s="194" t="s">
        <v>156</v>
      </c>
      <c r="F51" s="189"/>
    </row>
    <row r="52" spans="2:6" x14ac:dyDescent="0.3">
      <c r="B52" s="191"/>
      <c r="C52" s="191"/>
      <c r="D52" s="191"/>
      <c r="F52" s="193"/>
    </row>
    <row r="53" spans="2:6" x14ac:dyDescent="0.3">
      <c r="B53" s="191"/>
      <c r="C53" s="191"/>
      <c r="D53" s="19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AA72F7AB3D04CA48220458528BB43" ma:contentTypeVersion="8" ma:contentTypeDescription="Create a new document." ma:contentTypeScope="" ma:versionID="5cf5484fb86dd5f129297f38d774c46c">
  <xsd:schema xmlns:xsd="http://www.w3.org/2001/XMLSchema" xmlns:xs="http://www.w3.org/2001/XMLSchema" xmlns:p="http://schemas.microsoft.com/office/2006/metadata/properties" xmlns:ns3="10bf3aa2-794f-4d0f-815b-2800062ccedc" targetNamespace="http://schemas.microsoft.com/office/2006/metadata/properties" ma:root="true" ma:fieldsID="1d62e3e330378851b87f7625d7662f79" ns3:_="">
    <xsd:import namespace="10bf3aa2-794f-4d0f-815b-2800062cce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f3aa2-794f-4d0f-815b-2800062cce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0E1B0-896C-4689-B912-CE34F54D3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745532-DBE0-469E-BCDA-47032A1FAF8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10bf3aa2-794f-4d0f-815b-2800062cced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F1D464-B115-4686-8024-E267A1E1B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f3aa2-794f-4d0f-815b-2800062cc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 3 Hand-in</vt:lpstr>
      <vt:lpstr>Staff Key</vt:lpstr>
    </vt:vector>
  </TitlesOfParts>
  <Company>Nottingham Trent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Ranson, Robert</dc:creator>
  <cp:lastModifiedBy>Fitzgerald, Peter</cp:lastModifiedBy>
  <cp:lastPrinted>2012-11-06T10:41:59Z</cp:lastPrinted>
  <dcterms:created xsi:type="dcterms:W3CDTF">2012-10-03T17:35:15Z</dcterms:created>
  <dcterms:modified xsi:type="dcterms:W3CDTF">2020-12-02T14:00:44Z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0x01010089DAA72F7AB3D04CA48220458528BB43</vt:lpwstr>
  </property>
</Properties>
</file>