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5165" windowHeight="7965" tabRatio="915" firstSheet="1" activeTab="9"/>
  </bookViews>
  <sheets>
    <sheet name="CheksUI" sheetId="1" state="hidden" r:id="rId1"/>
    <sheet name="InsulinInfusionRecomendation" sheetId="4" r:id="rId2"/>
    <sheet name="ProgramVariables" sheetId="20" r:id="rId3"/>
    <sheet name="Names" sheetId="21" r:id="rId4"/>
    <sheet name="HistoryLog" sheetId="22" r:id="rId5"/>
    <sheet name="AppLog" sheetId="23" r:id="rId6"/>
    <sheet name="RNComments" sheetId="25" r:id="rId7"/>
    <sheet name="SensorData" sheetId="26" r:id="rId8"/>
    <sheet name="Sheet1" sheetId="27" r:id="rId9"/>
    <sheet name="ParameterDefaults" sheetId="28" r:id="rId10"/>
    <sheet name="PrintHistory" sheetId="29" r:id="rId11"/>
  </sheets>
  <functionGroups builtInGroupCount="17"/>
  <definedNames>
    <definedName name="_xlnm._FilterDatabase" localSheetId="3" hidden="1">Names!$G$18:$G$137</definedName>
    <definedName name="BG_Entry" comment="use in VBA">CheksUI!$H$11</definedName>
    <definedName name="BG_Insulin_rate">InsulinInfusionRecomendation!$CR$2:$CR$1000</definedName>
    <definedName name="Blood_Check_Needed">InsulinInfusionRecomendation!$CY$2:$CY$1000</definedName>
    <definedName name="BodyWeight">InsulinInfusionRecomendation!$AA$2:$AA$1000</definedName>
    <definedName name="cal_4_SG_perror">InsulinInfusionRecomendation!$CG$2:$CG$1000</definedName>
    <definedName name="Cal_4_time_limit">InsulinInfusionRecomendation!$CJ$2:$CJ$1000</definedName>
    <definedName name="CalcArea1stCellFrom4thRowToEnd">InsulinInfusionRecomendation!$AI$5:$AI$1000</definedName>
    <definedName name="CalcArea1stRow1stCell">InsulinInfusionRecomendation!$AI$2</definedName>
    <definedName name="Calculation_Start">InsulinInfusionRecomendation!$J$2:$J$1000</definedName>
    <definedName name="Calibrate">InsulinInfusionRecomendation!$CS$2:$CS$1000</definedName>
    <definedName name="change_insulin">InsulinInfusionRecomendation!$CU$2:$CU$1000</definedName>
    <definedName name="chart_IsInitialized">ProgramVariables!$M$12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InsulinInfusionRecomendation!$CP$2:$CP$1000</definedName>
    <definedName name="D_con">InsulinInfusionRecomendation!$BH$2:$BH$1000</definedName>
    <definedName name="d_T_Graph">ProgramVariables!$F$8</definedName>
    <definedName name="d_T_Max_Ins_On">InsulinInfusionRecomendation!$AF$2:$AF$1000</definedName>
    <definedName name="d_T_Study">ProgramVariables!$F$7</definedName>
    <definedName name="D25_bolus">InsulinInfusionRecomendation!$DE$2:$DE$1000</definedName>
    <definedName name="D25_Conc">250</definedName>
    <definedName name="D25_Inf_Rate">InsulinInfusionRecomendation!$BQ$2:$BQ$1000</definedName>
    <definedName name="dBGdt">InsulinInfusionRecomendation!$AT$2:$AT$1000</definedName>
    <definedName name="der_adj_glc">InsulinInfusionRecomendation!$AV$2:$AV$1000</definedName>
    <definedName name="der_adj_glc_2_rescue">InsulinInfusionRecomendation!$Z$2:$Z$1000</definedName>
    <definedName name="dGdt">InsulinInfusionRecomendation!$AU$2:$AU$1000</definedName>
    <definedName name="dSGdt">InsulinInfusionRecomendation!$AS$2:$AS$1000</definedName>
    <definedName name="dT_Max_Ins_off">InsulinInfusionRecomendation!$AG$2:$AG$1000</definedName>
    <definedName name="dT_minutes">InsulinInfusionRecomendation!$CN$2:$CN$1000</definedName>
    <definedName name="dT_SG1">InsulinInfusionRecomendation!$AD$2:$AD$1000</definedName>
    <definedName name="dT_SG2">InsulinInfusionRecomendation!$AE$2:$AE$1000</definedName>
    <definedName name="dT1_Condition">InsulinInfusionRecomendation!$CK$2:$CK$1000</definedName>
    <definedName name="dT1_Sample_Interval_minutes">InsulinInfusionRecomendation!$CL$2:$CL$1000</definedName>
    <definedName name="dT2_Sample_Interval_minutes">InsulinInfusionRecomendation!$CM$2:$CM$1000</definedName>
    <definedName name="G_Rescue_Target">InsulinInfusionRecomendation!$AC$2:$AC$1000</definedName>
    <definedName name="Glc_Bolus">InsulinInfusionRecomendation!$BR$2:$BR$1000</definedName>
    <definedName name="Glc_bolus_4_graph">InsulinInfusionRecomendation!$BX$2:$BX$1000</definedName>
    <definedName name="glc_bolus_rec_or_given_this_or_previous_sample">InsulinInfusionRecomendation!$CX$2:$CX$1000</definedName>
    <definedName name="Glc_Bolus_To_Use">InsulinInfusionRecomendation!$BW$2:$BW$1000</definedName>
    <definedName name="Glucose_Override">InsulinInfusionRecomendation!$BV$2:$BV$1000</definedName>
    <definedName name="Glucose_To_Use">InsulinInfusionRecomendation!$AN$2:$AN$1000</definedName>
    <definedName name="history_Content">HistoryLog!$C$1</definedName>
    <definedName name="history_DateTime">HistoryLog!$A$1</definedName>
    <definedName name="history_Dextrose">HistoryLog!$E$1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InsulinInfusionRecomendation!$BG$2:$BG$1000</definedName>
    <definedName name="I_to_use_mU_kg_hr">InsulinInfusionRecomendation!$CA$2:$CA$1000</definedName>
    <definedName name="ID_constraint">InsulinInfusionRecomendation!$CC$2:$CC$1000</definedName>
    <definedName name="Imax_constraint">InsulinInfusionRecomendation!$CB$2:$CB$1000</definedName>
    <definedName name="Imax_mU_kg_hr">InsulinInfusionRecomendation!$BF$2:$BF$1000</definedName>
    <definedName name="Increase_Imax">InsulinInfusionRecomendation!$DA$2:$DA$1000</definedName>
    <definedName name="Increase_PIDmax">InsulinInfusionRecomendation!$DB$2:$DB$1000</definedName>
    <definedName name="Inf_2_Bolus">30</definedName>
    <definedName name="InitialCalcArea1st3Rows">InsulinInfusionRecomendation!$AI$1001:$CZ$1003</definedName>
    <definedName name="InitialCalcArea4thRow">InsulinInfusionRecomendation!$AI$1004:$CZ$1004</definedName>
    <definedName name="InitialCalcRows">InsulinInfusionRecomendation!$AI$2:$CZ$4</definedName>
    <definedName name="initialDefaultParameters">InsulinInfusionRecomendation!$M$1002:$AH$1002</definedName>
    <definedName name="initialParameterFormulas">InsulinInfusionRecomendation!$M$1001:$AH$1001</definedName>
    <definedName name="Ins_Inf_Con">InsulinInfusionRecomendation!$AB$2:$AB$1000</definedName>
    <definedName name="Ins_Max_Target">InsulinInfusionRecomendation!$X$2:$X$1000</definedName>
    <definedName name="Ins_ml_per_hr_Rate">InsulinInfusionRecomendation!$DC$2:$DC$1000</definedName>
    <definedName name="Ins_Rate_Max">InsulinInfusionRecomendation!$Y$2:$Y$1000</definedName>
    <definedName name="Instructions">CheksUI!$D$14</definedName>
    <definedName name="insulin_increase_last_hour">InsulinInfusionRecomendation!$CW$2:$CW$1000</definedName>
    <definedName name="Insulin_Override">InsulinInfusionRecomendation!$BU$2:$BU$1000</definedName>
    <definedName name="IWP_High">InsulinInfusionRecomendation!$BE$2:$BE$1000</definedName>
    <definedName name="IWP_Low">InsulinInfusionRecomendation!$BD$2:$BD$1000</definedName>
    <definedName name="K_Glc">InsulinInfusionRecomendation!$U$2:$U$1000</definedName>
    <definedName name="K_glc_inc">InsulinInfusionRecomendation!$BP$2:$BP$1000</definedName>
    <definedName name="K_I" comment="(mU_kg_hr)/(mg/dL min)">InsulinInfusionRecomendation!$BA$2:$BA$1000</definedName>
    <definedName name="K_P" comment="Parameter">InsulinInfusionRecomendation!$AY$2:$AY$1000</definedName>
    <definedName name="Kp_U_Kg_hr_per_mg_dL">InsulinInfusionRecomendation!$R$2:$R$1000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InsulinInfusionRecomendation!$Q$2:$Q$1000</definedName>
    <definedName name="Message">InsulinInfusionRecomendation!$DF$2:$DF$1000</definedName>
    <definedName name="meter_DT">InsulinInfusionRecomendation!$AR$2:$AR$1000</definedName>
    <definedName name="Meter_Glucose">InsulinInfusionRecomendation!$E$2:$E$1000</definedName>
    <definedName name="Meter_Time">InsulinInfusionRecomendation!$D$2:$D$1000</definedName>
    <definedName name="Min_Change_Absolute">InsulinInfusionRecomendation!$V$2:$V$1000</definedName>
    <definedName name="Min_Change_Percent">InsulinInfusionRecomendation!$W$2:$W$1000</definedName>
    <definedName name="Min_DAG_2_Start_Ins">InsulinInfusionRecomendation!$AW$2:$AW$1000</definedName>
    <definedName name="Min_Der_Interval">InsulinInfusionRecomendation!$P$2:$P$1000</definedName>
    <definedName name="Min_Diff_4_Cal">InsulinInfusionRecomendation!$AH$2:$AH$1000</definedName>
    <definedName name="n">InsulinInfusionRecomendation!$A$2:$A$1000</definedName>
    <definedName name="N_consecutive_boluses">InsulinInfusionRecomendation!$BO$2:$BO$1000</definedName>
    <definedName name="Next_Sample">InsulinInfusionRecomendation!$DG$2:$DG$1000</definedName>
    <definedName name="notUsed">InsulinInfusionRecomendation!$CF$2:$CF$1000</definedName>
    <definedName name="notUsed_4">InsulinInfusionRecomendation!$BS$2:$BS$1000</definedName>
    <definedName name="NotUsed1">InsulinInfusionRecomendation!$CZ$2:$CZ$1000</definedName>
    <definedName name="NotUsed2">InsulinInfusionRecomendation!$L$2:$L$1000</definedName>
    <definedName name="NotUsed3">InsulinInfusionRecomendation!$AI$2:$AI$1000</definedName>
    <definedName name="OnePointOpt">InsulinInfusionRecomendation!$M$2:$M$1000</definedName>
    <definedName name="OnePtCF">InsulinInfusionRecomendation!$AJ$2:$AJ$1000</definedName>
    <definedName name="Override_D25_Bolus">InsulinInfusionRecomendation!$G$2:$G$1000</definedName>
    <definedName name="Override_Error">InsulinInfusionRecomendation!$BT$2:$BT$1000</definedName>
    <definedName name="Override_I">InsulinInfusionRecomendation!$BZ$2:$BZ$1000</definedName>
    <definedName name="Override_Insulin_Rate">InsulinInfusionRecomendation!$F$2:$F$1000</definedName>
    <definedName name="Override_PID">InsulinInfusionRecomendation!$BY$2:$BY$1000</definedName>
    <definedName name="P_BGHigh">ParameterDefaults!$D$6</definedName>
    <definedName name="P_BGLow">ParameterDefaults!$D$5</definedName>
    <definedName name="P_BW">ParameterDefaults!$D$3</definedName>
    <definedName name="P_ClearAppLog">ParameterDefaults!$D$42</definedName>
    <definedName name="P_ClearComments">ParameterDefaults!$D$43</definedName>
    <definedName name="P_ClearHistory">ParameterDefaults!$D$41</definedName>
    <definedName name="P_ClearSensorData">ParameterDefaults!$D$44</definedName>
    <definedName name="P_con">InsulinInfusionRecomendation!$AZ$2:$AZ$1000</definedName>
    <definedName name="P_ForceCal">ParameterDefaults!$D$31</definedName>
    <definedName name="P_GGdT1">ParameterDefaults!$D$17</definedName>
    <definedName name="P_GGdT2">ParameterDefaults!$D$18</definedName>
    <definedName name="P_GGmax">ParameterDefaults!$D$30</definedName>
    <definedName name="P_GGmin">ParameterDefaults!$D$29</definedName>
    <definedName name="P_GluRescueTarget">ParameterDefaults!$D$37</definedName>
    <definedName name="P_Imax">ParameterDefaults!$D$22</definedName>
    <definedName name="P_InsConc">ParameterDefaults!$D$4</definedName>
    <definedName name="P_InsMaxOverride">ParameterDefaults!$D$24</definedName>
    <definedName name="P_InsRateMax">ParameterDefaults!$D$38</definedName>
    <definedName name="P_KGlu">ParameterDefaults!$D$13</definedName>
    <definedName name="P_KP">ParameterDefaults!$D$10</definedName>
    <definedName name="P_MaxIntTime">ParameterDefaults!$D$34</definedName>
    <definedName name="P_MinDerTime">ParameterDefaults!$D$35</definedName>
    <definedName name="P_MinInsChgAbs">ParameterDefaults!$D$21</definedName>
    <definedName name="P_MinInsChgRel">ParameterDefaults!$D$20</definedName>
    <definedName name="P_OnePoint">ParameterDefaults!$D$32</definedName>
    <definedName name="P_PIDMax">ParameterDefaults!$D$23</definedName>
    <definedName name="P_SGdT1">ParameterDefaults!$D$15</definedName>
    <definedName name="P_SGdT2">ParameterDefaults!$D$16</definedName>
    <definedName name="P_SGmax">ParameterDefaults!$D$28</definedName>
    <definedName name="P_SGmin">ParameterDefaults!$D$27</definedName>
    <definedName name="P_ShowGGSourcePopup">ParameterDefaults!$D$40</definedName>
    <definedName name="P_StartIns">ParameterDefaults!$D$36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ParameterDefaults!$D$25</definedName>
    <definedName name="parametersFirstRow">InsulinInfusionRecomendation!$M$2:$AH$2</definedName>
    <definedName name="PID">InsulinInfusionRecomendation!$BJ$2:$BJ$1000</definedName>
    <definedName name="PID_Glc">InsulinInfusionRecomendation!$BN$2:$BN$1000</definedName>
    <definedName name="PID_mL_per_hr_to_Use">InsulinInfusionRecomendation!$CE$2:$CE$1000</definedName>
    <definedName name="PID_Rate">InsulinInfusionRecomendation!$BL$2:$BL$1000</definedName>
    <definedName name="PID_U_per_kg_per_h_to_Use">InsulinInfusionRecomendation!$CD$2:$CD$1000</definedName>
    <definedName name="Post_Cal_Sensor_Glucose">InsulinInfusionRecomendation!$AL$2:$AL$1000</definedName>
    <definedName name="Pre_Cal_Sensor_Glucose">InsulinInfusionRecomendation!$AK$2:$AK$1000</definedName>
    <definedName name="Previous">InsulinInfusionRecomendation!A1048576</definedName>
    <definedName name="_xlnm.Print_Area" localSheetId="10">PrintHistory!#REF!</definedName>
    <definedName name="Rec_PID_Rate">InsulinInfusionRecomendation!$BK$2:$BK$1000</definedName>
    <definedName name="Sensor">InsulinInfusionRecomendation!$I$2:$I$1000</definedName>
    <definedName name="sensor_change_insulin">InsulinInfusionRecomendation!$CV$2:$CV$1000</definedName>
    <definedName name="Sensor_Date_Created">SensorData!$K$1</definedName>
    <definedName name="sensor_dT">InsulinInfusionRecomendation!$AP$2:$AP$1000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Entry" comment="USe in VBA">CheksUI!$E$11</definedName>
    <definedName name="SG_Insulin_Rate">InsulinInfusionRecomendation!$CQ$2:$CQ$1000</definedName>
    <definedName name="SG_or_BG_entered">InsulinInfusionRecomendation!$K$2:$K$1000</definedName>
    <definedName name="SG_to_Use">InsulinInfusionRecomendation!$AM$2:$AM$1000</definedName>
    <definedName name="T_D">InsulinInfusionRecomendation!$T$2:$T$1000</definedName>
    <definedName name="T_I">InsulinInfusionRecomendation!$S$2:$S$1000</definedName>
    <definedName name="T_Max">ProgramVariables!$M$8</definedName>
    <definedName name="T_Min">ProgramVariables!$M$7</definedName>
    <definedName name="Target">InsulinInfusionRecomendation!$AX$2:$AX$1000</definedName>
    <definedName name="Target_High">InsulinInfusionRecomendation!$O$2:$O$1000</definedName>
    <definedName name="Target_Low">InsulinInfusionRecomendation!$N$2:$N$1000</definedName>
    <definedName name="Time_accepted">InsulinInfusionRecomendation!$H$2:$H$1000</definedName>
    <definedName name="Time_Since_Blood_Glucose_minutes">InsulinInfusionRecomendation!$CH$2:$CH$1000</definedName>
    <definedName name="time_since_calibration">InsulinInfusionRecomendation!$CI$2:$CI$1000</definedName>
    <definedName name="Tnext_24hr">InsulinInfusionRecomendation!$CO$2:$CO$1000</definedName>
    <definedName name="too_long">InsulinInfusionRecomendation!$CT$2:$CT$1000</definedName>
    <definedName name="unconstrained_meter_DT">InsulinInfusionRecomendation!$AQ$2:$AQ$1000</definedName>
    <definedName name="Unconstrained_PID">InsulinInfusionRecomendation!$BI$2:$BI$1000</definedName>
    <definedName name="unconstrained_sensor_DT">InsulinInfusionRecomendation!$AO$2:$AO$1000</definedName>
    <definedName name="Vs_dL_kg">1.625</definedName>
    <definedName name="WP_High">InsulinInfusionRecomendation!$BC$2:$BC$1000</definedName>
    <definedName name="WP_Low">InsulinInfusionRecomendation!$BB$2:$BB$1000</definedName>
  </definedNames>
  <calcPr calcId="145621" iterate="1" iterateCount="10"/>
  <fileRecoveryPr autoRecover="0"/>
</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DC596" i="4" s="1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DE701" i="4" s="1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DE797" i="4" s="1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DD974" i="4" s="1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DC503" i="4" s="1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DD591" i="4" s="1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DE587" i="4" s="1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DC811" i="4" s="1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DD987" i="4" s="1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DC886" i="4" s="1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DC600" i="4" s="1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DD441" i="4" s="1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723" i="4"/>
  <c r="DE911" i="4"/>
  <c r="DE769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DE175" i="4" s="1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DC157" i="4" s="1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DC213" i="4" s="1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DC221" i="4" s="1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DD245" i="4" s="1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DC293" i="4" s="1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DD301" i="4" s="1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DC309" i="4" s="1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DC271" i="4" s="1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DD144" i="4" s="1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DD152" i="4" s="1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DD184" i="4" s="1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DE179" i="4" s="1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DC227" i="4" s="1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DD235" i="4" s="1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DE94" i="4" s="1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D194" i="4"/>
  <c r="DC133" i="4"/>
  <c r="DC237" i="4"/>
  <c r="DD143" i="4"/>
  <c r="DC176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<sst xmlns="http://schemas.openxmlformats.org/spreadsheetml/2006/main" count="1378" uniqueCount="571">
  <si>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</si>
  <si>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</si>
  <si>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</si>
  <si>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</si>
  <si>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</si>
  <si>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</si>
  <si>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</si>
  <si>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</si>
  <si>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</si>
  <si>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</si>
  <si>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</si>
  <si>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</si>
  <si>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</si>
  <si>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</si>
  <si>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</si>
  <si>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</si>
  <si>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</si>
  <si>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</si>
  <si>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</si>
  <si>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</si>
  <si>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</si>
  <si>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</si>
  <si>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</si>
  <si>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</si>
  <si>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</si>
  <si>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</si>
  <si>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</si>
  <si>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</si>
  <si>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</si>
  <si>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</si>
  <si>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</si>
  <si>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</si>
  <si>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</si>
  <si>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</si>
  <si>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</si>
  <si>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</si>
  <si>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</si>
  <si>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</si>
  <si>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</si>
  <si>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</si>
  <si>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</si>
  <si>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</si>
  <si>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</si>
  <si>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</si>
  <si>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</si>
  <si>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</si>
  <si>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</si>
  <si>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</si>
  <si>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</si>
  <si>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</si>
  <si>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</si>
  <si>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</si>
  <si>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</si>
  <si>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</si>
  <si>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</si>
  <si>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</si>
  <si>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</si>
  <si>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</si>
  <si>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</si>
  <si>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</si>
  <si>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</si>
  <si>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</si>
  <si>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</si>
  <si>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</si>
  <si>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</si>
  <si>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</si>
  <si>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</si>
  <si>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</si>
  <si>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</si>
  <si>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</si>
  <si>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</si>
  <si>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</si>
  <si>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</si>
  <si>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</si>
  <si>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</si>
  <si>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</si>
  <si>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</si>
  <si>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</si>
  <si>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</si>
  <si>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</si>
  <si>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</si>
  <si>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</si>
  <si>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</si>
  <si>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</si>
  <si>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</si>
  <si>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</si>
  <si>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</si>
  <si>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</si>
  <si>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</si>
  <si>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</si>
  <si>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</si>
  <si>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</si>
  <si>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</si>
  <si>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</si>
  <si>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</si>
  <si>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</si>
  <si>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</si>
  <si>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</si>
  <si>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</si>
  <si>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</si>
  <si>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</si>
  <si>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</si>
  <si>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</si>
  <si>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</si>
  <si>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</si>
  <si>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</si>
  <si>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</si>
  <si>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</si>
  <si>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</si>
  <si>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</si>
  <si>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</si>
  <si>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</si>
  <si>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</si>
  <si>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</si>
  <si>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</si>
  <si>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</si>
  <si>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</si>
  <si>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</si>
  <si>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</si>
  <si>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</si>
  <si>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</si>
  <si>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</si>
  <si>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</si>
  <si>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</si>
  <si>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</si>
  <si>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</si>
  <si>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</si>
  <si>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</si>
  <si>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</si>
  <si>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</si>
  <si>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</si>
  <si>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</si>
  <si>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</si>
  <si>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</si>
  <si>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</si>
  <si>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</si>
  <si>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</si>
  <si>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</si>
  <si>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</si>
  <si>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</si>
  <si>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</si>
  <si>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</si>
  <si>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</si>
  <si>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</si>
  <si>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</si>
  <si>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</si>
  <si>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</si>
  <si>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</si>
  <si>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</si>
  <si>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</si>
  <si>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</si>
  <si>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</si>
  <si>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</si>
  <si>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</si>
  <si>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</si>
  <si>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</si>
  <si>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</si>
  <si>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</si>
  <si>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</si>
  <si>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</si>
  <si>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</si>
  <si>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</si>
  <si>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</si>
  <si>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</si>
  <si>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</si>
  <si>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</si>
  <si>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</si>
  <si>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</si>
  <si>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</si>
  <si>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</si>
  <si>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</si>
  <si>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</si>
  <si>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</si>
  <si>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</si>
  <si>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</si>
  <si>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</si>
  <si>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</si>
  <si>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</si>
  <si>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</si>
  <si>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</si>
  <si>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</si>
  <si>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</si>
  <si>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</si>
  <si>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</si>
  <si>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</si>
  <si>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</si>
  <si>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</si>
  <si>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</si>
  <si>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</si>
  <si>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</si>
  <si>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</si>
  <si>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</si>
  <si>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</si>
  <si>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</si>
  <si>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</si>
  <si>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</si>
  <si>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</si>
  <si>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</si>
  <si>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</si>
  <si>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</si>
  <si>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</si>
  <si>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</si>
  <si>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</si>
  <si>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</si>
  <si>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</si>
  <si>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</si>
  <si>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</si>
  <si>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</si>
  <si>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</si>
  <si>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</si>
  <si>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</si>
  <si>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</si>
  <si>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</si>
  <si>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</si>
  <si>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</si>
  <si>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</si>
  <si>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</si>
  <si>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</si>
  <si>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</si>
  <si>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</si>
  <si>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</si>
  <si>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</si>
  <si>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</si>
  <si>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</si>
  <si>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</si>
  <si>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</si>
  <si>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</si>
  <si>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</si>
  <si>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</si>
  <si>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</si>
  <si>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</si>
  <si>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</si>
  <si>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</si>
  <si>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</si>
  <si>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</si>
  <si>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</si>
  <si>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</si>
  <si>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</si>
  <si>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</si>
  <si>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</si>
  <si>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</si>
  <si>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</si>
  <si>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</si>
  <si>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</si>
  <si>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</si>
  <si>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</si>
  <si>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</si>
  <si>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</si>
  <si>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</si>
  <si>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</si>
  <si>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</si>
  <si>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</si>
  <si>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</si>
  <si>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</si>
  <si>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</si>
  <si>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</si>
  <si>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</si>
  <si>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</si>
  <si>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</si>
  <si>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</si>
  <si>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</si>
  <si>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</si>
  <si>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</si>
  <si>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</si>
  <si>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</si>
  <si>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</si>
  <si>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</si>
  <si>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</si>
  <si>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</si>
  <si>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</si>
  <si>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</si>
  <si>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</si>
  <si>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</si>
  <si>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</si>
  <si>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</si>
  <si>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</si>
  <si>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</si>
  <si>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</si>
  <si>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</si>
  <si>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</si>
  <si>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</si>
  <si>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</si>
  <si>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</si>
  <si>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</si>
  <si>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</si>
  <si>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</si>
  <si>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</si>
  <si>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</si>
  <si>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</si>
  <si>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</si>
  <si>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</si>
  <si>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</si>
  <si>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</si>
  <si>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</si>
  <si>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</si>
  <si>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</si>
  <si>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</si>
  <si>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</si>
  <si>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</si>
  <si>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</si>
  <si>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</si>
  <si>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</si>
  <si>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</si>
  <si>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</si>
  <si>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</si>
  <si>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</si>
  <si>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</si>
  <si>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</si>
  <si>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</si>
  <si>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</si>
  <si>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</si>
  <si>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</si>
  <si>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</si>
  <si>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</si>
  <si>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</si>
  <si>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</si>
  <si>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</si>
  <si>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</si>
  <si>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</si>
  <si>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</si>
  <si>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</si>
  <si>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</si>
  <si>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</si>
  <si>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</si>
  <si>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</si>
  <si>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</si>
  <si>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</si>
  <si>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</si>
  <si>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</si>
  <si>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</si>
  <si>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</si>
  <si>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</si>
  <si>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</si>
  <si>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</si>
  <si>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</si>
  <si>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</si>
  <si>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</si>
  <si>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</si>
  <si>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</si>
  <si>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</si>
  <si>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</si>
  <si>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</si>
  <si>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</si>
  <si>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</si>
  <si>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</si>
  <si>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</si>
  <si>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</si>
  <si>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</si>
  <si>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</si>
  <si>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</si>
  <si>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</si>
  <si>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</si>
  <si>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</si>
  <si>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</si>
  <si>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</si>
  <si>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</si>
  <si>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</si>
  <si>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</si>
  <si>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</si>
  <si>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</si>
  <si>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</si>
  <si>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</si>
  <si>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</si>
  <si>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</si>
  <si>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</si>
  <si>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</si>
  <si>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</si>
  <si>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</si>
  <si>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</si>
  <si>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</si>
  <si>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</si>
  <si>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</si>
  <si>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</si>
  <si>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</si>
  <si>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</si>
  <si>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</si>
  <si>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</si>
  <si>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</si>
  <si>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</si>
  <si>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</si>
  <si>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</si>
  <si>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</si>
  <si>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</si>
  <si>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</si>
  <si>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</si>
  <si>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</si>
  <si>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</si>
  <si>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</si>
  <si>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</si>
  <si>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</si>
  <si>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</si>
  <si>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</si>
  <si>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</si>
  <si>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</si>
  <si>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</si>
  <si>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</si>
  <si>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</si>
  <si>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</si>
  <si>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</si>
  <si>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</si>
  <si>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</si>
  <si>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</si>
  <si>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</si>
  <si>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</si>
  <si>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</si>
  <si>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</si>
  <si>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</si>
  <si>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</si>
  <si>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</si>
  <si>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</si>
  <si>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</si>
  <si>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</si>
  <si>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</si>
  <si>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</si>
  <si>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</si>
  <si>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</si>
  <si>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</si>
  <si>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</si>
  <si>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</si>
  <si>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</si>
  <si>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</si>
  <si>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</si>
  <si>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</si>
  <si>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</si>
  <si>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</si>
  <si>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</si>
  <si>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</si>
  <si>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</si>
  <si>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</si>
  <si>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</si>
  <si>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</si>
  <si>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</si>
  <si>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</si>
  <si>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</si>
  <si>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</si>
  <si>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</si>
  <si>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</si>
  <si>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</si>
  <si>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</si>
  <si>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</si>
  <si>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</si>
  <si>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</si>
  <si>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</si>
  <si>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</si>
  <si>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</si>
  <si>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</si>
  <si>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</si>
  <si>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</si>
  <si>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</si>
  <si>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</si>
  <si>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</si>
  <si>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</si>
  <si>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</si>
  <si>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</si>
  <si>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</si>
  <si>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</si>
  <si>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</si>
  <si>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</si>
  <si>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</si>
  <si>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</si>
  <si>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</si>
  <si>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</si>
  <si>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</si>
  <si>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</si>
  <si>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</si>
  <si>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</si>
  <si>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</si>
  <si>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</si>
  <si>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</si>
  <si>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</si>
  <si>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</si>
  <si>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</si>
  <si>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</si>
  <si>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</si>
  <si>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</si>
  <si>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</si>
  <si>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</si>
  <si>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</si>
  <si>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</si>
  <si>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</si>
  <si>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</si>
  <si>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</si>
  <si>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</si>
  <si>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</si>
  <si>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</si>
  <si>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</si>
  <si>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</si>
  <si>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</si>
  <si>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</si>
  <si>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</si>
  <si>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</si>
  <si>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</si>
  <si>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</si>
  <si>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</si>
  <si>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</si>
  <si>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</si>
  <si>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</si>
  <si>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</si>
  <si>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</si>
  <si>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</si>
  <si>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</si>
  <si>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</si>
  <si>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</si>
  <si>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</si>
  <si>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</si>
  <si>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</si>
  <si>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</si>
  <si>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</si>
  <si>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</si>
  <si>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</si>
  <si>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</si>
  <si>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</si>
  <si>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</si>
  <si>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</si>
  <si>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</si>
  <si>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</si>
  <si>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</si>
  <si>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</si>
  <si>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</si>
  <si>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</si>
  <si>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</si>
  <si>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</si>
  <si>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</si>
  <si>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</si>
  <si>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</si>
  <si>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</si>
  <si>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</si>
  <si>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</si>
  <si>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</si>
  <si>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</si>
  <si>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</si>
  <si>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</si>
  <si>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</si>
  <si>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</si>
  <si>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</si>
  <si>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</si>
  <si>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</si>
  <si>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</si>
  <si>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</si>
  <si>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</si>
  <si>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</si>
  <si>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</si>
  <si>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</si>
  <si>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</si>
  <si>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</si>
  <si>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</si>
  <si>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</si>
  <si>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</si>
  <si>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</si>
  <si>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</si>
  <si>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</si>
  <si>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</si>
  <si>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</si>
  <si>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</si>
  <si>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</si>
  <si>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</si>
  <si>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</si>
  <si>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Application</t>
  </si>
  <si>
    <t>MainForm</t>
  </si>
  <si>
    <t>UserForm_Initialize</t>
  </si>
  <si>
    <t>modMain</t>
  </si>
  <si>
    <t>Initialize</t>
  </si>
  <si>
    <t>iCurRow:1</t>
  </si>
  <si>
    <t>UserForm_Activate</t>
  </si>
  <si>
    <t>AppState:1;giCurrentIirRow:2</t>
  </si>
  <si>
    <t>UserForm_QueryClose</t>
  </si>
  <si>
    <t>AppState:2;DEState:2CloseMode:1</t>
  </si>
  <si>
    <t>btnExit_Click</t>
  </si>
  <si>
    <t>btnSensor_Click</t>
  </si>
  <si>
    <t>AppState:2;giCurrentIirRow:2</t>
  </si>
  <si>
    <t>Checks_V1.0.0Beta8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</si>
</sst>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7456"/>
        <c:axId val="108549632"/>
      </c:scatterChart>
      <c:valAx>
        <c:axId val="108547456"/>
        <c:scaling>
          <c:orientation val="minMax"/>
          <c:max val="41061.00063657407"/>
          <c:min val="41060.750636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9632"/>
        <c:crosses val="autoZero"/>
        <c:crossBetween val="midCat"/>
        <c:majorUnit val="4.1666666666666664E-2"/>
      </c:valAx>
      <c:valAx>
        <c:axId val="10854963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745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72256"/>
        <c:axId val="108278144"/>
      </c:scatterChart>
      <c:valAx>
        <c:axId val="10827225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08278144"/>
        <c:crosses val="autoZero"/>
        <c:crossBetween val="midCat"/>
        <c:majorUnit val="4.1666666666666664E-2"/>
      </c:valAx>
      <c:valAx>
        <c:axId val="108278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827225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41060.750636574077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41061.000636574077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5" x14ac:dyDescent="0.25"/>
  <cols>
    <col min="1" max="1" width="15.7109375" style="113" bestFit="1" customWidth="1"/>
    <col min="2" max="2" width="1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x14ac:dyDescent="0.25">
      <c r="C2" s="157"/>
    </row>
    <row r="3" spans="1:8" x14ac:dyDescent="0.25">
      <c r="C3" s="157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9" spans="1:8" x14ac:dyDescent="0.25">
      <c r="C9" s="166"/>
    </row>
    <row r="10" spans="1:8" x14ac:dyDescent="0.25">
      <c r="C10" s="157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22" spans="3:3" x14ac:dyDescent="0.25">
      <c r="C22" s="166"/>
    </row>
    <row r="23" spans="3:3" x14ac:dyDescent="0.25">
      <c r="C23" s="166"/>
    </row>
    <row r="71" spans="3:3" x14ac:dyDescent="0.25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50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ht="14.4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ht="14.4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ht="14.4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ht="14.4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ht="14.4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ht="14.4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ht="14.4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ht="14.4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ht="14.4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ht="14.4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ht="14.4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ht="14.4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ht="14.4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ht="14.4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ht="14.4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ht="14.4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ht="14.4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ht="14.4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ht="14.4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ht="14.4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ht="14.4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ht="14.4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ht="14.4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ht="14.4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25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25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25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25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25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25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25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25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25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25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25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25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25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25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25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25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25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25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25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25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25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25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25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25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25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25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25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25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25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25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25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25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25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25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25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25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25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25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25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25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25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25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25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25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25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25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25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25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25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25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25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25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25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25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25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25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25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25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25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25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25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25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25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25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25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25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25">
      <c r="A91" s="113">
        <v>41060.274687500001</v>
      </c>
      <c r="B91" t="s">
        <v>557</v>
      </c>
      <c r="C91" t="s">
        <v>558</v>
      </c>
      <c r="D91" t="s">
        <v>559</v>
      </c>
    </row>
    <row r="92" spans="1:5" x14ac:dyDescent="0.25">
      <c r="A92" s="113">
        <v>41060.274687500001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25">
      <c r="A93" s="113">
        <v>41060.274756944447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25">
      <c r="A94" s="113">
        <v>41060.274791666663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25">
      <c r="A95" s="113">
        <v>41060.274791666663</v>
      </c>
      <c r="B95" t="s">
        <v>557</v>
      </c>
      <c r="C95" t="s">
        <v>558</v>
      </c>
      <c r="D95" t="s">
        <v>567</v>
      </c>
    </row>
    <row r="96" spans="1:5" x14ac:dyDescent="0.25">
      <c r="A96" s="113">
        <v>41060.317314814813</v>
      </c>
      <c r="B96" t="s">
        <v>557</v>
      </c>
      <c r="C96" t="s">
        <v>558</v>
      </c>
      <c r="D96" t="s">
        <v>559</v>
      </c>
    </row>
    <row r="97" spans="1:5" x14ac:dyDescent="0.25">
      <c r="A97" s="113">
        <v>41060.317314814813</v>
      </c>
      <c r="B97" t="s">
        <v>557</v>
      </c>
      <c r="C97" t="s">
        <v>560</v>
      </c>
      <c r="D97" t="s">
        <v>561</v>
      </c>
      <c r="E97" t="s">
        <v>562</v>
      </c>
    </row>
    <row r="98" spans="1:5" x14ac:dyDescent="0.25">
      <c r="A98" s="113">
        <v>41060.317337962966</v>
      </c>
      <c r="B98" t="s">
        <v>557</v>
      </c>
      <c r="C98" t="s">
        <v>558</v>
      </c>
      <c r="D98" t="s">
        <v>563</v>
      </c>
      <c r="E98" t="s">
        <v>564</v>
      </c>
    </row>
    <row r="99" spans="1:5" x14ac:dyDescent="0.25">
      <c r="A99" s="113">
        <v>41060.317349537036</v>
      </c>
      <c r="B99" t="s">
        <v>557</v>
      </c>
      <c r="C99" t="s">
        <v>558</v>
      </c>
      <c r="D99" t="s">
        <v>565</v>
      </c>
      <c r="E99" t="s">
        <v>566</v>
      </c>
    </row>
    <row r="100" spans="1:5" x14ac:dyDescent="0.25">
      <c r="A100" s="113">
        <v>41060.317349537036</v>
      </c>
      <c r="B100" t="s">
        <v>557</v>
      </c>
      <c r="C100" t="s">
        <v>558</v>
      </c>
      <c r="D100" t="s">
        <v>567</v>
      </c>
    </row>
    <row r="101" spans="1:5" x14ac:dyDescent="0.25">
      <c r="A101" s="113">
        <v>41060.318784722222</v>
      </c>
      <c r="B101" t="s">
        <v>557</v>
      </c>
      <c r="C101" t="s">
        <v>558</v>
      </c>
      <c r="D101" t="s">
        <v>559</v>
      </c>
    </row>
    <row r="102" spans="1:5" x14ac:dyDescent="0.25">
      <c r="A102" s="113">
        <v>41060.318784722222</v>
      </c>
      <c r="B102" t="s">
        <v>557</v>
      </c>
      <c r="C102" t="s">
        <v>560</v>
      </c>
      <c r="D102" t="s">
        <v>561</v>
      </c>
      <c r="E102" t="s">
        <v>562</v>
      </c>
    </row>
    <row r="103" spans="1:5" x14ac:dyDescent="0.25">
      <c r="A103" s="113">
        <v>41060.318796296298</v>
      </c>
      <c r="B103" t="s">
        <v>557</v>
      </c>
      <c r="C103" t="s">
        <v>558</v>
      </c>
      <c r="D103" t="s">
        <v>563</v>
      </c>
      <c r="E103" t="s">
        <v>564</v>
      </c>
    </row>
    <row r="104" spans="1:5" x14ac:dyDescent="0.25">
      <c r="A104" s="113">
        <v>41060.318854166668</v>
      </c>
      <c r="B104" t="s">
        <v>557</v>
      </c>
      <c r="C104" t="s">
        <v>558</v>
      </c>
      <c r="D104" t="s">
        <v>565</v>
      </c>
      <c r="E104" t="s">
        <v>566</v>
      </c>
    </row>
    <row r="105" spans="1:5" x14ac:dyDescent="0.25">
      <c r="A105" s="113">
        <v>41060.318854166668</v>
      </c>
      <c r="B105" t="s">
        <v>557</v>
      </c>
      <c r="C105" t="s">
        <v>558</v>
      </c>
      <c r="D105" t="s">
        <v>567</v>
      </c>
    </row>
    <row r="106" spans="1:5" x14ac:dyDescent="0.25">
      <c r="A106" s="113">
        <v>41060.4531712963</v>
      </c>
      <c r="B106" t="s">
        <v>557</v>
      </c>
      <c r="C106" t="s">
        <v>558</v>
      </c>
      <c r="D106" t="s">
        <v>559</v>
      </c>
    </row>
    <row r="107" spans="1:5" x14ac:dyDescent="0.25">
      <c r="A107" s="113">
        <v>41060.4531712963</v>
      </c>
      <c r="B107" t="s">
        <v>557</v>
      </c>
      <c r="C107" t="s">
        <v>560</v>
      </c>
      <c r="D107" t="s">
        <v>561</v>
      </c>
      <c r="E107" t="s">
        <v>562</v>
      </c>
    </row>
    <row r="108" spans="1:5" x14ac:dyDescent="0.25">
      <c r="A108" s="113">
        <v>41060.453194444446</v>
      </c>
      <c r="B108" t="s">
        <v>557</v>
      </c>
      <c r="C108" t="s">
        <v>558</v>
      </c>
      <c r="D108" t="s">
        <v>563</v>
      </c>
      <c r="E108" t="s">
        <v>564</v>
      </c>
    </row>
    <row r="109" spans="1:5" x14ac:dyDescent="0.25">
      <c r="A109" s="113">
        <v>41060.453240740739</v>
      </c>
      <c r="B109" t="s">
        <v>557</v>
      </c>
      <c r="C109" t="s">
        <v>558</v>
      </c>
      <c r="D109" t="s">
        <v>565</v>
      </c>
      <c r="E109" t="s">
        <v>566</v>
      </c>
    </row>
    <row r="110" spans="1:5" x14ac:dyDescent="0.25">
      <c r="A110" s="113">
        <v>41060.453240740739</v>
      </c>
      <c r="B110" t="s">
        <v>557</v>
      </c>
      <c r="C110" t="s">
        <v>558</v>
      </c>
      <c r="D110" t="s">
        <v>567</v>
      </c>
    </row>
    <row r="111" spans="1:5" x14ac:dyDescent="0.25">
      <c r="A111" s="113">
        <v>41060.458113425928</v>
      </c>
      <c r="B111" t="s">
        <v>557</v>
      </c>
      <c r="C111" t="s">
        <v>558</v>
      </c>
      <c r="D111" t="s">
        <v>559</v>
      </c>
    </row>
    <row r="112" spans="1:5" x14ac:dyDescent="0.25">
      <c r="A112" s="113">
        <v>41060.458113425928</v>
      </c>
      <c r="B112" t="s">
        <v>557</v>
      </c>
      <c r="C112" t="s">
        <v>560</v>
      </c>
      <c r="D112" t="s">
        <v>561</v>
      </c>
      <c r="E112" t="s">
        <v>562</v>
      </c>
    </row>
    <row r="113" spans="1:5" x14ac:dyDescent="0.25">
      <c r="A113" s="113">
        <v>41060.458136574074</v>
      </c>
      <c r="B113" t="s">
        <v>557</v>
      </c>
      <c r="C113" t="s">
        <v>558</v>
      </c>
      <c r="D113" t="s">
        <v>563</v>
      </c>
      <c r="E113" t="s">
        <v>564</v>
      </c>
    </row>
    <row r="114" spans="1:5" x14ac:dyDescent="0.25">
      <c r="A114" s="113">
        <v>41060.45815972222</v>
      </c>
      <c r="B114" t="s">
        <v>557</v>
      </c>
      <c r="C114" t="s">
        <v>558</v>
      </c>
      <c r="D114" t="s">
        <v>565</v>
      </c>
      <c r="E114" t="s">
        <v>566</v>
      </c>
    </row>
    <row r="115" spans="1:5" x14ac:dyDescent="0.25">
      <c r="A115" s="113">
        <v>41060.45815972222</v>
      </c>
      <c r="B115" t="s">
        <v>557</v>
      </c>
      <c r="C115" t="s">
        <v>558</v>
      </c>
      <c r="D115" t="s">
        <v>567</v>
      </c>
    </row>
    <row r="116" spans="1:5" x14ac:dyDescent="0.25">
      <c r="A116" s="113">
        <v>41060.50377314815</v>
      </c>
      <c r="B116" t="s">
        <v>557</v>
      </c>
      <c r="C116" t="s">
        <v>558</v>
      </c>
      <c r="D116" t="s">
        <v>559</v>
      </c>
    </row>
    <row r="117" spans="1:5" x14ac:dyDescent="0.25">
      <c r="A117" s="113">
        <v>41060.50377314815</v>
      </c>
      <c r="B117" t="s">
        <v>557</v>
      </c>
      <c r="C117" t="s">
        <v>560</v>
      </c>
      <c r="D117" t="s">
        <v>561</v>
      </c>
      <c r="E117" t="s">
        <v>562</v>
      </c>
    </row>
    <row r="118" spans="1:5" x14ac:dyDescent="0.25">
      <c r="A118" s="113">
        <v>41060.503796296296</v>
      </c>
      <c r="B118" t="s">
        <v>557</v>
      </c>
      <c r="C118" t="s">
        <v>558</v>
      </c>
      <c r="D118" t="s">
        <v>563</v>
      </c>
      <c r="E118" t="s">
        <v>564</v>
      </c>
    </row>
    <row r="119" spans="1:5" x14ac:dyDescent="0.25">
      <c r="A119" s="113">
        <v>41060.503842592596</v>
      </c>
      <c r="B119" t="s">
        <v>557</v>
      </c>
      <c r="C119" t="s">
        <v>558</v>
      </c>
      <c r="D119" t="s">
        <v>565</v>
      </c>
      <c r="E119" t="s">
        <v>566</v>
      </c>
    </row>
    <row r="120" spans="1:5" x14ac:dyDescent="0.25">
      <c r="A120" s="113">
        <v>41060.503842592596</v>
      </c>
      <c r="B120" t="s">
        <v>557</v>
      </c>
      <c r="C120" t="s">
        <v>558</v>
      </c>
      <c r="D120" t="s">
        <v>567</v>
      </c>
    </row>
    <row r="121" spans="1:5" x14ac:dyDescent="0.25">
      <c r="A121" s="113">
        <v>41060.509884259256</v>
      </c>
      <c r="B121" t="s">
        <v>557</v>
      </c>
      <c r="C121" t="s">
        <v>558</v>
      </c>
      <c r="D121" t="s">
        <v>559</v>
      </c>
    </row>
    <row r="122" spans="1:5" x14ac:dyDescent="0.25">
      <c r="A122" s="113">
        <v>41060.509884259256</v>
      </c>
      <c r="B122" t="s">
        <v>557</v>
      </c>
      <c r="C122" t="s">
        <v>560</v>
      </c>
      <c r="D122" t="s">
        <v>561</v>
      </c>
      <c r="E122" t="s">
        <v>562</v>
      </c>
    </row>
    <row r="123" spans="1:5" x14ac:dyDescent="0.25">
      <c r="A123" s="113">
        <v>41060.509918981479</v>
      </c>
      <c r="B123" t="s">
        <v>557</v>
      </c>
      <c r="C123" t="s">
        <v>558</v>
      </c>
      <c r="D123" t="s">
        <v>563</v>
      </c>
      <c r="E123" t="s">
        <v>564</v>
      </c>
    </row>
    <row r="124" spans="1:5" x14ac:dyDescent="0.25">
      <c r="A124" s="113">
        <v>41060.509965277779</v>
      </c>
      <c r="B124" t="s">
        <v>557</v>
      </c>
      <c r="C124" t="s">
        <v>558</v>
      </c>
      <c r="D124" t="s">
        <v>565</v>
      </c>
      <c r="E124" t="s">
        <v>566</v>
      </c>
    </row>
    <row r="125" spans="1:5" x14ac:dyDescent="0.25">
      <c r="A125" s="113">
        <v>41060.509965277779</v>
      </c>
      <c r="B125" t="s">
        <v>557</v>
      </c>
      <c r="C125" t="s">
        <v>558</v>
      </c>
      <c r="D125" t="s">
        <v>567</v>
      </c>
    </row>
    <row r="126" spans="1:5" x14ac:dyDescent="0.25">
      <c r="A126" s="113">
        <v>41060.79278935185</v>
      </c>
      <c r="B126" t="s">
        <v>557</v>
      </c>
      <c r="C126" t="s">
        <v>558</v>
      </c>
      <c r="D126" t="s">
        <v>559</v>
      </c>
    </row>
    <row r="127" spans="1:5" x14ac:dyDescent="0.25">
      <c r="A127" s="113">
        <v>41060.79278935185</v>
      </c>
      <c r="B127" t="s">
        <v>557</v>
      </c>
      <c r="C127" t="s">
        <v>560</v>
      </c>
      <c r="D127" t="s">
        <v>561</v>
      </c>
      <c r="E127" t="s">
        <v>562</v>
      </c>
    </row>
    <row r="128" spans="1:5" x14ac:dyDescent="0.25">
      <c r="A128" s="113">
        <v>41060.792824074073</v>
      </c>
      <c r="B128" t="s">
        <v>557</v>
      </c>
      <c r="C128" t="s">
        <v>558</v>
      </c>
      <c r="D128" t="s">
        <v>563</v>
      </c>
      <c r="E128" t="s">
        <v>564</v>
      </c>
    </row>
    <row r="129" spans="1:5" x14ac:dyDescent="0.25">
      <c r="A129" s="113">
        <v>41060.792893518519</v>
      </c>
      <c r="B129" t="s">
        <v>557</v>
      </c>
      <c r="C129" t="s">
        <v>558</v>
      </c>
      <c r="D129" t="s">
        <v>565</v>
      </c>
      <c r="E129" t="s">
        <v>566</v>
      </c>
    </row>
    <row r="130" spans="1:5" x14ac:dyDescent="0.25">
      <c r="A130" s="113">
        <v>41060.792893518519</v>
      </c>
      <c r="B130" t="s">
        <v>557</v>
      </c>
      <c r="C130" t="s">
        <v>558</v>
      </c>
      <c r="D130" t="s">
        <v>567</v>
      </c>
    </row>
    <row r="131" spans="1:5" x14ac:dyDescent="0.25">
      <c r="A131" s="113">
        <v>41060.833402777775</v>
      </c>
      <c r="B131" t="s">
        <v>557</v>
      </c>
      <c r="C131" t="s">
        <v>558</v>
      </c>
      <c r="D131" t="s">
        <v>559</v>
      </c>
    </row>
    <row r="132" spans="1:5" x14ac:dyDescent="0.25">
      <c r="A132" s="113">
        <v>41060.833402777775</v>
      </c>
      <c r="B132" t="s">
        <v>557</v>
      </c>
      <c r="C132" t="s">
        <v>560</v>
      </c>
      <c r="D132" t="s">
        <v>561</v>
      </c>
      <c r="E132" t="s">
        <v>562</v>
      </c>
    </row>
    <row r="133" spans="1:5" x14ac:dyDescent="0.25">
      <c r="A133" s="113">
        <v>41060.833425925928</v>
      </c>
      <c r="B133" t="s">
        <v>557</v>
      </c>
      <c r="C133" t="s">
        <v>558</v>
      </c>
      <c r="D133" t="s">
        <v>563</v>
      </c>
      <c r="E133" t="s">
        <v>564</v>
      </c>
    </row>
    <row r="134" spans="1:5" x14ac:dyDescent="0.25">
      <c r="A134" s="113">
        <v>41060.83353009259</v>
      </c>
      <c r="B134" t="s">
        <v>557</v>
      </c>
      <c r="C134" t="s">
        <v>558</v>
      </c>
      <c r="D134" t="s">
        <v>565</v>
      </c>
      <c r="E134" t="s">
        <v>566</v>
      </c>
    </row>
    <row r="135" spans="1:5" x14ac:dyDescent="0.25">
      <c r="A135" s="113">
        <v>41060.83353009259</v>
      </c>
      <c r="B135" t="s">
        <v>557</v>
      </c>
      <c r="C135" t="s">
        <v>558</v>
      </c>
      <c r="D135" t="s">
        <v>567</v>
      </c>
    </row>
    <row r="136" spans="1:5" x14ac:dyDescent="0.25">
      <c r="A136" s="113">
        <v>41060.838750000003</v>
      </c>
      <c r="B136" t="s">
        <v>557</v>
      </c>
      <c r="C136" t="s">
        <v>558</v>
      </c>
      <c r="D136" t="s">
        <v>559</v>
      </c>
    </row>
    <row r="137" spans="1:5" x14ac:dyDescent="0.25">
      <c r="A137" s="113">
        <v>41060.838750000003</v>
      </c>
      <c r="B137" t="s">
        <v>557</v>
      </c>
      <c r="C137" t="s">
        <v>560</v>
      </c>
      <c r="D137" t="s">
        <v>561</v>
      </c>
      <c r="E137" t="s">
        <v>562</v>
      </c>
    </row>
    <row r="138" spans="1:5" x14ac:dyDescent="0.25">
      <c r="A138" s="113">
        <v>41060.838761574072</v>
      </c>
      <c r="B138" t="s">
        <v>557</v>
      </c>
      <c r="C138" t="s">
        <v>558</v>
      </c>
      <c r="D138" t="s">
        <v>563</v>
      </c>
      <c r="E138" t="s">
        <v>564</v>
      </c>
    </row>
    <row r="139" spans="1:5" x14ac:dyDescent="0.25">
      <c r="A139" s="113">
        <v>41060.838807870372</v>
      </c>
      <c r="B139" t="s">
        <v>557</v>
      </c>
      <c r="C139" t="s">
        <v>558</v>
      </c>
      <c r="D139" t="s">
        <v>565</v>
      </c>
      <c r="E139" t="s">
        <v>566</v>
      </c>
    </row>
    <row r="140" spans="1:5" x14ac:dyDescent="0.25">
      <c r="A140" s="113">
        <v>41060.838807870372</v>
      </c>
      <c r="B140" t="s">
        <v>557</v>
      </c>
      <c r="C140" t="s">
        <v>558</v>
      </c>
      <c r="D140" t="s">
        <v>567</v>
      </c>
    </row>
    <row r="141" spans="1:5" x14ac:dyDescent="0.25">
      <c r="A141" s="113">
        <v>41060.83971064815</v>
      </c>
      <c r="B141" t="s">
        <v>557</v>
      </c>
      <c r="C141" t="s">
        <v>558</v>
      </c>
      <c r="D141" t="s">
        <v>559</v>
      </c>
    </row>
    <row r="142" spans="1:5" x14ac:dyDescent="0.25">
      <c r="A142" s="113">
        <v>41060.83971064815</v>
      </c>
      <c r="B142" t="s">
        <v>557</v>
      </c>
      <c r="C142" t="s">
        <v>560</v>
      </c>
      <c r="D142" t="s">
        <v>561</v>
      </c>
      <c r="E142" t="s">
        <v>562</v>
      </c>
    </row>
    <row r="143" spans="1:5" x14ac:dyDescent="0.25">
      <c r="A143" s="113">
        <v>41060.839733796296</v>
      </c>
      <c r="B143" t="s">
        <v>557</v>
      </c>
      <c r="C143" t="s">
        <v>558</v>
      </c>
      <c r="D143" t="s">
        <v>563</v>
      </c>
      <c r="E143" t="s">
        <v>564</v>
      </c>
    </row>
    <row r="144" spans="1:5" x14ac:dyDescent="0.25">
      <c r="A144" s="113">
        <v>41060.839756944442</v>
      </c>
      <c r="B144" t="s">
        <v>557</v>
      </c>
      <c r="C144" t="s">
        <v>558</v>
      </c>
      <c r="D144" t="s">
        <v>565</v>
      </c>
      <c r="E144" t="s">
        <v>566</v>
      </c>
    </row>
    <row r="145" spans="1:5" x14ac:dyDescent="0.25">
      <c r="A145" s="113">
        <v>41060.839756944442</v>
      </c>
      <c r="B145" t="s">
        <v>557</v>
      </c>
      <c r="C145" t="s">
        <v>558</v>
      </c>
      <c r="D145" t="s">
        <v>567</v>
      </c>
    </row>
    <row r="146" spans="1:5" x14ac:dyDescent="0.25">
      <c r="A146" s="113">
        <v>41060.840219907404</v>
      </c>
      <c r="B146" t="s">
        <v>557</v>
      </c>
      <c r="C146" t="s">
        <v>558</v>
      </c>
      <c r="D146" t="s">
        <v>559</v>
      </c>
    </row>
    <row r="147" spans="1:5" x14ac:dyDescent="0.25">
      <c r="A147" s="113">
        <v>41060.840219907404</v>
      </c>
      <c r="B147" t="s">
        <v>557</v>
      </c>
      <c r="C147" t="s">
        <v>560</v>
      </c>
      <c r="D147" t="s">
        <v>561</v>
      </c>
      <c r="E147" t="s">
        <v>562</v>
      </c>
    </row>
    <row r="148" spans="1:5" x14ac:dyDescent="0.25">
      <c r="A148" s="113">
        <v>41060.840243055558</v>
      </c>
      <c r="B148" t="s">
        <v>557</v>
      </c>
      <c r="C148" t="s">
        <v>558</v>
      </c>
      <c r="D148" t="s">
        <v>563</v>
      </c>
      <c r="E148" t="s">
        <v>564</v>
      </c>
    </row>
    <row r="149" spans="1:5" x14ac:dyDescent="0.25">
      <c r="A149" s="113">
        <v>41060.840266203704</v>
      </c>
      <c r="B149" t="s">
        <v>557</v>
      </c>
      <c r="C149" t="s">
        <v>558</v>
      </c>
      <c r="D149" t="s">
        <v>565</v>
      </c>
      <c r="E149" t="s">
        <v>566</v>
      </c>
    </row>
    <row r="150" spans="1:5" x14ac:dyDescent="0.25">
      <c r="A150" s="113">
        <v>41060.840266203704</v>
      </c>
      <c r="B150" t="s">
        <v>557</v>
      </c>
      <c r="C150" t="s">
        <v>558</v>
      </c>
      <c r="D150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5.85546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/>
      <c r="C2" s="161"/>
      <c r="K2" s="115"/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x14ac:dyDescent="0.25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5"/>
  <sheetViews>
    <sheetView tabSelected="1" topLeftCell="A19" workbookViewId="0">
      <selection activeCell="B45" sqref="B45"/>
    </sheetView>
  </sheetViews>
  <sheetFormatPr defaultRowHeight="15" x14ac:dyDescent="0.25"/>
  <cols>
    <col min="1" max="1" width="29.140625" customWidth="1"/>
    <col min="2" max="2" width="30.7109375" style="157" bestFit="1" customWidth="1"/>
    <col min="3" max="3" width="22.7109375" bestFit="1" customWidth="1"/>
    <col min="4" max="4" width="14.5703125" customWidth="1"/>
    <col min="5" max="5" width="14.42578125" customWidth="1"/>
    <col min="7" max="7" width="9" bestFit="1" customWidth="1"/>
    <col min="8" max="8" width="15.140625" bestFit="1" customWidth="1"/>
  </cols>
  <sheetData>
    <row r="1" spans="1:7" s="131" customFormat="1" ht="14.45" x14ac:dyDescent="0.3">
      <c r="A1" s="134" t="s">
        <v>499</v>
      </c>
      <c r="B1" s="140" t="s">
        <v>510</v>
      </c>
      <c r="C1" s="131" t="s">
        <v>500</v>
      </c>
      <c r="F1" s="131" t="s">
        <v>535</v>
      </c>
      <c r="G1" s="131" t="s">
        <v>536</v>
      </c>
    </row>
    <row r="2" spans="1:7" s="131" customFormat="1" ht="14.45" x14ac:dyDescent="0.3">
      <c r="A2" s="132" t="s">
        <v>419</v>
      </c>
      <c r="B2" s="158"/>
      <c r="C2" s="131" t="s">
        <v>420</v>
      </c>
      <c r="D2" s="131" t="s">
        <v>501</v>
      </c>
      <c r="E2" s="157" t="s">
        <v>501</v>
      </c>
    </row>
    <row r="3" spans="1:7" s="131" customFormat="1" ht="14.45" x14ac:dyDescent="0.3">
      <c r="A3" s="132" t="s">
        <v>425</v>
      </c>
      <c r="B3" s="158" t="s">
        <v>508</v>
      </c>
      <c r="C3" s="131" t="s">
        <v>247</v>
      </c>
      <c r="D3" s="131">
        <v>10</v>
      </c>
      <c r="E3" s="157">
        <v>10</v>
      </c>
      <c r="F3" s="157">
        <v>2</v>
      </c>
      <c r="G3" s="157">
        <v>180</v>
      </c>
    </row>
    <row r="4" spans="1:7" s="131" customFormat="1" ht="14.45" x14ac:dyDescent="0.3">
      <c r="A4" s="132" t="s">
        <v>429</v>
      </c>
      <c r="B4" s="158" t="s">
        <v>513</v>
      </c>
      <c r="C4" s="131" t="s">
        <v>251</v>
      </c>
      <c r="D4" s="131">
        <v>0.2</v>
      </c>
      <c r="E4" s="157">
        <v>0.2</v>
      </c>
      <c r="F4" s="157">
        <v>0.1</v>
      </c>
      <c r="G4" s="157">
        <v>5</v>
      </c>
    </row>
    <row r="5" spans="1:7" s="131" customFormat="1" ht="14.45" x14ac:dyDescent="0.3">
      <c r="A5" s="132" t="s">
        <v>432</v>
      </c>
      <c r="B5" s="158" t="s">
        <v>511</v>
      </c>
      <c r="C5" s="131" t="s">
        <v>245</v>
      </c>
      <c r="D5" s="131">
        <v>80</v>
      </c>
      <c r="E5" s="157">
        <v>80</v>
      </c>
      <c r="F5" s="157">
        <v>80</v>
      </c>
      <c r="G5" s="157">
        <v>150</v>
      </c>
    </row>
    <row r="6" spans="1:7" s="131" customFormat="1" ht="14.45" x14ac:dyDescent="0.3">
      <c r="A6" s="132" t="s">
        <v>434</v>
      </c>
      <c r="B6" s="158" t="s">
        <v>512</v>
      </c>
      <c r="C6" s="131" t="s">
        <v>243</v>
      </c>
      <c r="D6" s="131">
        <v>110</v>
      </c>
      <c r="E6" s="157">
        <v>110</v>
      </c>
      <c r="F6" s="157">
        <v>110</v>
      </c>
      <c r="G6" s="157">
        <v>180</v>
      </c>
    </row>
    <row r="7" spans="1:7" s="131" customFormat="1" ht="14.45" x14ac:dyDescent="0.3">
      <c r="A7" s="132"/>
      <c r="B7" s="158"/>
    </row>
    <row r="8" spans="1:7" ht="14.45" x14ac:dyDescent="0.3">
      <c r="A8" t="s">
        <v>411</v>
      </c>
      <c r="C8" s="131" t="s">
        <v>500</v>
      </c>
      <c r="D8" t="s">
        <v>495</v>
      </c>
      <c r="E8" t="s">
        <v>496</v>
      </c>
    </row>
    <row r="9" spans="1:7" ht="14.45" x14ac:dyDescent="0.3">
      <c r="A9" s="134" t="s">
        <v>497</v>
      </c>
      <c r="B9" s="134"/>
    </row>
    <row r="10" spans="1:7" ht="14.45" x14ac:dyDescent="0.3">
      <c r="A10" s="133" t="s">
        <v>498</v>
      </c>
      <c r="B10" s="133" t="s">
        <v>514</v>
      </c>
      <c r="C10" s="131" t="s">
        <v>435</v>
      </c>
      <c r="D10">
        <v>1E-3</v>
      </c>
      <c r="F10" s="157">
        <v>2.5000000000000001E-4</v>
      </c>
      <c r="G10" s="157">
        <v>5.0000000000000001E-3</v>
      </c>
    </row>
    <row r="11" spans="1:7" ht="14.45" x14ac:dyDescent="0.3">
      <c r="A11" s="133" t="s">
        <v>488</v>
      </c>
      <c r="B11" s="133" t="s">
        <v>515</v>
      </c>
      <c r="C11" s="131" t="s">
        <v>279</v>
      </c>
      <c r="D11">
        <v>300</v>
      </c>
      <c r="F11" s="157">
        <v>150</v>
      </c>
      <c r="G11" s="157">
        <v>450</v>
      </c>
    </row>
    <row r="12" spans="1:7" ht="14.45" x14ac:dyDescent="0.3">
      <c r="A12" s="133" t="s">
        <v>489</v>
      </c>
      <c r="B12" s="133" t="s">
        <v>516</v>
      </c>
      <c r="C12" s="131" t="s">
        <v>277</v>
      </c>
      <c r="D12">
        <v>30</v>
      </c>
      <c r="F12" s="157">
        <v>15</v>
      </c>
      <c r="G12" s="157">
        <v>60</v>
      </c>
    </row>
    <row r="13" spans="1:7" ht="14.45" x14ac:dyDescent="0.3">
      <c r="A13" s="132" t="s">
        <v>490</v>
      </c>
      <c r="B13" s="158" t="s">
        <v>517</v>
      </c>
      <c r="C13" s="131" t="s">
        <v>502</v>
      </c>
      <c r="D13" s="157">
        <v>50</v>
      </c>
      <c r="F13" s="157">
        <v>25</v>
      </c>
      <c r="G13" s="157">
        <v>150</v>
      </c>
    </row>
    <row r="14" spans="1:7" ht="14.45" x14ac:dyDescent="0.3">
      <c r="A14" s="137" t="s">
        <v>503</v>
      </c>
    </row>
    <row r="15" spans="1:7" ht="14.45" x14ac:dyDescent="0.3">
      <c r="A15" s="136" t="s">
        <v>440</v>
      </c>
      <c r="B15" s="136" t="s">
        <v>522</v>
      </c>
      <c r="C15" s="135" t="s">
        <v>271</v>
      </c>
      <c r="D15">
        <v>0.5</v>
      </c>
      <c r="F15" s="157">
        <v>0.25</v>
      </c>
      <c r="G15" s="157">
        <v>1</v>
      </c>
    </row>
    <row r="16" spans="1:7" ht="14.45" x14ac:dyDescent="0.3">
      <c r="A16" s="136" t="s">
        <v>442</v>
      </c>
      <c r="B16" s="136" t="s">
        <v>523</v>
      </c>
      <c r="C16" s="135" t="s">
        <v>273</v>
      </c>
      <c r="D16">
        <v>1</v>
      </c>
      <c r="F16" s="157">
        <v>0.25</v>
      </c>
      <c r="G16" s="157">
        <v>2</v>
      </c>
    </row>
    <row r="17" spans="1:8" ht="14.45" x14ac:dyDescent="0.3">
      <c r="A17" s="136" t="s">
        <v>443</v>
      </c>
      <c r="B17" s="136" t="s">
        <v>524</v>
      </c>
      <c r="C17" s="135" t="s">
        <v>444</v>
      </c>
      <c r="D17">
        <v>2</v>
      </c>
      <c r="F17" s="157">
        <v>0.5</v>
      </c>
      <c r="G17" s="157">
        <v>2</v>
      </c>
    </row>
    <row r="18" spans="1:8" ht="14.45" x14ac:dyDescent="0.3">
      <c r="A18" s="136" t="s">
        <v>445</v>
      </c>
      <c r="B18" s="136" t="s">
        <v>525</v>
      </c>
      <c r="C18" s="135" t="s">
        <v>446</v>
      </c>
      <c r="D18">
        <v>6</v>
      </c>
      <c r="F18" s="157">
        <v>0.5</v>
      </c>
      <c r="G18" s="157">
        <v>6</v>
      </c>
    </row>
    <row r="19" spans="1:8" ht="14.45" x14ac:dyDescent="0.3">
      <c r="A19" s="140" t="s">
        <v>504</v>
      </c>
      <c r="B19" s="140"/>
    </row>
    <row r="20" spans="1:8" ht="14.45" x14ac:dyDescent="0.3">
      <c r="A20" s="139" t="s">
        <v>454</v>
      </c>
      <c r="B20" s="158" t="s">
        <v>519</v>
      </c>
      <c r="C20" s="138" t="s">
        <v>455</v>
      </c>
      <c r="D20" s="154">
        <v>0.2</v>
      </c>
      <c r="F20" s="157">
        <v>10</v>
      </c>
      <c r="G20" s="157">
        <v>50</v>
      </c>
    </row>
    <row r="21" spans="1:8" ht="14.45" x14ac:dyDescent="0.3">
      <c r="A21" s="139" t="s">
        <v>458</v>
      </c>
      <c r="B21" s="158" t="s">
        <v>518</v>
      </c>
      <c r="C21" s="138" t="s">
        <v>459</v>
      </c>
      <c r="D21">
        <v>0.01</v>
      </c>
      <c r="F21" s="157">
        <v>5.0000000000000001E-3</v>
      </c>
      <c r="G21" s="157">
        <v>0.03</v>
      </c>
    </row>
    <row r="22" spans="1:8" ht="14.45" x14ac:dyDescent="0.3">
      <c r="A22" s="139" t="s">
        <v>466</v>
      </c>
      <c r="B22" s="158" t="s">
        <v>520</v>
      </c>
      <c r="C22" s="138" t="s">
        <v>467</v>
      </c>
      <c r="D22">
        <v>0.2</v>
      </c>
      <c r="F22" s="157">
        <v>0.06</v>
      </c>
      <c r="G22" s="157">
        <v>0.3</v>
      </c>
    </row>
    <row r="23" spans="1:8" ht="14.45" x14ac:dyDescent="0.3">
      <c r="A23" s="139" t="s">
        <v>469</v>
      </c>
      <c r="B23" s="158" t="s">
        <v>530</v>
      </c>
      <c r="C23" s="138" t="s">
        <v>470</v>
      </c>
      <c r="D23">
        <v>0.3</v>
      </c>
      <c r="E23" s="157"/>
      <c r="F23" s="157">
        <v>0.1</v>
      </c>
      <c r="G23" s="157">
        <v>0.4</v>
      </c>
    </row>
    <row r="24" spans="1:8" x14ac:dyDescent="0.25">
      <c r="A24" s="139" t="s">
        <v>472</v>
      </c>
      <c r="C24" s="138" t="s">
        <v>473</v>
      </c>
      <c r="D24">
        <v>0.4</v>
      </c>
      <c r="E24" s="157">
        <v>0.4</v>
      </c>
      <c r="F24" s="157">
        <v>0.2</v>
      </c>
      <c r="G24" s="157">
        <v>0.4</v>
      </c>
    </row>
    <row r="25" spans="1:8" x14ac:dyDescent="0.25">
      <c r="A25" s="143" t="s">
        <v>452</v>
      </c>
      <c r="B25" s="158" t="s">
        <v>521</v>
      </c>
      <c r="C25" s="142" t="s">
        <v>453</v>
      </c>
      <c r="D25">
        <v>60</v>
      </c>
      <c r="F25" s="157">
        <v>60</v>
      </c>
      <c r="G25">
        <f>P_BGLow</f>
        <v>80</v>
      </c>
    </row>
    <row r="26" spans="1:8" x14ac:dyDescent="0.25">
      <c r="A26" s="140" t="s">
        <v>505</v>
      </c>
      <c r="B26" s="140"/>
    </row>
    <row r="27" spans="1:8" x14ac:dyDescent="0.25">
      <c r="A27" s="151" t="s">
        <v>531</v>
      </c>
      <c r="B27" s="158"/>
      <c r="C27" s="150" t="s">
        <v>483</v>
      </c>
      <c r="D27">
        <v>40</v>
      </c>
      <c r="E27" s="157">
        <v>40</v>
      </c>
      <c r="F27" s="157">
        <v>1</v>
      </c>
      <c r="G27" s="157">
        <v>40</v>
      </c>
    </row>
    <row r="28" spans="1:8" x14ac:dyDescent="0.25">
      <c r="A28" s="151" t="s">
        <v>484</v>
      </c>
      <c r="B28" s="158"/>
      <c r="C28" s="150" t="s">
        <v>485</v>
      </c>
      <c r="D28">
        <v>400</v>
      </c>
      <c r="E28" s="157">
        <v>400</v>
      </c>
      <c r="F28" s="157">
        <v>400</v>
      </c>
      <c r="G28" s="157">
        <v>1000</v>
      </c>
    </row>
    <row r="29" spans="1:8" x14ac:dyDescent="0.25">
      <c r="A29" s="149" t="s">
        <v>474</v>
      </c>
      <c r="B29" s="158"/>
      <c r="C29" s="148" t="s">
        <v>475</v>
      </c>
      <c r="D29">
        <v>20</v>
      </c>
      <c r="E29" s="157">
        <v>20</v>
      </c>
      <c r="F29" s="157">
        <v>1</v>
      </c>
      <c r="G29" s="157">
        <v>40</v>
      </c>
    </row>
    <row r="30" spans="1:8" x14ac:dyDescent="0.25">
      <c r="A30" s="149" t="s">
        <v>476</v>
      </c>
      <c r="B30" s="158"/>
      <c r="C30" s="148" t="s">
        <v>477</v>
      </c>
      <c r="D30">
        <v>600</v>
      </c>
      <c r="E30" s="157">
        <v>600</v>
      </c>
      <c r="F30" s="157">
        <v>400</v>
      </c>
      <c r="G30" s="157">
        <v>2000</v>
      </c>
    </row>
    <row r="31" spans="1:8" x14ac:dyDescent="0.25">
      <c r="A31" s="145" t="s">
        <v>486</v>
      </c>
      <c r="B31" s="158" t="s">
        <v>526</v>
      </c>
      <c r="C31" s="144" t="s">
        <v>249</v>
      </c>
      <c r="D31" s="154">
        <v>0.2</v>
      </c>
      <c r="E31" s="154"/>
      <c r="F31" s="157">
        <v>5</v>
      </c>
      <c r="G31" s="157">
        <v>50</v>
      </c>
    </row>
    <row r="32" spans="1:8" x14ac:dyDescent="0.25">
      <c r="A32" s="147" t="s">
        <v>479</v>
      </c>
      <c r="B32" s="158" t="s">
        <v>509</v>
      </c>
      <c r="C32" s="146" t="s">
        <v>269</v>
      </c>
      <c r="D32">
        <v>1</v>
      </c>
      <c r="F32">
        <v>0</v>
      </c>
      <c r="G32">
        <v>1</v>
      </c>
      <c r="H32" t="s">
        <v>537</v>
      </c>
    </row>
    <row r="33" spans="1:7" x14ac:dyDescent="0.25">
      <c r="A33" s="140" t="s">
        <v>506</v>
      </c>
      <c r="B33" s="140"/>
    </row>
    <row r="34" spans="1:7" x14ac:dyDescent="0.25">
      <c r="A34" s="155" t="s">
        <v>462</v>
      </c>
      <c r="B34" s="158" t="s">
        <v>528</v>
      </c>
      <c r="C34" s="153" t="s">
        <v>261</v>
      </c>
      <c r="D34">
        <v>60</v>
      </c>
      <c r="F34" s="157">
        <v>30</v>
      </c>
      <c r="G34" s="157">
        <v>120</v>
      </c>
    </row>
    <row r="35" spans="1:7" x14ac:dyDescent="0.25">
      <c r="A35" s="155" t="s">
        <v>464</v>
      </c>
      <c r="B35" s="158" t="s">
        <v>527</v>
      </c>
      <c r="C35" s="153" t="s">
        <v>267</v>
      </c>
      <c r="D35">
        <v>30</v>
      </c>
      <c r="F35" s="157">
        <v>15</v>
      </c>
      <c r="G35" s="157">
        <v>60</v>
      </c>
    </row>
    <row r="36" spans="1:7" x14ac:dyDescent="0.25">
      <c r="A36" s="152" t="s">
        <v>450</v>
      </c>
      <c r="B36" s="158"/>
    </row>
    <row r="37" spans="1:7" x14ac:dyDescent="0.25">
      <c r="A37" s="156" t="s">
        <v>375</v>
      </c>
      <c r="B37" s="159" t="s">
        <v>529</v>
      </c>
      <c r="D37">
        <v>95</v>
      </c>
    </row>
    <row r="38" spans="1:7" x14ac:dyDescent="0.25">
      <c r="A38" s="159" t="s">
        <v>507</v>
      </c>
      <c r="B38" s="159" t="s">
        <v>530</v>
      </c>
      <c r="D38">
        <v>1</v>
      </c>
    </row>
    <row r="39" spans="1:7" x14ac:dyDescent="0.25">
      <c r="A39" s="165" t="s">
        <v>541</v>
      </c>
    </row>
    <row r="40" spans="1:7" x14ac:dyDescent="0.25">
      <c r="A40" t="s">
        <v>542</v>
      </c>
      <c r="C40" t="s">
        <v>543</v>
      </c>
      <c r="D40">
        <v>1</v>
      </c>
    </row>
    <row r="41" spans="1:7" x14ac:dyDescent="0.25">
      <c r="A41" t="s">
        <v>548</v>
      </c>
      <c r="C41" t="s">
        <v>552</v>
      </c>
      <c r="D41">
        <v>1</v>
      </c>
    </row>
    <row r="42" spans="1:7" x14ac:dyDescent="0.25">
      <c r="A42" t="s">
        <v>549</v>
      </c>
      <c r="C42" t="s">
        <v>553</v>
      </c>
      <c r="D42">
        <v>1</v>
      </c>
    </row>
    <row r="43" spans="1:7" x14ac:dyDescent="0.25">
      <c r="A43" t="s">
        <v>550</v>
      </c>
      <c r="C43" s="157" t="s">
        <v>554</v>
      </c>
      <c r="D43">
        <v>1</v>
      </c>
    </row>
    <row r="44" spans="1:7" x14ac:dyDescent="0.25">
      <c r="A44" t="s">
        <v>551</v>
      </c>
      <c r="C44" s="157" t="s">
        <v>555</v>
      </c>
      <c r="D44">
        <v>1</v>
      </c>
    </row>
    <row r="45" spans="1:7" x14ac:dyDescent="0.25">
      <c r="A45" t="s">
        <v>556</v>
      </c>
      <c r="B45" s="157" t="s">
        <v>570</v>
      </c>
    </row>
  </sheetData>
  <pageMargins left="0.7" right="0.7" top="0.75" bottom="0.75" header="0.3" footer="0.3"/>
  <pageSetup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5" style="229" customWidth="1"/>
    <col min="2" max="2" width="11.5703125" style="229" customWidth="1"/>
    <col min="3" max="3" width="71.28515625" style="166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2012-06-01T00:10:00Z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