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OLUWAPO\Desktop\last try\"/>
    </mc:Choice>
  </mc:AlternateContent>
  <xr:revisionPtr revIDLastSave="0" documentId="8_{8BF070B8-F0E2-4A83-8E1B-A3D3EAE3D0CE}" xr6:coauthVersionLast="47" xr6:coauthVersionMax="47" xr10:uidLastSave="{00000000-0000-0000-0000-000000000000}"/>
  <bookViews>
    <workbookView xWindow="-120" yWindow="-120" windowWidth="24240" windowHeight="13140" activeTab="2" xr2:uid="{99443A5A-B014-4390-9510-1E876FE414BD}"/>
  </bookViews>
  <sheets>
    <sheet name="Pivot Analysis" sheetId="1" r:id="rId1"/>
    <sheet name="Profitability Dashboard" sheetId="4" r:id="rId2"/>
    <sheet name="Customer Dashboard" sheetId="6" r:id="rId3"/>
  </sheets>
  <definedNames>
    <definedName name="_xlchart.v5.0" hidden="1">'Pivot Analysis'!$G$33</definedName>
    <definedName name="_xlchart.v5.1" hidden="1">'Pivot Analysis'!$G$34:$G$53</definedName>
    <definedName name="_xlchart.v5.2" hidden="1">'Pivot Analysis'!$H$33</definedName>
    <definedName name="_xlchart.v5.3" hidden="1">'Pivot Analysis'!$H$34:$H$53</definedName>
    <definedName name="aovv">'Pivot Analysis'!$A$7</definedName>
    <definedName name="cogs">'Pivot Analysis'!$C$4</definedName>
    <definedName name="gross_pro">'Pivot Analysis'!$D$4</definedName>
    <definedName name="margin_salesperson">'Pivot Analysis'!$O$18</definedName>
    <definedName name="net_rev">'Pivot Analysis'!$B$4</definedName>
    <definedName name="pm_cogs">'Pivot Analysis'!$B$10</definedName>
    <definedName name="pm_gross">'Pivot Analysis'!$C$10</definedName>
    <definedName name="pm_qty">'Pivot Analysis'!$D$10</definedName>
    <definedName name="pm_re">'Pivot Analysis'!$A$10</definedName>
    <definedName name="prof_margin">'Pivot Analysis'!$E$4</definedName>
    <definedName name="qty_sold">'Pivot Analysis'!$F$4</definedName>
    <definedName name="return_rate">'Pivot Analysis'!$G$4</definedName>
    <definedName name="rev_loss">'Pivot Analysis'!$H$4</definedName>
    <definedName name="rev_per_cust">'Pivot Analysis'!$C$7</definedName>
    <definedName name="Timeline_Order_Date">#N/A</definedName>
    <definedName name="top_gen">'Pivot Analysis'!$J$10:$K$10</definedName>
    <definedName name="top_genrev">'Pivot Analysis'!$K$10</definedName>
    <definedName name="top_person">'Pivot Analysis'!$L$18</definedName>
    <definedName name="top_salesperson">'Pivot Analysis'!$D$7</definedName>
    <definedName name="total_cust">'Pivot Analysis'!$B$7</definedName>
  </definedNames>
  <calcPr calcId="191029"/>
  <pivotCaches>
    <pivotCache cacheId="145" r:id="rId4"/>
    <pivotCache cacheId="148" r:id="rId5"/>
    <pivotCache cacheId="151" r:id="rId6"/>
    <pivotCache cacheId="154" r:id="rId7"/>
    <pivotCache cacheId="157" r:id="rId8"/>
    <pivotCache cacheId="160" r:id="rId9"/>
    <pivotCache cacheId="163" r:id="rId10"/>
    <pivotCache cacheId="166" r:id="rId11"/>
    <pivotCache cacheId="169" r:id="rId12"/>
    <pivotCache cacheId="172" r:id="rId13"/>
    <pivotCache cacheId="175" r:id="rId14"/>
    <pivotCache cacheId="178" r:id="rId15"/>
    <pivotCache cacheId="181" r:id="rId16"/>
    <pivotCache cacheId="184" r:id="rId17"/>
    <pivotCache cacheId="187" r:id="rId18"/>
    <pivotCache cacheId="190" r:id="rId19"/>
    <pivotCache cacheId="193" r:id="rId2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8" r:id="rId21"/>
      </x15:timelineCachePivotCaches>
    </ext>
    <ext xmlns:x15="http://schemas.microsoft.com/office/spreadsheetml/2010/11/main" uri="{D0CA8CA8-9F24-4464-BF8E-62219DCF47F9}">
      <x15:timelineCacheRefs>
        <x15:timelineCacheRef r:id="rId2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table_3f1c1478-f9e0-42f8-9cda-24030c0dc7d0" name="fact_table" connection="Query - fact_table"/>
          <x15:modelTable id="dim_products_6a0e90d6-4175-436d-8bf2-297c82442655" name="dim_products" connection="Query - dim_products"/>
          <x15:modelTable id="dim_customers_31a87ab4-42c8-49ea-b17d-7ba3deac01de" name="dim_customers" connection="Query - dim_customers"/>
          <x15:modelTable id="dim_salesperson_e69628dd-5148-41da-8fdc-bef3f9e2794a" name="dim_salesperson" connection="Query - dim_salesperson"/>
          <x15:modelTable id="date_table_630a9b6d-68ca-4203-b770-bdb8d26cf49e" name="date_table" connection="Query - date_table"/>
        </x15:modelTables>
        <x15:modelRelationships>
          <x15:modelRelationship fromTable="fact_table" fromColumn="Product ID" toTable="dim_products" toColumn="Product ID"/>
          <x15:modelRelationship fromTable="fact_table" fromColumn="Customer ID" toTable="dim_customers" toColumn="Customer ID"/>
          <x15:modelRelationship fromTable="fact_table" fromColumn="Sales Person ID" toTable="dim_salesperson" toColumn="Sales Person ID"/>
          <x15:modelRelationship fromTable="fact_table" fromColumn="Order Date" toTable="date_table" toColumn="Order 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" l="1" a="1"/>
  <c r="G3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C53457-7018-472E-9A40-E2D15A662339}" name="Query - date_table" description="Connection to the 'date_table' query in the workbook." type="100" refreshedVersion="7" minRefreshableVersion="5">
    <extLst>
      <ext xmlns:x15="http://schemas.microsoft.com/office/spreadsheetml/2010/11/main" uri="{DE250136-89BD-433C-8126-D09CA5730AF9}">
        <x15:connection id="82f9039c-78ce-4bf5-8ef7-3f472bdfd0d2"/>
      </ext>
    </extLst>
  </connection>
  <connection id="2" xr16:uid="{D122E416-C92E-4E75-9B4A-AEE523701290}" name="Query - dim_customers" description="Connection to the 'dim_customers' query in the workbook." type="100" refreshedVersion="7" minRefreshableVersion="5">
    <extLst>
      <ext xmlns:x15="http://schemas.microsoft.com/office/spreadsheetml/2010/11/main" uri="{DE250136-89BD-433C-8126-D09CA5730AF9}">
        <x15:connection id="e1ef6fd0-1a03-4ee1-b1ea-19510df25a98"/>
      </ext>
    </extLst>
  </connection>
  <connection id="3" xr16:uid="{74479911-2938-44A9-8299-BA6E36AEED22}" name="Query - dim_products" description="Connection to the 'dim_products' query in the workbook." type="100" refreshedVersion="7" minRefreshableVersion="5">
    <extLst>
      <ext xmlns:x15="http://schemas.microsoft.com/office/spreadsheetml/2010/11/main" uri="{DE250136-89BD-433C-8126-D09CA5730AF9}">
        <x15:connection id="248c7fd9-79e4-4d7a-8502-d1530ba1c8bb"/>
      </ext>
    </extLst>
  </connection>
  <connection id="4" xr16:uid="{7AD15355-893F-46B8-8429-7EBE3D96A1EE}" name="Query - dim_salesperson" description="Connection to the 'dim_salesperson' query in the workbook." type="100" refreshedVersion="7" minRefreshableVersion="5">
    <extLst>
      <ext xmlns:x15="http://schemas.microsoft.com/office/spreadsheetml/2010/11/main" uri="{DE250136-89BD-433C-8126-D09CA5730AF9}">
        <x15:connection id="8549ade5-b05a-4054-a00b-50d6254dc0c4"/>
      </ext>
    </extLst>
  </connection>
  <connection id="5" xr16:uid="{DE7E5C02-3E73-4659-BACA-4919BDB99BA7}" name="Query - fact_table" description="Connection to the 'fact_table' query in the workbook." type="100" refreshedVersion="7" minRefreshableVersion="5">
    <extLst>
      <ext xmlns:x15="http://schemas.microsoft.com/office/spreadsheetml/2010/11/main" uri="{DE250136-89BD-433C-8126-D09CA5730AF9}">
        <x15:connection id="8fab6083-3f74-49c3-83d1-39ce77c23e31"/>
      </ext>
    </extLst>
  </connection>
  <connection id="6" xr16:uid="{33DE452E-737E-4FA7-BCAF-75F127541333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<sst xmlns="http://schemas.openxmlformats.org/spreadsheetml/2006/main" count="153" uniqueCount="106">
  <si>
    <t>TOTAL REVENUE</t>
  </si>
  <si>
    <t>NET REVENUE</t>
  </si>
  <si>
    <t>TOTAL COGS</t>
  </si>
  <si>
    <t>GROSS PROFIT</t>
  </si>
  <si>
    <t>PROFIT MARGIN</t>
  </si>
  <si>
    <t>NET QTY SOLD</t>
  </si>
  <si>
    <t>RETURN RATE</t>
  </si>
  <si>
    <t>REVENUE LOSS TO RETURNS</t>
  </si>
  <si>
    <t>AOV</t>
  </si>
  <si>
    <t>TOTAL CUSTOMERS</t>
  </si>
  <si>
    <t>REVENUE PER CUSTOMER</t>
  </si>
  <si>
    <t>TOP SALESPERSON BY REVENUE</t>
  </si>
  <si>
    <t>PM NET REVENUE</t>
  </si>
  <si>
    <t>PM COGS</t>
  </si>
  <si>
    <t>PM GROSS PROFIT</t>
  </si>
  <si>
    <t>PM NET QTY SOLD</t>
  </si>
  <si>
    <t>MOM NET REVENUE</t>
  </si>
  <si>
    <t>MOM COGS</t>
  </si>
  <si>
    <t>MOM GROSS PROFIT</t>
  </si>
  <si>
    <t>MOM NET QTY SOLD</t>
  </si>
  <si>
    <t>KPIS</t>
  </si>
  <si>
    <t>Credit Card</t>
  </si>
  <si>
    <t>Online Payment</t>
  </si>
  <si>
    <t>Cash</t>
  </si>
  <si>
    <t>Debit Card</t>
  </si>
  <si>
    <t>Row Labels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</si>
  <si>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</si>
  <si>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</si>
  <si>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</si>
  <si>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</si>
  <si>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</si>
  <si>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</si>
  <si>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</si>
  <si>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</si>
  <si>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</si>
  <si>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</si>
  <si>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</si>
  <si>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</si>
  <si>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REVENUE AND PROFIT BY MONTH</t>
  </si>
  <si>
    <t>Alcoholic Beverage</t>
  </si>
  <si>
    <t>Coffee</t>
  </si>
  <si>
    <t>Energy Drink</t>
  </si>
  <si>
    <t>Juice</t>
  </si>
  <si>
    <t>Soft Drink</t>
  </si>
  <si>
    <t>Sports Drink</t>
  </si>
  <si>
    <t>Tea</t>
  </si>
  <si>
    <t>Water</t>
  </si>
  <si>
    <t>PROFIT MARGIN BY CATEGORY</t>
  </si>
  <si>
    <t>REVENUE VS COGS BY CATEGORY</t>
  </si>
  <si>
    <t>MOM GROWTH BY REV AND COGS</t>
  </si>
  <si>
    <t>Anthony Lee</t>
  </si>
  <si>
    <t>Christopher Cameron</t>
  </si>
  <si>
    <t>Crystal Franco</t>
  </si>
  <si>
    <t>Dustin Manning</t>
  </si>
  <si>
    <t>Kelsey Beard</t>
  </si>
  <si>
    <t>Kelsey Zimmerman</t>
  </si>
  <si>
    <t>Kimberly Mcdonald</t>
  </si>
  <si>
    <t>Seth Adams</t>
  </si>
  <si>
    <t>Tammy Monroe</t>
  </si>
  <si>
    <t>William Gonzalez</t>
  </si>
  <si>
    <t>Miller</t>
  </si>
  <si>
    <t>Valdez</t>
  </si>
  <si>
    <t>Myers-Lopez</t>
  </si>
  <si>
    <t>Novak PLC</t>
  </si>
  <si>
    <t>Lopez</t>
  </si>
  <si>
    <t>Lee-Myers</t>
  </si>
  <si>
    <t>Thomas</t>
  </si>
  <si>
    <t>Berg-Trujillo</t>
  </si>
  <si>
    <t>Martinez</t>
  </si>
  <si>
    <t>Barron-Fleming</t>
  </si>
  <si>
    <t>REVENUE BY STORE</t>
  </si>
  <si>
    <t>Boomers</t>
  </si>
  <si>
    <t>Gen X</t>
  </si>
  <si>
    <t>Gen Z</t>
  </si>
  <si>
    <t>Millenial</t>
  </si>
  <si>
    <t xml:space="preserve">REVENUE BY GENERATION </t>
  </si>
  <si>
    <t xml:space="preserve">REVENUE BY LOCATION </t>
  </si>
  <si>
    <t>California</t>
  </si>
  <si>
    <t>Georgia</t>
  </si>
  <si>
    <t>Michigan</t>
  </si>
  <si>
    <t>North Carolina</t>
  </si>
  <si>
    <t>Pennsylvania</t>
  </si>
  <si>
    <t>Texas</t>
  </si>
  <si>
    <t>Virginia</t>
  </si>
  <si>
    <t>Washington</t>
  </si>
  <si>
    <t>SALESPERSON LEADERBOARD</t>
  </si>
  <si>
    <t>STATES</t>
  </si>
  <si>
    <t>REVENUE BY GENDER</t>
  </si>
  <si>
    <t>Female</t>
  </si>
  <si>
    <t>Male</t>
  </si>
  <si>
    <t>REVENUE BY PAYMENT METHOD</t>
  </si>
  <si>
    <t>Tennessee</t>
  </si>
  <si>
    <t>Missouri</t>
  </si>
  <si>
    <t>Illinois</t>
  </si>
  <si>
    <t>Indiana</t>
  </si>
  <si>
    <t>Massachusetts</t>
  </si>
  <si>
    <t>Arizona</t>
  </si>
  <si>
    <t>New Jersey</t>
  </si>
  <si>
    <t>Ohio</t>
  </si>
  <si>
    <t>Florida</t>
  </si>
  <si>
    <t>Wisconsin</t>
  </si>
  <si>
    <t>Maryland</t>
  </si>
  <si>
    <t>New York</t>
  </si>
  <si>
    <t>TOP 5 LOCATIONS</t>
  </si>
  <si>
    <t>TOP SALESPERSON</t>
  </si>
  <si>
    <t>PERCENTAGE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</si>
</sst>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&gt;=1000000]&quot;$&quot;0.0,,&quot;M&quot;;[&gt;=1000]&quot;$&quot;0.0,&quot;K&quot;;&quot;$&quot;0.0"/>
    <numFmt numFmtId="165" formatCode="[&gt;=1000000]0.0,,&quot;M&quot;;[&gt;=1000]0.0,&quot;K&quot;;&quot;$&quot;0.0"/>
    <numFmt numFmtId="166" formatCode="0.0%"/>
    <numFmt numFmtId="167" formatCode="[&gt;=1000000]&quot;$&quot;0,,&quot;M&quot;;[&gt;=1000]&quot;$&quot;0,&quot;K&quot;;&quot;$&quot;0"/>
    <numFmt numFmtId="168" formatCode="[Green]\_xd83d_\_xdd3a_0.0%;[Red]\_xd83d_\_xdd3b_0.0%"/>
    <numFmt numFmtId="169" formatCode="&quot;$&quot;#,##0"/>
    <numFmt numFmtId="170" formatCode="[&gt;=1000000]&quot;$&quot;0.00,,&quot;M&quot;;[&gt;=1000]&quot;$&quot;0.00,&quot;K&quot;;&quot;$&quot;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0" borderId="0" xfId="0" pivotButton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169" fontId="0" fillId="0" borderId="0" xfId="0" applyNumberFormat="1"/>
    <xf numFmtId="0" fontId="0" fillId="3" borderId="0" xfId="0" applyFill="1"/>
    <xf numFmtId="0" fontId="0" fillId="0" borderId="0" xfId="0" applyBorder="1"/>
    <xf numFmtId="168" fontId="3" fillId="0" borderId="0" xfId="0" applyNumberFormat="1" applyFont="1" applyBorder="1"/>
    <xf numFmtId="0" fontId="4" fillId="0" borderId="0" xfId="0" applyFont="1" applyAlignment="1">
      <alignment horizontal="left"/>
    </xf>
    <xf numFmtId="170" fontId="0" fillId="0" borderId="0" xfId="0" applyNumberFormat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177"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7" formatCode="[&gt;=1000000]&quot;$&quot;0,,&quot;M&quot;;[&gt;=1000]&quot;$&quot;0,&quot;K&quot;;&quot;$&quot;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6" formatCode="0.0%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4" formatCode="0.00%"/>
    </dxf>
    <dxf>
      <numFmt numFmtId="170" formatCode="[&gt;=1000000]&quot;$&quot;0.00,,&quot;M&quot;;[&gt;=1000]&quot;$&quot;0.00,&quot;K&quot;;&quot;$&quot;0.0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font>
        <sz val="14"/>
      </font>
    </dxf>
    <dxf>
      <font>
        <name val="Times New Roman"/>
        <family val="1"/>
        <scheme val="none"/>
      </font>
    </dxf>
    <dxf>
      <numFmt numFmtId="170" formatCode="[&gt;=1000000]&quot;$&quot;0.00,,&quot;M&quot;;[&gt;=1000]&quot;$&quot;0.00,&quot;K&quot;;&quot;$&quot;0.0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3" formatCode="0%"/>
    </dxf>
    <dxf>
      <numFmt numFmtId="13" formatCode="0%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4" formatCode="[&gt;=1000000]&quot;$&quot;0.0,,&quot;M&quot;;[&gt;=1000]&quot;$&quot;0.0,&quot;K&quot;;&quot;$&quot;0.0"/>
    </dxf>
    <dxf>
      <numFmt numFmtId="165" formatCode="[&gt;=1000000]0.0,,&quot;M&quot;;[&gt;=1000]0.0,&quot;K&quot;;&quot;$&quot;0.0"/>
    </dxf>
    <dxf>
      <numFmt numFmtId="166" formatCode="0.0%"/>
    </dxf>
    <dxf>
      <numFmt numFmtId="13" formatCode="0%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5" formatCode="[&gt;=1000000]0.0,,&quot;M&quot;;[&gt;=1000]0.0,&quot;K&quot;;&quot;$&quot;0.0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9" formatCode="&quot;$&quot;#,##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_xd83d_\_xdd3a_0.0%;[Red]\_xd83d_\_xdd3b_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3"/>
      </font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7" formatCode="[&gt;=1000000]&quot;$&quot;0,,&quot;M&quot;;[&gt;=1000]&quot;$&quot;0,&quot;K&quot;;&quot;$&quot;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6" formatCode="0.0%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4" formatCode="0.00%"/>
    </dxf>
    <dxf>
      <numFmt numFmtId="170" formatCode="[&gt;=1000000]&quot;$&quot;0.00,,&quot;M&quot;;[&gt;=1000]&quot;$&quot;0.00,&quot;K&quot;;&quot;$&quot;0.0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font>
        <sz val="14"/>
      </font>
    </dxf>
    <dxf>
      <font>
        <name val="Times New Roman"/>
        <family val="1"/>
        <scheme val="none"/>
      </font>
    </dxf>
    <dxf>
      <numFmt numFmtId="170" formatCode="[&gt;=1000000]&quot;$&quot;0.00,,&quot;M&quot;;[&gt;=1000]&quot;$&quot;0.00,&quot;K&quot;;&quot;$&quot;0.0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3" formatCode="0%"/>
    </dxf>
    <dxf>
      <numFmt numFmtId="13" formatCode="0%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4" formatCode="[&gt;=1000000]&quot;$&quot;0.0,,&quot;M&quot;;[&gt;=1000]&quot;$&quot;0.0,&quot;K&quot;;&quot;$&quot;0.0"/>
    </dxf>
    <dxf>
      <numFmt numFmtId="165" formatCode="[&gt;=1000000]0.0,,&quot;M&quot;;[&gt;=1000]0.0,&quot;K&quot;;&quot;$&quot;0.0"/>
    </dxf>
    <dxf>
      <numFmt numFmtId="166" formatCode="0.0%"/>
    </dxf>
    <dxf>
      <numFmt numFmtId="13" formatCode="0%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5" formatCode="[&gt;=1000000]0.0,,&quot;M&quot;;[&gt;=1000]0.0,&quot;K&quot;;&quot;$&quot;0.0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9" formatCode="&quot;$&quot;#,##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_xd83d_\_xdd3a_0.0%;[Red]\_xd83d_\_xdd3b_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3"/>
      </font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4" formatCode="0.00%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4" formatCode="0.00%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3" formatCode="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3" formatCode="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4" formatCode="[&gt;=1000000]&quot;$&quot;0.0,,&quot;M&quot;;[&gt;=1000]&quot;$&quot;0.0,&quot;K&quot;;&quot;$&quot;0.0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70" formatCode="[&gt;=1000000]&quot;$&quot;0.00,,&quot;M&quot;;[&gt;=1000]&quot;$&quot;0.00,&quot;K&quot;;&quot;$&quot;0.00"/>
    </dxf>
    <dxf>
      <numFmt numFmtId="169" formatCode="&quot;$&quot;#,##0"/>
    </dxf>
    <dxf>
      <numFmt numFmtId="14" formatCode="0.00%"/>
    </dxf>
    <dxf>
      <numFmt numFmtId="166" formatCode="0.0%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numFmt numFmtId="166" formatCode="0.0%"/>
    </dxf>
    <dxf>
      <numFmt numFmtId="169" formatCode="&quot;$&quot;#,##0"/>
    </dxf>
    <dxf>
      <numFmt numFmtId="164" formatCode="[&gt;=1000000]&quot;$&quot;0.0,,&quot;M&quot;;[&gt;=1000]&quot;$&quot;0.0,&quot;K&quot;;&quot;$&quot;0.0"/>
    </dxf>
    <dxf>
      <numFmt numFmtId="13" formatCode="0%"/>
    </dxf>
    <dxf>
      <numFmt numFmtId="13" formatCode="0%"/>
    </dxf>
    <dxf>
      <numFmt numFmtId="169" formatCode="&quot;$&quot;#,##0"/>
    </dxf>
    <dxf>
      <font>
        <sz val="13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8" formatCode="[Green]\_xd83d_\_xdd3a_0.0%;[Red]\_xd83d_\_xdd3b_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9" formatCode="&quot;$&quot;#,##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70" formatCode="[&gt;=1000000]&quot;$&quot;0.00,,&quot;M&quot;;[&gt;=1000]&quot;$&quot;0.00,&quot;K&quot;;&quot;$&quot;0.00"/>
    </dxf>
    <dxf>
      <font>
        <name val="Times New Roman"/>
        <family val="1"/>
        <scheme val="none"/>
      </font>
    </dxf>
    <dxf>
      <font>
        <sz val="14"/>
      </font>
    </dxf>
    <dxf>
      <numFmt numFmtId="13" formatCode="0%"/>
    </dxf>
    <dxf>
      <numFmt numFmtId="166" formatCode="0.0%"/>
    </dxf>
    <dxf>
      <numFmt numFmtId="165" formatCode="[&gt;=1000000]0.0,,&quot;M&quot;;[&gt;=1000]0.0,&quot;K&quot;;&quot;$&quot;0.0"/>
    </dxf>
    <dxf>
      <numFmt numFmtId="164" formatCode="[&gt;=1000000]&quot;$&quot;0.0,,&quot;M&quot;;[&gt;=1000]&quot;$&quot;0.0,&quot;K&quot;;&quot;$&quot;0.0"/>
    </dxf>
    <dxf>
      <numFmt numFmtId="165" formatCode="[&gt;=1000000]0.0,,&quot;M&quot;;[&gt;=1000]0.0,&quot;K&quot;;&quot;$&quot;0.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7" formatCode="[&gt;=1000000]&quot;$&quot;0,,&quot;M&quot;;[&gt;=1000]&quot;$&quot;0,&quot;K&quot;;&quot;$&quot;0"/>
    </dxf>
    <dxf>
      <numFmt numFmtId="164" formatCode="[&gt;=1000000]&quot;$&quot;0.0,,&quot;M&quot;;[&gt;=1000]&quot;$&quot;0.0,&quot;K&quot;;&quot;$&quot;0.0"/>
    </dxf>
    <dxf>
      <numFmt numFmtId="167" formatCode="[&gt;=1000000]&quot;$&quot;0,,&quot;M&quot;;[&gt;=1000]&quot;$&quot;0,&quot;K&quot;;&quot;$&quot;0"/>
    </dxf>
    <dxf>
      <numFmt numFmtId="164" formatCode="[&gt;=1000000]&quot;$&quot;0.0,,&quot;M&quot;;[&gt;=1000]&quot;$&quot;0.0,&quot;K&quot;;&quot;$&quot;0.0"/>
    </dxf>
    <dxf>
      <numFmt numFmtId="164" formatCode="[&gt;=1000000]&quot;$&quot;0.0,,&quot;M&quot;;[&gt;=1000]&quot;$&quot;0.0,&quot;K&quot;;&quot;$&quot;0.0"/>
    </dxf>
    <dxf>
      <font>
        <b/>
        <sz val="11"/>
        <color theme="1"/>
      </font>
    </dxf>
    <dxf>
      <font>
        <b/>
        <i val="0"/>
        <sz val="14"/>
        <color auto="1"/>
        <name val="Times New Roman"/>
        <family val="1"/>
        <scheme val="none"/>
      </font>
      <fill>
        <patternFill patternType="solid">
          <fgColor theme="0"/>
          <bgColor theme="9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CFD974F5-2BE2-4B28-BF00-9E6B3EF258DE}">
      <tableStyleElement type="wholeTable" dxfId="176"/>
      <tableStyleElement type="headerRow" dxfId="175"/>
    </tableStyle>
  </tableStyles>
  <colors>
    <mruColors>
      <color rgb="FF003F20"/>
      <color rgb="FFB6F46C"/>
      <color rgb="FFA9D18E"/>
      <color rgb="FF6A1A5B"/>
      <color rgb="FF0693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>
              <bgColor theme="9" tint="0.59996337778862885"/>
            </patternFill>
          </fill>
        </dxf>
        <dxf>
          <fill>
            <patternFill patternType="solid">
              <fgColor theme="0"/>
              <bgColor theme="9" tint="-0.499984740745262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rgb="FF003F2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8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63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8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microsoft.com/office/2011/relationships/timelineCache" Target="timelineCaches/timelineCache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20" Type="http://schemas.openxmlformats.org/officeDocument/2006/relationships/pivotCacheDefinition" Target="pivotCache/pivotCacheDefinition17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65" Type="http://schemas.openxmlformats.org/officeDocument/2006/relationships/customXml" Target="../customXml/item3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30658336867201"/>
          <c:y val="0.17708522487866196"/>
          <c:w val="0.70239468676578454"/>
          <c:h val="0.798891710085546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Analysis'!$A$49:$A$53</c:f>
              <c:strCache>
                <c:ptCount val="5"/>
                <c:pt idx="0">
                  <c:v>Virginia</c:v>
                </c:pt>
                <c:pt idx="1">
                  <c:v>Michigan</c:v>
                </c:pt>
                <c:pt idx="2">
                  <c:v>California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'Pivot Analysis'!$B$49:$B$53</c:f>
              <c:numCache>
                <c:formatCode>0.0%</c:formatCode>
                <c:ptCount val="5"/>
                <c:pt idx="0">
                  <c:v>0.41496503120031258</c:v>
                </c:pt>
                <c:pt idx="1">
                  <c:v>0.41541677538833938</c:v>
                </c:pt>
                <c:pt idx="2">
                  <c:v>0.42039822120521725</c:v>
                </c:pt>
                <c:pt idx="3">
                  <c:v>0.43111951911737462</c:v>
                </c:pt>
                <c:pt idx="4">
                  <c:v>0.4457679324656203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B-417D-A845-F9998A0435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70"/>
        <c:axId val="1959844847"/>
        <c:axId val="1959841935"/>
      </c:barChart>
      <c:catAx>
        <c:axId val="1959844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9841935"/>
        <c:crosses val="autoZero"/>
        <c:auto val="1"/>
        <c:lblAlgn val="ctr"/>
        <c:lblOffset val="100"/>
        <c:noMultiLvlLbl val="0"/>
      </c:catAx>
      <c:valAx>
        <c:axId val="1959841935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195984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63500" cap="rnd">
            <a:solidFill>
              <a:srgbClr val="A9D18E"/>
            </a:solidFill>
            <a:prstDash val="solid"/>
            <a:round/>
            <a:headEnd type="none"/>
            <a:tailEnd type="none"/>
          </a:ln>
          <a:effectLst/>
        </c:spPr>
        <c:marker>
          <c:symbol val="circle"/>
          <c:size val="10"/>
          <c:spPr>
            <a:solidFill>
              <a:srgbClr val="92D050"/>
            </a:solidFill>
            <a:ln w="9525">
              <a:solidFill>
                <a:srgbClr val="003F20"/>
              </a:solidFill>
              <a:bevel/>
              <a:tailEnd type="oval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63500" cap="rnd">
            <a:solidFill>
              <a:srgbClr val="A9D18E"/>
            </a:solidFill>
            <a:prstDash val="solid"/>
            <a:round/>
            <a:headEnd type="none"/>
            <a:tailEnd type="none"/>
          </a:ln>
          <a:effectLst/>
        </c:spPr>
        <c:marker>
          <c:symbol val="circle"/>
          <c:size val="10"/>
          <c:spPr>
            <a:solidFill>
              <a:srgbClr val="92D050"/>
            </a:solidFill>
            <a:ln w="9525">
              <a:solidFill>
                <a:srgbClr val="003F20"/>
              </a:solidFill>
              <a:bevel/>
              <a:tailEnd type="oval"/>
            </a:ln>
            <a:effectLst/>
          </c:spPr>
        </c:marker>
      </c:pivotFmt>
      <c:pivotFmt>
        <c:idx val="7"/>
        <c:spPr>
          <a:ln w="63500" cap="rnd">
            <a:solidFill>
              <a:srgbClr val="A9D18E"/>
            </a:solidFill>
            <a:prstDash val="solid"/>
            <a:round/>
            <a:headEnd type="none"/>
            <a:tailEnd type="none"/>
          </a:ln>
          <a:effectLst/>
        </c:spPr>
        <c:marker>
          <c:symbol val="circle"/>
          <c:size val="10"/>
          <c:spPr>
            <a:solidFill>
              <a:srgbClr val="92D050"/>
            </a:solidFill>
            <a:ln w="9525">
              <a:solidFill>
                <a:srgbClr val="003F20"/>
              </a:solidFill>
              <a:bevel/>
              <a:tailEnd type="oval"/>
            </a:ln>
            <a:effectLst/>
          </c:spPr>
        </c:marker>
      </c:pivotFmt>
      <c:pivotFmt>
        <c:idx val="8"/>
        <c:spPr>
          <a:ln w="63500" cap="rnd">
            <a:solidFill>
              <a:srgbClr val="A9D18E"/>
            </a:solidFill>
            <a:prstDash val="solid"/>
            <a:round/>
            <a:headEnd type="none"/>
            <a:tailEnd type="none"/>
          </a:ln>
          <a:effectLst/>
        </c:spPr>
        <c:marker>
          <c:symbol val="circle"/>
          <c:size val="10"/>
          <c:spPr>
            <a:solidFill>
              <a:srgbClr val="92D050"/>
            </a:solidFill>
            <a:ln w="9525">
              <a:solidFill>
                <a:srgbClr val="003F20"/>
              </a:solidFill>
              <a:bevel/>
              <a:tailEnd type="oval"/>
            </a:ln>
            <a:effectLst/>
          </c:spPr>
        </c:marker>
        <c:dLbl>
          <c:idx val="0"/>
          <c:layout>
            <c:manualLayout>
              <c:x val="-5.471592409375884E-2"/>
              <c:y val="-8.7784895900160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821870129384576E-2"/>
                  <c:h val="0.1398250955071154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807817637148352"/>
          <c:y val="6.0845905970798558E-2"/>
          <c:w val="0.82813328807871966"/>
          <c:h val="0.81187549924419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Analysis'!$B$16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cat>
            <c:strRef>
              <c:f>'Pivot Analysis'!$A$17:$A$28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Analysis'!$B$17:$B$28</c:f>
              <c:numCache>
                <c:formatCode>[&gt;=1000000]"$"0.0,,"M";[&gt;=1000]"$"0.0,"K";"$"0.0</c:formatCode>
                <c:ptCount val="12"/>
                <c:pt idx="0">
                  <c:v>408217.26999999961</c:v>
                </c:pt>
                <c:pt idx="1">
                  <c:v>390665.92999999924</c:v>
                </c:pt>
                <c:pt idx="2">
                  <c:v>429850.67000000016</c:v>
                </c:pt>
                <c:pt idx="3">
                  <c:v>412565.17000000051</c:v>
                </c:pt>
                <c:pt idx="4">
                  <c:v>442173.49999999953</c:v>
                </c:pt>
                <c:pt idx="5">
                  <c:v>418600.87999999966</c:v>
                </c:pt>
                <c:pt idx="6">
                  <c:v>399013.89999999997</c:v>
                </c:pt>
                <c:pt idx="7">
                  <c:v>447112.13000000035</c:v>
                </c:pt>
                <c:pt idx="8">
                  <c:v>406995.62000000046</c:v>
                </c:pt>
                <c:pt idx="9">
                  <c:v>421595.8299999992</c:v>
                </c:pt>
                <c:pt idx="10">
                  <c:v>425932.07999999932</c:v>
                </c:pt>
                <c:pt idx="11">
                  <c:v>405788.97999999992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C-451D-AA07-A0609A9EC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1798921471"/>
        <c:axId val="1798928543"/>
      </c:barChart>
      <c:lineChart>
        <c:grouping val="standard"/>
        <c:varyColors val="0"/>
        <c:ser>
          <c:idx val="1"/>
          <c:order val="1"/>
          <c:tx>
            <c:strRef>
              <c:f>'Pivot Analysis'!$C$16</c:f>
              <c:strCache>
                <c:ptCount val="1"/>
                <c:pt idx="0">
                  <c:v>GROSS PROFIT</c:v>
                </c:pt>
              </c:strCache>
            </c:strRef>
          </c:tx>
          <c:spPr>
            <a:ln w="63500" cap="rnd">
              <a:solidFill>
                <a:srgbClr val="A9D18E"/>
              </a:solidFill>
              <a:prstDash val="solid"/>
              <a:round/>
              <a:headEnd type="none"/>
              <a:tailEnd type="none"/>
            </a:ln>
            <a:effectLst/>
          </c:spPr>
          <c:marker>
            <c:symbol val="circle"/>
            <c:size val="10"/>
            <c:spPr>
              <a:solidFill>
                <a:srgbClr val="92D050"/>
              </a:solidFill>
              <a:ln w="9525">
                <a:solidFill>
                  <a:srgbClr val="003F20"/>
                </a:solidFill>
                <a:bevel/>
                <a:tailEnd type="oval"/>
              </a:ln>
              <a:effectLst/>
            </c:spPr>
          </c:marker>
          <c:cat>
            <c:strRef>
              <c:f>'Pivot Analysis'!$A$17:$A$28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Analysis'!$C$17:$C$28</c:f>
              <c:numCache>
                <c:formatCode>[&gt;=1000000]"$"0.0,,"M";[&gt;=1000]"$"0.0,"K";"$"0.0</c:formatCode>
                <c:ptCount val="12"/>
                <c:pt idx="0">
                  <c:v>163117.04999999961</c:v>
                </c:pt>
                <c:pt idx="1">
                  <c:v>163651.61999999933</c:v>
                </c:pt>
                <c:pt idx="2">
                  <c:v>187710.55000000013</c:v>
                </c:pt>
                <c:pt idx="3">
                  <c:v>177677.77000000043</c:v>
                </c:pt>
                <c:pt idx="4">
                  <c:v>188904.80999999933</c:v>
                </c:pt>
                <c:pt idx="5">
                  <c:v>179301.09999999986</c:v>
                </c:pt>
                <c:pt idx="6">
                  <c:v>167754.68000000017</c:v>
                </c:pt>
                <c:pt idx="7">
                  <c:v>191726.04000000056</c:v>
                </c:pt>
                <c:pt idx="8">
                  <c:v>174498.11000000004</c:v>
                </c:pt>
                <c:pt idx="9">
                  <c:v>174723.57999999908</c:v>
                </c:pt>
                <c:pt idx="10">
                  <c:v>176934.93999999951</c:v>
                </c:pt>
                <c:pt idx="11">
                  <c:v>164478.74000000014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BC-451D-AA07-A0609A9EC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923551"/>
        <c:axId val="1798923967"/>
      </c:lineChart>
      <c:catAx>
        <c:axId val="179892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98923967"/>
        <c:crosses val="autoZero"/>
        <c:auto val="1"/>
        <c:lblAlgn val="ctr"/>
        <c:lblOffset val="100"/>
        <c:noMultiLvlLbl val="0"/>
      </c:catAx>
      <c:valAx>
        <c:axId val="1798923967"/>
        <c:scaling>
          <c:orientation val="minMax"/>
        </c:scaling>
        <c:delete val="0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98923551"/>
        <c:crosses val="autoZero"/>
        <c:crossBetween val="between"/>
      </c:valAx>
      <c:valAx>
        <c:axId val="1798928543"/>
        <c:scaling>
          <c:orientation val="minMax"/>
        </c:scaling>
        <c:delete val="1"/>
        <c:axPos val="r"/>
        <c:numFmt formatCode="[&gt;=1000000]&quot;$&quot;0.0,,&quot;M&quot;;[&gt;=1000]&quot;$&quot;0.0,&quot;K&quot;;&quot;$&quot;0.0" sourceLinked="1"/>
        <c:majorTickMark val="out"/>
        <c:minorTickMark val="none"/>
        <c:tickLblPos val="nextTo"/>
        <c:crossAx val="1798921471"/>
        <c:crosses val="max"/>
        <c:crossBetween val="between"/>
      </c:valAx>
      <c:catAx>
        <c:axId val="1798921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892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6F46C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91454156961891"/>
          <c:y val="3.4432895888013994E-2"/>
          <c:w val="0.72545396784318406"/>
          <c:h val="0.761369495479731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Analysis'!$F$17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cat>
            <c:strRef>
              <c:f>'Pivot Analysis'!$E$18:$E$25</c:f>
              <c:strCache>
                <c:ptCount val="8"/>
                <c:pt idx="0">
                  <c:v>Juice</c:v>
                </c:pt>
                <c:pt idx="1">
                  <c:v>Alcoholic Beverage</c:v>
                </c:pt>
                <c:pt idx="2">
                  <c:v>Energy Drink</c:v>
                </c:pt>
                <c:pt idx="3">
                  <c:v>Tea</c:v>
                </c:pt>
                <c:pt idx="4">
                  <c:v>Coffee</c:v>
                </c:pt>
                <c:pt idx="5">
                  <c:v>Sports Drink</c:v>
                </c:pt>
                <c:pt idx="6">
                  <c:v>Water</c:v>
                </c:pt>
                <c:pt idx="7">
                  <c:v>Soft Drink</c:v>
                </c:pt>
              </c:strCache>
            </c:strRef>
          </c:cat>
          <c:val>
            <c:numRef>
              <c:f>'Pivot Analysis'!$F$18:$F$25</c:f>
              <c:numCache>
                <c:formatCode>[&gt;=1000000]"$"0.0,,"M";[&gt;=1000]"$"0.0,"K";"$"0.0</c:formatCode>
                <c:ptCount val="8"/>
                <c:pt idx="0">
                  <c:v>359244.92999999982</c:v>
                </c:pt>
                <c:pt idx="1">
                  <c:v>393556.79999999976</c:v>
                </c:pt>
                <c:pt idx="2">
                  <c:v>429488.31999999983</c:v>
                </c:pt>
                <c:pt idx="3">
                  <c:v>448931.85999999987</c:v>
                </c:pt>
                <c:pt idx="4">
                  <c:v>632745.72000000032</c:v>
                </c:pt>
                <c:pt idx="5">
                  <c:v>787794.91999999888</c:v>
                </c:pt>
                <c:pt idx="6">
                  <c:v>816347.7500000007</c:v>
                </c:pt>
                <c:pt idx="7">
                  <c:v>1140401.659999999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22-463A-A617-829F43FF17E7}"/>
            </c:ext>
          </c:extLst>
        </c:ser>
        <c:ser>
          <c:idx val="1"/>
          <c:order val="1"/>
          <c:tx>
            <c:strRef>
              <c:f>'Pivot Analysis'!$G$17</c:f>
              <c:strCache>
                <c:ptCount val="1"/>
                <c:pt idx="0">
                  <c:v>TOTAL COGS</c:v>
                </c:pt>
              </c:strCache>
            </c:strRef>
          </c:tx>
          <c:spPr>
            <a:solidFill>
              <a:srgbClr val="B6F46C"/>
            </a:solidFill>
            <a:ln>
              <a:noFill/>
            </a:ln>
            <a:effectLst/>
          </c:spPr>
          <c:invertIfNegative val="0"/>
          <c:cat>
            <c:strRef>
              <c:f>'Pivot Analysis'!$E$18:$E$25</c:f>
              <c:strCache>
                <c:ptCount val="8"/>
                <c:pt idx="0">
                  <c:v>Juice</c:v>
                </c:pt>
                <c:pt idx="1">
                  <c:v>Alcoholic Beverage</c:v>
                </c:pt>
                <c:pt idx="2">
                  <c:v>Energy Drink</c:v>
                </c:pt>
                <c:pt idx="3">
                  <c:v>Tea</c:v>
                </c:pt>
                <c:pt idx="4">
                  <c:v>Coffee</c:v>
                </c:pt>
                <c:pt idx="5">
                  <c:v>Sports Drink</c:v>
                </c:pt>
                <c:pt idx="6">
                  <c:v>Water</c:v>
                </c:pt>
                <c:pt idx="7">
                  <c:v>Soft Drink</c:v>
                </c:pt>
              </c:strCache>
            </c:strRef>
          </c:cat>
          <c:val>
            <c:numRef>
              <c:f>'Pivot Analysis'!$G$18:$G$25</c:f>
              <c:numCache>
                <c:formatCode>[&gt;=1000000]"$"0.0,,"M";[&gt;=1000]"$"0.0,"K";"$"0.0</c:formatCode>
                <c:ptCount val="8"/>
                <c:pt idx="0">
                  <c:v>311275.20000000013</c:v>
                </c:pt>
                <c:pt idx="1">
                  <c:v>314401.81999999954</c:v>
                </c:pt>
                <c:pt idx="2">
                  <c:v>269589.36</c:v>
                </c:pt>
                <c:pt idx="3">
                  <c:v>111485.86999999998</c:v>
                </c:pt>
                <c:pt idx="4">
                  <c:v>502235.9599999999</c:v>
                </c:pt>
                <c:pt idx="5">
                  <c:v>403953.70999999892</c:v>
                </c:pt>
                <c:pt idx="6">
                  <c:v>505371.67000000004</c:v>
                </c:pt>
                <c:pt idx="7">
                  <c:v>479719.38000000111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22-463A-A617-829F43FF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56237231"/>
        <c:axId val="1256242639"/>
      </c:barChart>
      <c:catAx>
        <c:axId val="125623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6242639"/>
        <c:crosses val="autoZero"/>
        <c:auto val="1"/>
        <c:lblAlgn val="ctr"/>
        <c:lblOffset val="100"/>
        <c:noMultiLvlLbl val="0"/>
      </c:catAx>
      <c:valAx>
        <c:axId val="1256242639"/>
        <c:scaling>
          <c:orientation val="minMax"/>
        </c:scaling>
        <c:delete val="0"/>
        <c:axPos val="b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623723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223767421470454"/>
          <c:y val="0.90647629046369205"/>
          <c:w val="0.24822164638954361"/>
          <c:h val="9.1451035287255761E-2"/>
        </c:manualLayout>
      </c:layout>
      <c:overlay val="0"/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27698842263792"/>
          <c:y val="5.1851733961453379E-2"/>
          <c:w val="0.71296672837026576"/>
          <c:h val="0.90925927910631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Analysis'!$A$32:$A$39</c:f>
              <c:strCache>
                <c:ptCount val="8"/>
                <c:pt idx="0">
                  <c:v>Tea</c:v>
                </c:pt>
                <c:pt idx="1">
                  <c:v>Soft Drink</c:v>
                </c:pt>
                <c:pt idx="2">
                  <c:v>Sports Drink</c:v>
                </c:pt>
                <c:pt idx="3">
                  <c:v>Water</c:v>
                </c:pt>
                <c:pt idx="4">
                  <c:v>Energy Drink</c:v>
                </c:pt>
                <c:pt idx="5">
                  <c:v>Coffee</c:v>
                </c:pt>
                <c:pt idx="6">
                  <c:v>Alcoholic Beverage</c:v>
                </c:pt>
                <c:pt idx="7">
                  <c:v>Juice</c:v>
                </c:pt>
              </c:strCache>
            </c:strRef>
          </c:cat>
          <c:val>
            <c:numRef>
              <c:f>'Pivot Analysis'!$B$32:$B$39</c:f>
              <c:numCache>
                <c:formatCode>0.0%</c:formatCode>
                <c:ptCount val="8"/>
                <c:pt idx="0">
                  <c:v>0.75166416123818869</c:v>
                </c:pt>
                <c:pt idx="1">
                  <c:v>0.57934173824334712</c:v>
                </c:pt>
                <c:pt idx="2">
                  <c:v>0.48723493926566641</c:v>
                </c:pt>
                <c:pt idx="3">
                  <c:v>0.38093579605015188</c:v>
                </c:pt>
                <c:pt idx="4">
                  <c:v>0.372301067465583</c:v>
                </c:pt>
                <c:pt idx="5">
                  <c:v>0.20625941175864509</c:v>
                </c:pt>
                <c:pt idx="6">
                  <c:v>0.20112720705118109</c:v>
                </c:pt>
                <c:pt idx="7">
                  <c:v>0.13352931661415435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D-419B-B586-FB82DADDE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067058415"/>
        <c:axId val="1067044687"/>
      </c:barChart>
      <c:catAx>
        <c:axId val="106705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7044687"/>
        <c:crosses val="autoZero"/>
        <c:auto val="1"/>
        <c:lblAlgn val="ctr"/>
        <c:lblOffset val="100"/>
        <c:noMultiLvlLbl val="0"/>
      </c:catAx>
      <c:valAx>
        <c:axId val="1067044687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067058415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Analysis!PivotTable9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13"/>
          <c:spPr>
            <a:solidFill>
              <a:srgbClr val="003F2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73494270870693"/>
          <c:y val="3.1432258064516126E-2"/>
          <c:w val="0.8427305488091188"/>
          <c:h val="0.59758597917195833"/>
        </c:manualLayout>
      </c:layout>
      <c:lineChart>
        <c:grouping val="standard"/>
        <c:varyColors val="0"/>
        <c:ser>
          <c:idx val="0"/>
          <c:order val="0"/>
          <c:tx>
            <c:strRef>
              <c:f>'Pivot Analysis'!$J$17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003F20"/>
              </a:solidFill>
              <a:ln w="9525">
                <a:noFill/>
              </a:ln>
              <a:effectLst/>
            </c:spPr>
          </c:marker>
          <c:cat>
            <c:strRef>
              <c:f>'Pivot Analysis'!$I$18:$I$27</c:f>
              <c:strCache>
                <c:ptCount val="10"/>
                <c:pt idx="0">
                  <c:v>Berg-Trujillo</c:v>
                </c:pt>
                <c:pt idx="1">
                  <c:v>Novak PLC</c:v>
                </c:pt>
                <c:pt idx="2">
                  <c:v>Martinez</c:v>
                </c:pt>
                <c:pt idx="3">
                  <c:v>Thomas</c:v>
                </c:pt>
                <c:pt idx="4">
                  <c:v>Lopez</c:v>
                </c:pt>
                <c:pt idx="5">
                  <c:v>Barron-Fleming</c:v>
                </c:pt>
                <c:pt idx="6">
                  <c:v>Miller</c:v>
                </c:pt>
                <c:pt idx="7">
                  <c:v>Lee-Myers</c:v>
                </c:pt>
                <c:pt idx="8">
                  <c:v>Valdez</c:v>
                </c:pt>
                <c:pt idx="9">
                  <c:v>Myers-Lopez</c:v>
                </c:pt>
              </c:strCache>
            </c:strRef>
          </c:cat>
          <c:val>
            <c:numRef>
              <c:f>'Pivot Analysis'!$J$18:$J$27</c:f>
              <c:numCache>
                <c:formatCode>[&gt;=1000000]"$"0.0,,"M";[&gt;=1000]"$"0.0,"K";"$"0.0</c:formatCode>
                <c:ptCount val="10"/>
                <c:pt idx="0">
                  <c:v>482857.36999999994</c:v>
                </c:pt>
                <c:pt idx="1">
                  <c:v>492767.64000000007</c:v>
                </c:pt>
                <c:pt idx="2">
                  <c:v>493823.48999999993</c:v>
                </c:pt>
                <c:pt idx="3">
                  <c:v>494036.37999999983</c:v>
                </c:pt>
                <c:pt idx="4">
                  <c:v>502387.30000000005</c:v>
                </c:pt>
                <c:pt idx="5">
                  <c:v>502904.74000000011</c:v>
                </c:pt>
                <c:pt idx="6">
                  <c:v>503346.38</c:v>
                </c:pt>
                <c:pt idx="7">
                  <c:v>504135.59</c:v>
                </c:pt>
                <c:pt idx="8">
                  <c:v>512879.36999999988</c:v>
                </c:pt>
                <c:pt idx="9">
                  <c:v>519373.69999999995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6E-44FD-A883-F5847F03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47625" cap="flat" cmpd="sng" algn="ctr">
              <a:solidFill>
                <a:srgbClr val="06934E"/>
              </a:solidFill>
              <a:round/>
            </a:ln>
            <a:effectLst/>
          </c:spPr>
        </c:dropLines>
        <c:marker val="1"/>
        <c:smooth val="0"/>
        <c:axId val="1256241807"/>
        <c:axId val="1256238895"/>
      </c:lineChart>
      <c:catAx>
        <c:axId val="12562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6238895"/>
        <c:crosses val="autoZero"/>
        <c:auto val="1"/>
        <c:lblAlgn val="ctr"/>
        <c:lblOffset val="100"/>
        <c:noMultiLvlLbl val="0"/>
      </c:catAx>
      <c:valAx>
        <c:axId val="1256238895"/>
        <c:scaling>
          <c:orientation val="minMax"/>
          <c:min val="0"/>
        </c:scaling>
        <c:delete val="0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624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30937261874523"/>
          <c:y val="5.1462007261410786E-2"/>
          <c:w val="0.76461772923545845"/>
          <c:h val="0.904205733758828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Analysis'!$G$9:$G$12</c:f>
              <c:strCache>
                <c:ptCount val="4"/>
                <c:pt idx="0">
                  <c:v>Gen Z</c:v>
                </c:pt>
                <c:pt idx="1">
                  <c:v>Boomers</c:v>
                </c:pt>
                <c:pt idx="2">
                  <c:v>Millenial</c:v>
                </c:pt>
                <c:pt idx="3">
                  <c:v>Gen X</c:v>
                </c:pt>
              </c:strCache>
            </c:strRef>
          </c:cat>
          <c:val>
            <c:numRef>
              <c:f>'Pivot Analysis'!$H$9:$H$12</c:f>
              <c:numCache>
                <c:formatCode>[&gt;=1000000]"$"0.00,,"M";[&gt;=1000]"$"0.00,"K";"$"0.00</c:formatCode>
                <c:ptCount val="4"/>
                <c:pt idx="0">
                  <c:v>748487.09</c:v>
                </c:pt>
                <c:pt idx="1">
                  <c:v>1246071.5299999989</c:v>
                </c:pt>
                <c:pt idx="2">
                  <c:v>1473551.9500000041</c:v>
                </c:pt>
                <c:pt idx="3">
                  <c:v>1540401.3899999971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3-43D2-A00A-0F286B4B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062678303"/>
        <c:axId val="1062678719"/>
      </c:barChart>
      <c:catAx>
        <c:axId val="106267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2678719"/>
        <c:crosses val="autoZero"/>
        <c:auto val="1"/>
        <c:lblAlgn val="ctr"/>
        <c:lblOffset val="100"/>
        <c:noMultiLvlLbl val="0"/>
      </c:catAx>
      <c:valAx>
        <c:axId val="1062678719"/>
        <c:scaling>
          <c:orientation val="minMax"/>
        </c:scaling>
        <c:delete val="1"/>
        <c:axPos val="b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106267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Analysis!PivotTable13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3F20"/>
          </a:solidFill>
          <a:ln w="19050">
            <a:noFill/>
          </a:ln>
          <a:effectLst/>
        </c:spPr>
      </c:pivotFmt>
      <c:pivotFmt>
        <c:idx val="2"/>
        <c:spPr>
          <a:solidFill>
            <a:srgbClr val="92D050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3F20"/>
          </a:solidFill>
          <a:ln w="19050">
            <a:noFill/>
          </a:ln>
          <a:effectLst/>
        </c:spPr>
      </c:pivotFmt>
      <c:pivotFmt>
        <c:idx val="5"/>
        <c:spPr>
          <a:solidFill>
            <a:srgbClr val="92D050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3F20"/>
          </a:solidFill>
          <a:ln w="19050">
            <a:noFill/>
          </a:ln>
          <a:effectLst/>
        </c:spPr>
      </c:pivotFmt>
      <c:pivotFmt>
        <c:idx val="8"/>
        <c:spPr>
          <a:solidFill>
            <a:srgbClr val="92D050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91809215530226"/>
          <c:y val="0.11429294816201041"/>
          <c:w val="0.48749023686364429"/>
          <c:h val="0.83774239162101283"/>
        </c:manualLayout>
      </c:layout>
      <c:pieChart>
        <c:varyColors val="1"/>
        <c:ser>
          <c:idx val="0"/>
          <c:order val="0"/>
          <c:tx>
            <c:strRef>
              <c:f>'Pivot Analysis'!$B$43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3F2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3-4865-A74E-67AF3786920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3-4865-A74E-67AF37869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Analysis'!$A$44:$A$45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Analysis'!$B$44:$B$45</c:f>
              <c:numCache>
                <c:formatCode>[&gt;=1000000]"$"0.0,,"M";[&gt;=1000]"$"0.0,"K";"$"0.0</c:formatCode>
                <c:ptCount val="2"/>
                <c:pt idx="0">
                  <c:v>2568281.5700000059</c:v>
                </c:pt>
                <c:pt idx="1">
                  <c:v>2440230.3900000048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B3-4865-A74E-67AF3786920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269107184166756E-2"/>
          <c:y val="0"/>
          <c:w val="0.27860743652002773"/>
          <c:h val="0.12170754398555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Analysis!PivotTable14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100" b="1">
                  <a:latin typeface="Times New Roman" panose="020206030504050203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3F20"/>
          </a:solidFill>
          <a:ln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100" b="1">
                  <a:latin typeface="Times New Roman" panose="02020603050405020304" pitchFamily="18" charset="0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78151977990703"/>
          <c:y val="4.680852632217334E-2"/>
          <c:w val="0.65958516463384487"/>
          <c:h val="0.906382947355653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Analysis'!$K$45</c:f>
              <c:strCache>
                <c:ptCount val="1"/>
                <c:pt idx="0">
                  <c:v>PERCENTAGE REVENUE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Analysis'!$J$46:$J$49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Online Payment</c:v>
                </c:pt>
              </c:strCache>
            </c:strRef>
          </c:cat>
          <c:val>
            <c:numRef>
              <c:f>'Pivot Analysis'!$K$46:$K$49</c:f>
              <c:numCache>
                <c:formatCode>0.00%</c:formatCode>
                <c:ptCount val="4"/>
                <c:pt idx="0">
                  <c:v>0.24831353103127898</c:v>
                </c:pt>
                <c:pt idx="1">
                  <c:v>0.25201438073435123</c:v>
                </c:pt>
                <c:pt idx="2">
                  <c:v>0.24489536808453408</c:v>
                </c:pt>
                <c:pt idx="3">
                  <c:v>0.25477672014982894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5-41C0-B732-C063510D85F6}"/>
            </c:ext>
          </c:extLst>
        </c:ser>
        <c:ser>
          <c:idx val="1"/>
          <c:order val="1"/>
          <c:tx>
            <c:strRef>
              <c:f>'Pivot Analysis'!$L$45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Analysis'!$J$46:$J$49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Online Payment</c:v>
                </c:pt>
              </c:strCache>
            </c:strRef>
          </c:cat>
          <c:val>
            <c:numRef>
              <c:f>'Pivot Analysis'!$L$46:$L$49</c:f>
              <c:numCache>
                <c:formatCode>[&gt;=1000000]"$"0.00,,"M";[&gt;=1000]"$"0.00,"K";"$"0.00</c:formatCode>
                <c:ptCount val="4"/>
                <c:pt idx="0">
                  <c:v>1243681.2900000005</c:v>
                </c:pt>
                <c:pt idx="1">
                  <c:v>1262217.0400000003</c:v>
                </c:pt>
                <c:pt idx="2">
                  <c:v>1226561.3799999997</c:v>
                </c:pt>
                <c:pt idx="3">
                  <c:v>1276052.25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6-4EF1-A51B-D7ACCA948D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062672895"/>
        <c:axId val="1062671231"/>
      </c:barChart>
      <c:catAx>
        <c:axId val="10626728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2671231"/>
        <c:crosses val="autoZero"/>
        <c:auto val="1"/>
        <c:lblAlgn val="ctr"/>
        <c:lblOffset val="100"/>
        <c:noMultiLvlLbl val="0"/>
      </c:catAx>
      <c:valAx>
        <c:axId val="1062671231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6267289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Analysis!PivotTable12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53975" cap="rnd">
            <a:solidFill>
              <a:srgbClr val="92D050"/>
            </a:solidFill>
            <a:round/>
          </a:ln>
          <a:effectLst/>
        </c:spPr>
        <c:marker>
          <c:symbol val="circle"/>
          <c:size val="11"/>
          <c:spPr>
            <a:solidFill>
              <a:srgbClr val="A9D18E"/>
            </a:solidFill>
            <a:ln w="9525">
              <a:solidFill>
                <a:srgbClr val="003F2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0708661417323"/>
          <c:y val="1.1593709097708432E-2"/>
          <c:w val="0.84093038474676773"/>
          <c:h val="0.789959985872478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Analysis'!$K$31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cat>
            <c:strRef>
              <c:f>'Pivot Analysis'!$J$32:$J$41</c:f>
              <c:strCache>
                <c:ptCount val="10"/>
                <c:pt idx="0">
                  <c:v>Crystal Franco</c:v>
                </c:pt>
                <c:pt idx="1">
                  <c:v>Christopher Cameron</c:v>
                </c:pt>
                <c:pt idx="2">
                  <c:v>Kelsey Zimmerman</c:v>
                </c:pt>
                <c:pt idx="3">
                  <c:v>Anthony Lee</c:v>
                </c:pt>
                <c:pt idx="4">
                  <c:v>William Gonzalez</c:v>
                </c:pt>
                <c:pt idx="5">
                  <c:v>Kelsey Beard</c:v>
                </c:pt>
                <c:pt idx="6">
                  <c:v>Kimberly Mcdonald</c:v>
                </c:pt>
                <c:pt idx="7">
                  <c:v>Tammy Monroe</c:v>
                </c:pt>
                <c:pt idx="8">
                  <c:v>Dustin Manning</c:v>
                </c:pt>
                <c:pt idx="9">
                  <c:v>Seth Adams</c:v>
                </c:pt>
              </c:strCache>
            </c:strRef>
          </c:cat>
          <c:val>
            <c:numRef>
              <c:f>'Pivot Analysis'!$K$32:$K$41</c:f>
              <c:numCache>
                <c:formatCode>[&gt;=1000000]"$"0.0,,"M";[&gt;=1000]"$"0.0,"K";"$"0.0</c:formatCode>
                <c:ptCount val="10"/>
                <c:pt idx="0">
                  <c:v>519373.69999999995</c:v>
                </c:pt>
                <c:pt idx="1">
                  <c:v>512879.36999999988</c:v>
                </c:pt>
                <c:pt idx="2">
                  <c:v>504135.59</c:v>
                </c:pt>
                <c:pt idx="3">
                  <c:v>503346.38</c:v>
                </c:pt>
                <c:pt idx="4">
                  <c:v>502904.74000000011</c:v>
                </c:pt>
                <c:pt idx="5">
                  <c:v>502387.30000000005</c:v>
                </c:pt>
                <c:pt idx="6">
                  <c:v>494036.37999999983</c:v>
                </c:pt>
                <c:pt idx="7">
                  <c:v>493823.48999999993</c:v>
                </c:pt>
                <c:pt idx="8">
                  <c:v>492767.64000000007</c:v>
                </c:pt>
                <c:pt idx="9">
                  <c:v>482857.36999999994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A-4868-AB9E-2E80F45FA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406319"/>
        <c:axId val="1248404655"/>
      </c:barChart>
      <c:lineChart>
        <c:grouping val="standard"/>
        <c:varyColors val="0"/>
        <c:ser>
          <c:idx val="1"/>
          <c:order val="1"/>
          <c:tx>
            <c:strRef>
              <c:f>'Pivot Analysis'!$L$31</c:f>
              <c:strCache>
                <c:ptCount val="1"/>
                <c:pt idx="0">
                  <c:v>GROSS PROFIT</c:v>
                </c:pt>
              </c:strCache>
            </c:strRef>
          </c:tx>
          <c:spPr>
            <a:ln w="539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rgbClr val="A9D18E"/>
              </a:solidFill>
              <a:ln w="9525">
                <a:solidFill>
                  <a:srgbClr val="003F20"/>
                </a:solidFill>
              </a:ln>
              <a:effectLst/>
            </c:spPr>
          </c:marker>
          <c:cat>
            <c:strRef>
              <c:f>'Pivot Analysis'!$J$32:$J$41</c:f>
              <c:strCache>
                <c:ptCount val="10"/>
                <c:pt idx="0">
                  <c:v>Crystal Franco</c:v>
                </c:pt>
                <c:pt idx="1">
                  <c:v>Christopher Cameron</c:v>
                </c:pt>
                <c:pt idx="2">
                  <c:v>Kelsey Zimmerman</c:v>
                </c:pt>
                <c:pt idx="3">
                  <c:v>Anthony Lee</c:v>
                </c:pt>
                <c:pt idx="4">
                  <c:v>William Gonzalez</c:v>
                </c:pt>
                <c:pt idx="5">
                  <c:v>Kelsey Beard</c:v>
                </c:pt>
                <c:pt idx="6">
                  <c:v>Kimberly Mcdonald</c:v>
                </c:pt>
                <c:pt idx="7">
                  <c:v>Tammy Monroe</c:v>
                </c:pt>
                <c:pt idx="8">
                  <c:v>Dustin Manning</c:v>
                </c:pt>
                <c:pt idx="9">
                  <c:v>Seth Adams</c:v>
                </c:pt>
              </c:strCache>
            </c:strRef>
          </c:cat>
          <c:val>
            <c:numRef>
              <c:f>'Pivot Analysis'!$L$32:$L$41</c:f>
              <c:numCache>
                <c:formatCode>[&gt;=1000000]"$"0.0,,"M";[&gt;=1000]"$"0.0,"K";"$"0.0</c:formatCode>
                <c:ptCount val="10"/>
                <c:pt idx="0">
                  <c:v>224080.77999999997</c:v>
                </c:pt>
                <c:pt idx="1">
                  <c:v>214483.80999999988</c:v>
                </c:pt>
                <c:pt idx="2">
                  <c:v>210005.20000000007</c:v>
                </c:pt>
                <c:pt idx="3">
                  <c:v>213259.78999999992</c:v>
                </c:pt>
                <c:pt idx="4">
                  <c:v>213120.03000000014</c:v>
                </c:pt>
                <c:pt idx="5">
                  <c:v>209749.30000000005</c:v>
                </c:pt>
                <c:pt idx="6">
                  <c:v>205951.96999999986</c:v>
                </c:pt>
                <c:pt idx="7">
                  <c:v>202504.61999999988</c:v>
                </c:pt>
                <c:pt idx="8">
                  <c:v>213351.47000000003</c:v>
                </c:pt>
                <c:pt idx="9">
                  <c:v>203972.01999999996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3A-4868-AB9E-2E80F45FA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406319"/>
        <c:axId val="1248404655"/>
      </c:lineChart>
      <c:catAx>
        <c:axId val="124840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8404655"/>
        <c:crosses val="autoZero"/>
        <c:auto val="1"/>
        <c:lblAlgn val="ctr"/>
        <c:lblOffset val="100"/>
        <c:noMultiLvlLbl val="0"/>
      </c:catAx>
      <c:valAx>
        <c:axId val="1248404655"/>
        <c:scaling>
          <c:orientation val="minMax"/>
          <c:min val="0"/>
        </c:scaling>
        <c:delete val="0"/>
        <c:axPos val="l"/>
        <c:numFmt formatCode="[&gt;=1000000]&quot;$&quot;0.0,,&quot;M&quot;;[&gt;=1000]&quot;$&quot;0.0,&quot;K&quot;;&quot;$&quot;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840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672545257753899"/>
          <c:y val="0.96289922974587705"/>
          <c:w val="0.53956403647432993"/>
          <c:h val="3.4989878218819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[Drinco Sales Analysis.xlsx]Pivot Analysis!PivotTable2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3F2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62154836645721"/>
          <c:y val="5.6170197709446083E-2"/>
          <c:w val="0.73851359178830378"/>
          <c:h val="0.887659604581107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F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Analysis'!$A$49:$A$53</c:f>
              <c:strCache>
                <c:ptCount val="5"/>
                <c:pt idx="0">
                  <c:v>Virginia</c:v>
                </c:pt>
                <c:pt idx="1">
                  <c:v>Michigan</c:v>
                </c:pt>
                <c:pt idx="2">
                  <c:v>California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'Pivot Analysis'!$B$49:$B$53</c:f>
              <c:numCache>
                <c:formatCode>0.0%</c:formatCode>
                <c:ptCount val="5"/>
                <c:pt idx="0">
                  <c:v>0.41496503120031258</c:v>
                </c:pt>
                <c:pt idx="1">
                  <c:v>0.41541677538833938</c:v>
                </c:pt>
                <c:pt idx="2">
                  <c:v>0.42039822120521725</c:v>
                </c:pt>
                <c:pt idx="3">
                  <c:v>0.43111951911737462</c:v>
                </c:pt>
                <c:pt idx="4">
                  <c:v>0.4457679324656203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E-40BD-8A60-A2BDA7F92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0"/>
        <c:axId val="1788924575"/>
        <c:axId val="1788929567"/>
      </c:barChart>
      <c:catAx>
        <c:axId val="178892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8929567"/>
        <c:crosses val="autoZero"/>
        <c:auto val="1"/>
        <c:lblAlgn val="ctr"/>
        <c:lblOffset val="100"/>
        <c:noMultiLvlLbl val="0"/>
      </c:catAx>
      <c:valAx>
        <c:axId val="1788929567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78892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9E0A59D9-3895-42E0-AE07-336EC05D240F}">
          <cx:spPr>
            <a:solidFill>
              <a:srgbClr val="A9D18E"/>
            </a:solidFill>
            <a:ln>
              <a:noFill/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1Hxpb9xG1vVfMfz5pcLaWYPJAEN2tyTbkhfZTuIvhCwr3Flksbj++udQLdtSR5EdjPECFhI31CS7
qu567rm39e+r6V9X5fWlfTJVZd3962r69WnqXPOvX37prtLr6rI7qrIrazrzpzu6MtUv5s8/s6vr
Xz7ZyzGrk1+oT/gvV+mlddfT0//8G5+WXJsX5urSZaZ+3V/b+c1115eue+Tag5eeXH6qsnqTdc5m
V478+vTssusur9K+u3aue/rkunaZm9/OzfWvT+/d+vTJL4cf+JfFn5TYn+s/4VlOj4iiTPna1zc/
wdMnpamT28ueIkfSFz5jgfq86PllhQe/ez83u7n89Mledx1OdfP6l8fvHQFX//v0yZXpa7fKL4Eo
f336rs7c9acnF+7SXeP8WWei/Q2RWc/x7uLm4L/c18B//n3wBkRx8M4dJR3K7VuX/qKj07LMapP9
SPX4R4RyEjDJ9+rR99UT6CPCA8lEIL5c35vGXkvfs6OHFfT1yQPdnL74KXXzX5stpr78bMT/u+cw
fkQ1ozQgt6qBg9z1HELgOpILLYX01x/yee29ar5jQw9r5suDB4r574efUjHRZZn9aWyd/UjdqCMq
uJSa6BvRr7K/rxt9JBH3FOFk7zf3dfN9e3pYPXefPdBQ9N+fUkO/XXYpkp0z9Wcp/e/ew9URJ4QJ
Fai9Ag69h/pHQkge+Jw85D3ft6eHNXT32QMN/fZzamhXGpt9+oEORIMjoYUg8tY99GHeoUc8UIzT
gO0djH02jX1w+44NPaybLw8eKGb3c2ad42tjkx8a2egRnIIGXO/d4jCyBeyIc84U94MHFfMdG3pY
MV8ePFDM8c/pMWeXdi4v60+fzfZ/j2gsONKCKiYOXEXJI+UTQAV9ixMOXOV7dvKwSr4+eaCTs81P
mWdO60/Z5Q+FaPoICEDzQHx1hrswIJBHgG9IQIzunUV8Nodb9PztDT2smS8nOVDM6flPqZiz7CrN
kssfmf75UaC40iq4TTAHZWcgjhTzNVRze13e18z37Ohh1Xx98kA3Z6c/pW7eXk+XP7DgZOSISxbw
gDycX7Q+YoxRrRTd4zYo7m7B+c3tPKyV28cOVPL2959SJWdZ15neZp8l80NyC5MKUewWDPv0fj2j
AceUYorQW3c5CGTfs6OHFfP1yQPdnL38KXVzfj0+eXZtu+v5x2mHg6Rh4M8Eu/WZA+0ofiRVIMAV
3nI0/PPa+zTzfXt6WD93nz3Q0Pmzn1ZDfxhbfJbR/+494DiBvihH3PqCie/CACWOJK4I+ZnJOUg2
q4y/taO/187+yUPd/PFz6sZYlz6JLq0B0fkDy00mjgTTTAnk/JufAzZAgeYMBAuk3FNp/qGGvntf
f6Ong+cPtRX9lNp6mWbmB3qRD8YGlIBGr+Dm5xCyUdQ50CHj6ouX3UUG39rNw5rZP3Wgj5cnP6U+
Xl3XdTeXw+UP5TqRfQINqvO2xLnhme9FN3UUsCAAYvuqt7t6+d5dPayf+08f6OnVz8kNvIWe0Ky6
vv5xzoMAF3AgZj+4VdMBREAlyjijKye9dx7yee09RPiuLT2soTuPHqjn7c9Zjb7PQKn9UBdi6kgQ
Gmhg7AdDmwqOVv8S2r+9fkDhfM+OHlbO1ycPdPP+53Sd37LuytRd9mOpAsk0wLW8jV/6fu2DFqhC
QSqEfpiK/q4tPaydO48eqOe3058iAz3eQ99ngT2+vnfnP5whYPoIEwJCgXb+kvnvZiBwBv7awv7C
gB7UPwet/b/f1sNaOnj83kn+P80N/P1MwZfZi82lu9zeDG3cGSt4/OrNcTFPcvDok7sCumeXn3PG
6adfnxLNQQJ8mQVZP+P2wX1G+dJF3n/a10euLzv361OP+NAa9wXjWjHCuUDMG6/3lwjYO8IxFwLC
IdC+RDKrVwT961NEUn99KgiYurmCPYALublEjhhF+sPHBURoEnyZl3llyjlB1Ph83tvfn9R99cpk
tet+fUopvL7Z37duVfg6ENiXDgKU1dgeQ0XQXF2+QZ8St5P/V7Wq66ZCji9I1pRTK8NgdBjxCQMh
jf/cNENAqyhvlVv644JWZeX/5mCjZFvUTdW9pRV3iw1htj7dlja3zZhHaqjbJrjIZN100kV9Xmek
j5px4vWOs7GuorrW80nujaOXRrWgtBpObV9W3dCFi+tr15zV5ZzXm2HIgi7UQVO/EHE+PTNeNfin
eSbns5nH8ductc2z2pO/e50ZjkczqCTyJ73RIm9e5FWXHVf51JNQiIK+TWW21FGW9qMX6moskjCw
g96OrG3HTWmXxISylNObpRjEpd/QuAgh1OEs89PYbmnqxj60Q58toWaJXx7X01AeT4Mtg43QJjuV
VdKqc63dkEfd7GfHrecZfGYzu2Nni6EPvdIro7TixUkT23GXL1YtofJqfHDN83iKqiEeXlIR13+4
cSZvRpnWw7FxudukXTckYdLMdIq6ZF7CrqjsJhft8LuzfH4fL0bJyCZtM51OJpiKMLYCB+Wx39Pf
4zJvX4yClMcdlXbLSTFsZdK0JOyIfTEaQ5oNeOZx60uWNmFWjOJUxp16r/N5ekHdqLvjLOet26Wd
9ctwgKlvPNbP/utWFlvqvLo6Zq6MI2nEtIRD7lSYdXnuRWKoBhUGkluz8XsuwkYO1Ulr4nQzJUMf
7Og4jtvR5SaqEjoku5k6H4JOmkZEpCvHP1Wc+ZeLIMmuEJhO2RVxZrd+zefLCkwR3WlbiePeTM0F
qW36vJCu/N34uQxjfyBj1HiJOymHNPE31KqXVTXbTU/TeGtTo9qoSUsCoyETGbZJUra7eUimbaqs
fjmJtjluY9tHfcuTZ6mOJxUaVhUXsmSiCUXal5/83DOnLs7pqatUtZFCxR/gDXYI65zoj3E1kCyc
OzcUx4lr6du4zPrT0VZqR8tBpaGu4+4i4MOVPwpvM8zBsokDO1chPCA7NaphVTQn06CjRAbkRSVL
/qxIRfAHxpno8dClMg5FtxCyEQNNwo5WHtt0cftW8NKet4G/fCxdFW/6Npnf91lTncRLDBf0PF/n
YeMtbDs0XvdyNlN93oo8H0Nn8jwL6ZDFkeiKYEPS2LyTSevC0dP1aa2z5DfXltUUBi4u3xS8oVG3
FM3x4KpjZwLYoYp5Hwpe+K9F2vbR7Camd6bmdERkiUn8vGmCPOyFa17aKta7TvrldU2K+bTVGFmb
0jYPh2nWYR27q9zP+IbN4xiJIOMneal1ZDi9nMb5N1FaEdVFoqeNHqiyxaZlAnocw6ZNm16+Gjsv
TrBsIWQ/2/Du+Nu9gHplmtlmSXo7g/jl1/+8NRX+u5mH+/rmOsL49Tc0S/azj4/ehdbwmlO6w5vW
rPjls75O3q2p6MsY3kFu209Lfk4E/+Tivax4DwPczYqUA3v8fVI8gBJfU+PNc7eZUcoj5DAGh0C+
0ISvZNQ+M6J6WwsJVHmaCcwfBaBIbhMj5iiZ4AogCB1H+jUrEnSNGQWrogmmkTRGkv5JWmRIyney
4roiob6WhFElNcOcwP2sWJLc1mQsxHVAYtfrLW14g9DtN0O2vBeib4pL7lnR7ep27ma+cXQS6RR5
JvY/JrXltRcZOhXqmU7F3G8K7dXtyairsjsrRdV4c2iKSTQfReHyyWw8KcucRYlSnFyrycz9mzKd
VHkZBKKJr1jFWnmeyKxtWFiRrMNWeCNs9TIlvhvrTVIKWzShGUVVvSBqbrHlpKrI/JxWrM7/9LrB
4Jk7Kr01/bvYAVziPRmBqadcY7ZoZU0gLljEXeSgSJX1qUyD63g0dd6euIqX/KTkQ2fVydIlLhuj
BaAi+7P044zGu8eXJ0BH99dfOzUMdHTAoCls5v76S84CRA2ZfcpJwYoscoYJhniqqdfmOzuNiXUb
m7qEp6HHvaWpX42czR2NCF/kyJ45ZNeuCI1pmSXnWgQtrj2+yRU9fUVXYPDQ5MNcKSpicOKrWd7f
45RmHk0t8z5Jzw4+3SSLSlS7KwPumB/W1kn5oRB+7FAnfXG3b+tmXZdrrigVPtXAkAfrNv1slPFY
8CmZYXMyHPym7H5PeUzrJBzzrM9e1jEGuF2YpoZSGT6+/H1QuR5bofOJ+RqA54DCh+4fOxFD5vlT
yj55qlQti8ToS3EJR/LcqVkyVZ5nHjHkjBXt3F8Une8vaYjhuRJCeXwniAj3FSAo5nyECDA9Cmmw
A0E4mfn5XNTxVayXWthj0zZVPG+9uOr0fDwHdoJWHl/yr4cPFOCMRJtR+6jV/PuHT1UKtDX79hOX
I7x8NxO5kGIn7Nh3fJsFMZcfbA+pt2EnlZIfjD8PVm+HzPjN+A1DIAeRTK1sCxix1VEZwmlwsJtE
L7nQjfM+pplVlXcyuXR1iGoyKfJsP+Z84VFWdTNtwklThl0JAN7+ompkPke1R2x9oau0svWmFcbS
N9WQ1d3Hx2W2xtO7foIRRp9znwuiEMMxpX1fZv0IyOO3y/Rxss7CCPy+8CEsfxqZ8MLJssG7aGjR
rk7jRrO+ZE3S/1NhESIV2vY+WCrOOELb/W0ELe3c3EnzsS6FhxieI3otYzjMvpvFcxYLxP0u6W1x
WeWiRkS1TWWJOAm83BuKsE0RbdfIP6d4qs6WcnjOp6Ix1TfCCjm0MbIKSVG0Qyk0LOVBfppQRDW6
XtjHLqbSq7a565qyf9UuLmvqaGznFpvzVDXgmpnbysyboFhm72Jsmvi007bMk6haFn9+XqVt7eKw
Rn0ao1YTvle+kZVOliqiTE8IidTLZ1I/8xe9li9FFo9t+w03JeBl7xkAKFuw71r6mGWVGJk8iBiw
zLod6qH5oIQRuYgaH43gNozjXmsbkUV5CO3xvI+eZc9xrb8JJw2JA1yaRsdku+tH9m2H5odRnAJt
aDgSIRS9s7+YRTEVXRWnpvnQWHhRu2UAxfyMkpTNz1nXzxCHjodyeV+l0zyrsE/t2KYRAv4o3yTt
EnsntuL58t56fSfPg0yuAGHiQ1Xq46IXq3pMxzRMaB6UGN40Ni+W90spi7EI/bJck1YG6UNBptYp
3mTAqsv7oJom6I6JfMZLt/iJCzaN6Fi3k6pfdVdMSQaA0d4sr4PEmwHAzZTjIwzAA3aeefWKDVwj
quJy6iRK950eLBkuODOLe2FtEduwLCsLIsBL4mo6STiS6x91UMf8/YAaC0amggQ4Y2hrA4jyeGw4
DOGQvvKVAoXAlcRswIFpsHiuE6Kb8sNCqs4m4UR91XThaHJTnrK+HREoHl/xMBpRhVhECfI22Bn9
lxVR4XbpWLHxD7b0qzGOPV/DH+1UgeQth1bID3HOFhjhSHvXJWcKgQV2+vg2Vjh7zymYkpIqJC7M
PFAOlHw/HC1s6FtPy+p9xevKMdRlvfCuTZu2iEZp0dVka2NlsldDFySIOE0qTLJNAkcHEwZKjeUQ
Opq0z8s4kBcTA1Mxh91I5PDGBZ6fRa1YJvMcRuSnYe7zOGvAF0iyOnvqww7NkAJdnMZ54VbPH8Bu
vaTI980cssKyaTh+/MSHcS3A96N8wA2cGqcFh3CQrQoZp/XYdurd0Nc+QKywlgLEDstqtxwgi5+k
ZJxgtlOhwduEibtBtp5sVpNmfT7S+CKe5GrStM2Wyp5kDWVriGyXzie7thwa0EKLmAt4XTxWK6Ym
c1DBOxVp4UaPH4keRLYACChA2kRUgwYxDXYQqltWV4vJa/oucCnYqp1rknUDDuzJ6ro3foxm1oy9
xem0ujhi5RpSbNMi0XgpAYwnk1jfMm3RFZelzhU/yUbQdW3YzqOR53E74a4sZesR56SS3a7wlGW7
BhQX66IZ+QLH/cbRDioAHE0TzK5jWgpNHQ68d98+3VQQVfZmfseSYY1UzrYwraVcMnPl/KCgdTg7
0y7vFa3X/Fh5hkAhk6zKZN4ulSQu2Wnm9eM7oFQLcYwqZ7A+NiyIJnXmaZgYH8tmjW49wuZJRpsR
Yc0BkWDBzMU+fkONRSCKKuEQhXMq9Vwkyj6HS6Sa5vhtL581FBaXjwvhwEcDwAWgK0VFgLLT/wvU
JePC5Sxb7+1QKdBJuz28pWkwDUWEyjJN6m+FhYN0tC7JGYA9uDj8D9R0X+x+bgAhm0m97XoCC3Ez
vukIsnFxkA/PG27ENh49M3WgM9kMgZdDXAOyIOhBSqOdSvdKyS6I813seIBgAIcc3lj0IpABKg+O
76YaiepWbUk71hDlVAY1fAVetKojKaZVEV6eEbzoOdfDG99UBjsRRYHcBBpurVMflzbX7H5MxOHX
JIAgAbYaKOiwsgEc7LzEn+a3aTrLMg5dX7Amikc/zs8lXbidt21qZROEGmR4nobWtln7zC97NoF7
BNrxntuk8vhZXKWKRe1opuTKz0r/ZIx7LjeFqk35ieflYt9URlb4ButCyvElH4g/LZsgr7Voohb4
set34yiC4dy2aTyB6K38irwA9Uf0pq6tJlE+ud7GoZmCdslDcLmWT1EyFQOcYVjsOJfh5Imc5ztN
Sc9BK7qZrww26cf+uNFjSmLgtzhxpy5VQGaRWspxWVDWwhSb06mY4z5suyaXu0GrhG1E5U3L21Ea
mr3veZnEG8YdJdGM+tTMoUxcB3Y8o2MRJaJMTvCdVrdpjT8uz2Nd+/4xGUlKd4nXBam/bQpT8Xez
GJLCe6eNP01vJzB57szrXO29QcZQ/SdhpbTvFjUktQkbUMlp91pPS1kcxxnYjd1ieFCZUBeG0TRS
duna4COp8qD+lNLGDNMGpjK317p34+hHRTl2JD9xcd2KYIM6QJTyOK68Qp5roryiOB5kQ7syvU6D
mjlIeSIssPxsYWaASS/Edk36Gm1QJ/1tXfOmUae9jrO0fFGLqWiTbT4kbhzAh8dJlu1iXo29eBPX
lLWnMudpEuxgK5IVYTMsPtJ62QXZqMPE47IFEx/bJZ9Px6Tz0ux4zCpkm6jQI0eAHZqsF78br5ei
O4VxjF4cjQywhZz3DVCXDt3Mgkm+LKlSeHH7N70sK3ENY0Ecyy2m4+3HpW81HZ7l0jYJPSGT5ykV
zbkoenU8gVquSvCrw5oXfeFlOE7CBJLK5RTP6ABHuUi1SF7OYzM26lUee/lY7lTBPNqcFv2sg+Gl
zJnIdNhqvXISyjqRFu9VEsfe8pzzsoOkvLlFyD5D1G5T8dxjsVUlOkVtRspXYIrzIN6OOQJBsjUZ
ZjtthJC1bmkevBINIT9J56zd+E2R22BTO98T9e80oTXWq1Ya912fBG0bWdTBkCwN+gwZJCIyXT8E
+wdkCdtWr5iepx1OD7qe1Ezu8nRcJcZKV+DFdKnzLupKrSGfDy4JVKRHZ2AASw28cezQI8B9zf6o
qRMLxNfmCj/IJV2M1cqUoMisSbaqhzQ8peI3Uk6rnGuuc3BJXu9ZqMKriyDl122Lgqbd2SwD0orG
gMxoJmRBKnoPGuR92793ed1nNeTlpYs5TvuFk+ksyNW65QyabpYLCcvCCgyX2o+xN60GJq23al7M
Ht4rdbWKZhgIbkWKDdoRexgwO4Az3p7HWsbajyDcUrwnpsbIi0LwWLOIjxoEUNiolEAWt9YTL53G
R6rcWw8Xu/lGGD2sxka3GFeLRay/sU4UZ8zPrHdxK2pvf/tnIe/vA1NAizNFmwobILWXDh+LTDaZ
Pc5qNuPQLV3whwPChLIk8y9QgCdGh2KvKLMMDqaGyru3yWlN9ByLkBTpMMuXuuoNpDTQqsQttAHH
ZiPQHPGgw8KfV9CbVILizVIlfvtR7yVoGngQ4tr+TCnNUKNFjanlSE7mPlirc3+v2r15yLgoIR/J
MzyxFapcDz/JOYWdJsSuy6Q8lXhzNq2v0neLl/HeofOYslW8e0Na+hlNli0OuX4KyWyH59DvR+ci
7Fy6bn0vUG8ZF/xiSma42nq+qIv8dKFCTc1x4oPR8rdj1hv4tM6Tlfno0KP8mA2Kth+JTGqYTyeA
WHF4OwDsvuzAZa8fSIf1hQ9JgJey9ld3qBax7r/uZZKO7/oyKZNsVycBPjdtGUnYSdHNirjnbG8r
Wd5pp45vRa7zwWI7U8YKfAgygMHieZMVyPMDaRfpvwNyy4Nh07Seq7PI75IYi4s8xXeVN65swG2W
IAxA2UBNaX+qTLK6c4/8iveKuZd5sCsAFqf5GdNdOZkTx41fVVGpeVkNYdwloA2JJj3uT13b4QWg
UZTnVdvj37kaQaIJfySgilpw+eX5ULgYpMBoc6xO0sQM72UdT6gC4nlZbX/UCOX5bmItRYQJbFr2
wbaskGKr7eTVse5OhUaqmv7w5ZQj3iSlMUVxcksn565Mbb7r0xL17tXMO8xMnzR5CnEcsxufaU1Q
QmBdPBbx8p6lgRndu5aN6ShP3P7ok046iIg101LgREUydmIrF58gyqGlu4qPTM1qNeCrVhPf86dB
V4yQAOnpel6XZRQvFgaO+9sMVKgXZuUCXllzWtQ6BGUxy+qMNcTiDjmTtYYdRN/BrvYky0LQRIt3
fd3amJ4mcbvgM5Y99RajLAdr2KKVB740JuiifUAHtTB15EoQE+J5VcjVnxwfM5DwSRE4hEom4xk5
r5sRafIdar1VeH3GVqqA9kEBLj4v6wSP4+uFOOUfI+BZ7D0b487a7FyzfCUpTY90d6aKmEn3moPG
muPtFOfenO7k2Iiy24C6IJKHCiSQ/MATRlCSIxlqKH/x+IJTybpa00Yl4tXcLLUExreXZO4MmGiW
+Rkbno2LqGL1ulgwHXBhAabBKixNq+UHxFvYlzc2CySQc389Q9xg6KDdobxcWaoyA14FstaVGZsP
Us9pSz7yqZTluZRtM8c7Tk3nvD/HjORTvEVGY6UIuxL8txcFJVH2PRjJsXBv/aTNkySKxczS6c2o
gG3aT3rIhpb+0cUBqIljW/RDpSOPLl3xfuE95SbskR0mFPuEGGBKpYTuSQ8rr3JNowFvemoI1YjO
1LS5Pclel22TgyCOhGDzeqybcFOWwxr/9Jys0QTof3XerKvWO+ob9h7d7vU9QXwPd8zJvN4YM7AT
1RaV+9rbyMq4gSsnQIvx+eJm0mxzOOrqlbpar9yaLDAlIpEWaPagBXDDh6/h1EsiO82WqZBQ6wev
+lQlowlHtP2h6HmJNT0d23r18sRbVjqwQ58ILxywzJ22iw/75j76D+fgLdedFxk6jR9uFxJWI6W1
MBXvYl+x1Vm+qCLM66bnr4t9wCr2RGMbkJWM9sp2JSE7Ky3nmyqpMMMQpq3svYs+Ew3O7EZ08YZn
GU1WGJfyCWuooVy31d84nGcK5JEwFv3q5A1d24ybepxWm1TxQosMMwVdXVXbNC/hjWiLrw0C8MBr
0CvQ8cfn8o54+fOUslIF3yC+Dgp6cDmID7BgiuAmyV9o5dShhwC+ml6kxkjsWiXJBG8YDcJs6/HV
g8oBxEsaDlm77v0b1d392m5dHn/pQ2Io6eYr84f0u+0n442dAlW1D405OGDsAnUAPOnxpQ4IdHiT
jyE7rAXKCv/Ktay/M/Y0BkUbxICSn23ELyZjoraJOX+Jr1uu1q1luiq1z3Jo2HDLobLb4Pj4Xu5T
CML3YT8Y5cLh0Q6HndP7e4kHRkHf5smFRldNfsgw6YIQ3XX4wwHbxQA6f0vOf10QI9QgDmSgKchF
fcArFqn1CQa54jftVCNRJAUy/qmaC5jarWc/fkCy0nZf2zvrCddvM9yMuVGCdtTBglOZ86R2pXxz
GzHGdFlJ+1myWYjdxLtg2OVNvNjX/cjmfFP19RrPmUVo8LqFIx99Y0f3LR07QikVYHiOKS0wlHfY
Fpu1741qZu2bcu9UI3AdfHzqixhxPQuGDCpIOQac6EYzJAdACy9dN5I3rO2XaGhR2e9ExYzwwwmh
ZY4Q6lvcDv+IyXk2M9ST0bjvZzX7MPv4IQ7VCMVxn2G0EN+4IiQ47LIi77aOTt5wnnbFGpmWGyDU
dKLuX89e0HP8LYjHmsoPrSf826+lrF8hum+nagIaoYHfn9+mvSlZp3R8g8hqQtvhm8//bD1Q/gSD
jnAMTCRz5PH767ExBhM9ZPn5Pi0BJK/aUEUJv6i7dk0Yjy+4fuAdM4VBoP20fgEU8ygYvjzkM8d5
mTK7iOJE1Z4tRKSqSrEP0sJhvuWCf10KqgvQwcPXGVBkHp6timk194lMTvZQZBBgR2BHtK3w8vip
Dnpr+HRMaODL+3Sd68ZfUTpsoNS+SzE72egrPwdNfetWVBYrVLQMQ3cnwxgMGAnzK26pCpUt0ekI
S0DRLnKsntS7fPQRBL+xr/2IyB2Bg8OECG7+bMA6MBActjF9H/0ilaXdsV2on3ZbKqZ1SqL3Oe3N
n91So9EemS4B56vDKl5QxYZOJI5Uz4EiMDCbRKZowEi9oByciP+qijH7ZU5mYBZhzuMpK8g0RzFF
K+yPrm0rlGc2p7xut1XZL9RFvvFlV20CK0ABvmATMUy+0vs+YyFRJLGXGJYj7XRWJOmgMcrTDzIj
4GpyjJCcoABSWbUpvbyBidwCJ+XhsTQs9nAHlUOAJCZvwuu+BCpupDmmFUVKQcm6wpNxoB6AtsHo
b3le0x7iBvSTvTpnXbmCTG+PuRo0baE3vwnIkoVF5yqyhHVndZ1tZKPKvA8/UzEt0nka3gKsG2SH
jt8I+S5tsIIL1Q5gvFDzFJJum8BgyapAtTM889FFyZKonKoOdR76DGVevmOA45qdy9lp3pzm0vdW
kqIbLPjfeV8f6nHuWLtJi74CHQxmSKH7EeapC0wceb1JRr8KW3zLStBXutUNBk6TFn/7C8OKsx4W
8xZ9kLXTBmzqU3luXIfmxtusAQuebGDnGHPYpbYlJI8qAjD854ySuAueCTmN9AMR0+yCc9B5cfO6
1jov6DavOw/zqo2POs5FmL1Gj39bmxm63YwTXewc+h4YkyECZCQiiGY+x+OLQneuW0K0yccMVb4O
LPq1Wep3x9wv3fhR+lUxp5uYoxCow0rVlf29BiPk9WGwbwXexsgWffpEvggq5JN8V6elpD3Q/Q3+
AyG/4te5xkB1elsdlzcotVZlgVLSakzqNOFgfVkRRNjEKGyDFgUNx8Ib9FskFxNcNLX2yl2ViUSE
aZKMF2LORL6ZszE+zvjATjKfLaeVnYYTMCzmjbKSRpMW6bnKXOmDyx7s2xhGfcITYboQ3pd+xCR3
+Xvyf+ydW3PcOJatfxFPELzzlZdMKSWlZMmSZb8wfCuCBEGCuBAAf/0sumq6q6rndMe8njgvFeGy
lWImQWDvvb61MhyWxpWkQ488xfqMJhyjrmhO7woRflkYHsfZiuw+s8PBD1OKuxsG8jTmLmnHZTCP
+zjpsEW3oNvCh/GEFZvx7wAzXyKSiDuZBP0d35RuU4XROACZ/mZbTNnQ0hYfckFX8AZi+DGotWsm
KvrKJ/PcpF25Xoo94iffzVCnZwHYFfWxn+tknPOTxUveFugTv0m3mDN4jO7HWrLpzByZ9sqXY3qi
Y7i8iASaQTVhdKSqIF76V+v24usUzClGDIZ/tEU0tCGA5EsSlnSoliCI7xOMD09SK5jfxrz7gKHm
AI5Kx+UPAgkKfRYR5HmLRjqchJ+Dliiun9WWYBCCraBR3plLrKRnVcptUXd52dHifdii0t+CjDDf
VZSMpF2M0Gi/Bk49eOu0+FnoFIBx0AXywktgEk1C9PjBbTFD/8aXu1RpstZdQZev4ajEvUO60Z3K
yLFCu/TQdvvNXhzK7IcwZ9stpvLBZWAxjZoCu98PYm08V/teEIp2XgSfrVjtT0Dsro4Gsn9Valwi
kA4CWOO+K6xcOompAsklTSN2y9wlM/3aVyERw9WTHBsxWr16s/EUXxBRNomLdKs8RcJEd+nBD2MC
/ZZa/z00XXdNCB6fTRndYOQZDlXvQI43qV/iNsn1fBU0kZ+9cKgVQ8juvaoMA5vB6nzoQWMHJk6+
QjFfqjia5vOCAUYVhVx/cGRmHxT1mtVM6/51pX59l07wqFqdcXVHpBirEdcHJbjALBAPnqN7nbjC
PpWRolM979v4deRiryA+8TeEV66VEBv5UELcuBWRLGojw+6SDHPyVRWZux+hQ2yQQxKDX9rpqjPB
ik7Z9PdZESxDNRFWfpUBmpSmQN04Vumo1qfMZuyEjT7L6nLY8xtNFvoEfgjMiaXyNVpmQNbGkfMo
tuyrjLtXi/79dV/5XpxXkfhqXHn/0+MDOVOdG9OiPPUvWpZpV8lkhZLMel2FdNtusxLE9or6mFR9
rsrXctblt9iJ+OMou+Xbtm/7T4MF3mz5Ej0kAB7OIU6KZnWrfkHdG1Spnbf7QCr2ZQ+X+RxPpAMx
hjH3lfowwVnmsCOF41BgTpWy7CaHYFQLNY9nlhr5CuYsxvVv0YWEc3was1h9xrxwfSpnKm+In8oX
zuV+16txbV2OLRftOR+ucxLqizSJfZpVJz/Koki+x2zD5hCtfrsmnuPhwaztkcTa3DmZ29vBunjB
PKmYz13GkwZtO8hPjGPK2z2Q3X3XUflhjwr6WmCk83ndC/0RB35/g4ctf9hJoMFWZcNpKrv0Hso7
iWvNy6kpdj/HWO9yPu19sDwxSANPvVvEWoNYCU/SjutnoU3So+nf93tZJuYOABXD1IIvH/t4Lzn2
bO7aOGfFDYEWWW9iTx6LrY+hGMjgR9BFYOPufZrsQ1l77lCDN7nBqL24Z2m85boNEQMx6WoqRXdv
A9E/YfozXYPEz2+Tll/xM/AF6IG8KY4KZjT5eHXlCCw0FWS4lIuIvpigM7aeqA0fgCCZ1yHatvVM
oylO6pKS/C7pFlmcypDP5YXTQjTQlxMYPaDDN0W587wad11uFY+7+boE4BDufLDm+Kyz0Gp5v5Yb
BCjiJLG3c7Lyx9glwYccXgJRZw5WjJaWQj6P/bDxFlK0p3d8YMvQBHJOQWp2HQnO+abU/uyLWRp6
PkqPsClXt0wLw6e22J5dGGYFcqpJjsqlTrnptgdMcUZVx4b0H22+L75ewim7B0bYkcYSlIh3GgMC
/ZYO6Eol9hEpdJqhcOpn4E43m87ySxq5cB4/7rHvoq3ybg1Lc4mw2YW3RQKl4rxOfpYN3VRqXsqg
ZyPIoH4qZSXhPphYHSSlexli0DxVRJPpw+JJsJ8tGuCxDvM1Cu9tObq5jiT0hYd8wnbaANzbmwUT
t8sY6aGG6ZlddOCdGh8nH2TlHuPjn0PHG8yPODvoMRGl/FHrZCx047MxmyIM/tWC56GA7Fob4iMO
94+Z6D2jUI0rPmP8XO/arXMVcw9BKjcju5mHJF3a3qb2gQ0Y3zajG9xN3CNit8mKkOYY1Y2S3LJe
CsikJs19FVmo8pmO9DVIS5fXfOwSVeUJizEixCzxjYhA/thgzWpiCR/TeVk6Erf9RiMT1SjhaLDU
YAaAyNkqp9mzD5IlR2FmCj9MNXZSjX+whMHghu/YhNYia6mYYMPpV+LKlvGc5LQVkVvS9IEEW2Ze
ITLz7mZci+Rrv21f9p32rz0VX/pSpGOFNoG/WDAnbVd08hzi8AixSWQSsly+300+mq4yHsxpo7Ks
xSp2UeXAR0XFecpf5DxljZSZrwxsKdhfYX/5rvtuP+XLBHmxd90DlM8irIlTdm12HDbJU6lo/JID
bJLNsGEGhfWABVOB07M/yCLYB7HOqmhVnvf3apmXF7Mq3bcGZqnuFtPsPq8C7spbvoxrE83rdGJr
l77MLCRtqelyx7o0eIiYS+4iATF16RVE9RJtURNFHUIVTG7Ou4uiqQpzHMJNWG6ragXJliu4Rqtv
hbRdVSobunpl/VgnmdpEVRLegW0FqGluVYY313oM31/2DomaHfT49TxC92skHkpb7Z7JK055HP5D
xqZmGFFf4BK6Z5w6w8nkZVabWdC3cejJF0wE3QkwUXlewpKfcpGPT8EYynrjGX0PZ/46jSDUejRu
pzzqxs+LjfRSpfGyfI7DTl5MFHcOhjc3FvWAoe2lExHedB9i8j64rUYTHj+OaEsumyXDd0bj/Avr
evLOSGzvNyjKTSrW5TbGKPsNokDEjj3NiSoew/Uh67oYdSs2x2MRJt8TdjTpfubHqe0i9W3ZimBo
p2yAQIsh95Ldzuk8LLWSg9PQwPYFQ8zcjqSOJ+wjVRYMY/owCRV9o5RqVsEJRuZqnHJa1AyvW2Ms
hzVBvUhveWaivEELv00StRbrL1ws+pNA10ZrJuI4/IKD18qqDAq73QSaZY0WY3AzrGn0evAMJ7Jv
zFSDD8Rjmrrxm9kKgeMBnedpMR0oraVL43tIivJOeMAuh/kukvdOGfGNRdoNtcL4c6uGbXLftfZ4
VvBQok8zAtPVHxvUtK2CUri187jFFwzPe6Bcg9tRzANn/ZkAbe1OPKf6LvHo36oA5Yhupm4N0jZY
OVjkcN/SN62m6XMuNlczFatmCoM1vBqbkxeofkUJWgk1XJVpS6ezRVF1we4329atlI4o5UqUnqBL
guUaU0uC2nQHIeh5mIpWig3OB5AyWER1QjkdE7ad+i2DxMNZPTIUabI92tit7vw6RKip47nb32dl
ZvYYLcSqBl1Fx7Clldmyi1oS00/+HITROCePmYm7omJkHeKvE3DWYK63oHBjd4KQx1z4wOiSLWWN
btslojI75crUOQ7c1DcUuloxVQaUeeKbefMdZ3e+6DDSqZVBAyaepg1Tq7hywM9Lc5JGrMN737Nk
6RuLRwXyDlxC8Syrza1Lpk89arX51lAT8N/UqtyWthRcFp/bdIUG+NKFETShswDApedG+iQIx6fR
CIb7kATAuAzseQbaxAb8Hm//Jw/KPMTnqMbZN6WgLn1PZRrRl9+HyIE4hBA9lcfINiKdE3fIiDiQ
AnAMhz6D53DPf/Two7rsDN57x/O2ElUOn42wNKDVXGAAF6Cz7Uab4YjAdqzfDMVAobjXKCjdNRzL
0Ce16ZVZ2XmH6oa7hSNvXMZvcWHmjTfppI2f72KDt7dXSMSPIlUDxol59xLrVAxZmwGgHeJLaMzq
F/BRg0aNg96hX0+/TIkR8MGlYaCjHiJAZijdRYkd05cDiqgiOQ86594LTIc3THgHeJlhXbZJ288u
GaZWWJBAJWYH81Lc7yj9irYLpqyDOrd1pTAVSdYyaXO/x8kZeiR/E4WZXgNQP7qKFpjiqsTg2WlB
wfAf4cxQZYHKp5K1S6ZK2mwS/Iyr9miFKLrD1PiL/r/AlLk9paB2bzCfHu6XsItrFmXmYSTe8xY2
UkBkWwmBWgTTy1g6m9+uKOHyKp6FTyo3WzafpQ5BV7pC2BmmoY39EHsIH3QnE95VGc5R0+h4989q
CKxDgRBMLSpQdIjdKNL0LLNE86bjhfsW7J3zoiK9XclzwQaWNvgqiPm7hLNdVmrc0BrMe7ChG5Ej
oS3KCaluDE3Z9qMP3DFxQUUdzfXOaH+Cf2zrghM3pAA0FK3lXHdhsixt4kN1Q9SSf562KcHAMu+i
fqkxUBxSdKi5V1deZKFpojA1+h1IBnAOsLWg/2qwJitsuoZE4J0w3Lr26Lx5layowx8chEBX2Zjl
bc6y6RL0agFib1KYPsD8CQ6kJPJGNcWclpDKAk3P8FPgxuSuD6oYzN/NKqZ1rA0GZt92gBRYG135
wQThgve5i1NGhHvyuNlNUnZF2Y5gPn4GgKowPBxFfx9gG1Zf0Fxa+iEfuTyqrjgablDBZBeZ5Onw
DVtk7M/xlozPi427B+Cb/Y9eEnzyhd0dMLrOYDKy74OrxBDa18Kl5snKieItwF4H1TrnC3bTnMNE
wdLymWB8mDfluNhbgqHF0FgwO59snMDfmDKV3MCpPgKblOnL2vXLSUdz+J5JRaoyBx9J5bTDOaB2
X8GX5a/wekZDExm1wWw2IRCgKoet3G77TIKaU/MOTLXvLKzEtpwOZAPdcC3m3EcnKFfQf8MYhsem
3+INW28AH8ZQaZEDe4x7taIomL16iI0w931EtqIJ017kJwAa4qN1uQYNrWe8S1AK+ZdE0qKvOArw
xzU4Kl6FAM+5Qk3thypjXQlMhq0DbXCgjyDCMC552jkmANWeCZG1bAP418QhH9p9dfiZPgXmB5yF
i2aLxW9W0bmNOuVqq1P/Ocdusd05PUvRTOtWPKtUaoNfl6YrGoIBUyAeLQ/x1EV3BZ1YDnypg/Fb
kq68CwIaffPTwC4uEOoJDOFYg02LvsKtY2boH3np6yFVo6xzmwy+MdaPqpokLNmtoUMxYf+V8XQ3
ksinJ53Z9C3oqHBXTK5YjGHAwn01CU4+DyVIjIoDELkuIF/CNrepR1NQRnBbrF2Y8paTkX5kqZO2
xrmJqg71eUNjuRbH55Y92thiDB1HS3ctJh6/r6A/+moz0+dY8eVdauQgIBsfs0eQngC4+g1LfpKf
+8CGPWorF9QBKo8HaWA7Upi7fJl7E9zKEQ91IweWP2qjl4tOV3hQZM7uMRfIb4IuLN4wMR5yLIM+
+yYimNldEqrnTfrolqlFR/W4Ffao1kIOpGfGiCdXqrhRMZ2zZi8DFE58KN0ZKRTb9AwX79BIDLca
iaWe1GucmhblC7mb/ULBLFryTjvv3stOk0ooE8LSmbKWF1P3G3DnsEnSRL8WKPfPJOnItwVk/Dvy
I3xaBQ4fHKwI7/ACFQ8O8MFZbBpPXWG+ApzWT8KEvoOlfgkJnoP9qewDZFRIkvAzzgM5o81QcVPk
gGbw0/d2jeSnEcOOpnBoVFZEgOyVo2R5C4opeRlpnPA6wVT/VoiZQKIDAcri+Ls3mP7LlgnMg+Q3
HFCMbw20ebir3tHRLlw8y0QtSfqoR7pil1dIRQMzJVf4sgEvOD/yFVoDhNDlMfFAfPzZRvCQRE28
hE7T29BQPu63AMy9fu0GZ9Pv6Zws7GZcCq6TuktkqIOm2NLESmxeDJQNtDZwG2NJhixsAASSHWVj
EfqhliyTobs13mGKWWWRS09JMtviSzbPGpvKKtjkJuxjKQ3TBnUe+Ikm8FnfA7RJwH4Bk0YZD9rL
w6ONhwZ4PWIo/EbF8jNcA5+rBkIrAMJWCesZhZI69AwUk+i7A27HGlwhg/Rjv4frhy0uNFqYIXaZ
lG9LYbttbCAQF+j7YGUa3Hgdx0WZpVE2KxCUEorYqPWbYftGfIVXEYOv7ZKgJKt2pE+s200H++ZY
1phYH+8kyfqwnM60d1u+fjJBv0dpNXQFw9+B0c8zdxdohYb5bvSqm7LaIeUl307/Xp77q0IO1RAE
SAjp8HDyQoA9DP9/JiQwKit0CPfCT76Iw9u0/c64xOksIZSrnCYGSNoWugAGjGGERPcfLuCvcvNx
AQAFYN5FZBVUQohCf72AIfXwRvVD/oP9fgH8d/KEs3LCigsW6GK/K6V/pAo9/a48/h6P8+c8hT/H
K/y/nObwf804QuYX+Jh/oABHXMRfMo7+/FUs/8xy+P2n/jvmCFlGJIYjKDxs1sfXKP13mEOAL176
Pwm+++qwqvyy1MEh9UeaAxJlQwIN9whkhi8fav8/Y44QARHjBfMi/D0EifxvAh3+poGj7EVEQAQI
DohNCMvSken059WsYQ4QqzHuOtsYVmuLkxBJLkCxa5bb7UMWpP4yum1mbRgy/VkvyfbKEuXAlZXz
+ulPn94fy+zPyQnkr8/Wr6tJEFhwLPEQwnx2eMb+RB8lsxespGa7RutMrj3b564y+YKG3m0aZPRm
E/M5RyzLUEle6LUGbIWjAOB2nuD0zOcfpdbhI16DorCdJvIKQKUgZ5+l3U8Cbtz9h2cx+huvcHx+
CZw3AIZAyIUIi/rbFQ8YTQBs1Fc4I/q+yeDveN0SnBonnfslhUXakbEZcvTAe56hNPIsjM8c5zDB
SGjRP6hTitRDINIGo+gF3RCnIbQymTIg08tIn5jBZBkNjmogipRviq538IKkrkXeRfYwSLrx87+/
D/96G7DFhDluRIa1ARvXX99U7gM0MGJSVxigy7elL0hUJSzC0hCzcU/WyfJFdGR6//e/9q8bWxpi
DAm0JUeUMtYi/nNc1p/uPoZdfSJUP1/nYidXkO7mCgEf3oGOvv3733RskX/iK379phJGsYMbg1eq
+Ns6E8hI2lfM1q+Qa5OvsDrJ6dzpwkcVE7QNV0DYdRz6YqkhxFn+nxbN37EvvEsYV1NEdOA7pLA7
/O3XA7QZcIBAsclXlsIyb9KvDN/AM51hv1AtGoCl8iFu/dlOq4UYx5b8JyYIcM6UPrl3GWYAdWxH
TPdHKOyvmBpHcUML73+KYBNNGEB2qBG9lcgbxB7u5j+BM/96owBVYdsADgSLH87Cv96oMDPpnKZd
8EBMx78OKJz7igRMz0kVe7iSL5YO7Btge2it+wooGYf6UKMNyX/T+b4vtad9jhJs3H4OQFl/bKmg
OdLG/7ET/w97CVi1v99kuAGxiDKMU2DiSvPDMfen5ZTJYgjBpccPyOcSXVk0uqT7+fBplSe9GQOQ
dg0/bNynBmkfNMfgaj6rSIrzlCC4iU0rfxZIpXFVPtn+kx35cou8Kl0JxF+9Qicrmg6kbW1+pUJh
WoLWqBvVfLVHbNR6BEj1PUGWFDp+QETRRvkN9JTpORr7px76mKsmk69XjUwq/SudKjuCqsjgI+wN
idn3KrTFeD8doVZIK0su9Ai62lH+lLUNKapYrPnhNviVimWPgCxiEZW1j+67UNAiDTBfdI5c56dO
reYWKSfRxxU+YTjQ8gDpWztl3bfyVybXMK/BF8OhowuMX2/BsYtbspbTj2ETGZ77I9xr+JXztR2R
X/II//L4HFDNR+Uj9ALXomZdT+RXXtgE5BGCnYWJqd6OSDGuYoSLifKRdhCKG+DY+gZHTWRrmDGQ
rafz6d3xkN5FshQvKSZSZ1OOQQTQl+9fi2yRrQrduJ82VvSnAEX1V4zW7W9AoJCGBmAJyWjzr5Q0
dwSmxUd0mu83pKjJI1Bt0jG/mfFPAa8eeWtIWtsgzP3KYcs7C7TrVzpbcgS1xb8y2yTS2/oDc/xg
Y0S6DepIdxt/Jb3F+kh9c3Hu7jMMEKYOcOaqOa+gxkDs+kE7GkX7Z2UDdwwPSomtfPkeeT7qWGKW
aYwIr5ppMEUYTq37GfiU7sChDEARxmhaXkKkOtyOPo6PgLUSZk4PXQ0DFApts5m7DuehnphdW+Qg
9GEtJ026R7qGGcgC5nNLG++mUt9nSsdYUbZbiLK1wVl4ygI6do8bHp2sr9dCoO8nMWIcTvM0yLJC
0Y2RS+ugTtRBV5IS/UAHthywWQfnCS2RSHKyUz7xVnWoCk7p3PO9LvYUO+YcMaj6nMoAQXjK9+oJ
0zAw20s/FL8FZsuHsAmXSAO+KUxxTaEAdpc5znWejvXs1Lr7GxVid4NY1dMc2L3a9vVUSjUPJz9l
3N+ESnFRpxEGAHXuUj+dJUx3QY3bGn0KBN9Jg3EwQ9wc42HwCHkkAA2h5/nTyHnJb2NZ6qllALqf
d6NjiOsYpZE7aqnKZ4hrEdXnTm5ifsFhHF/Q2UTsZASuoF301O9tQdyOhmT0wj7wAvxMG+BRkSCz
iLlIpHZNTd/FvWlyEJoIDMwV6pMZmUz7TzSZZQb9RENbgv2YrrcE+W03qORZVgNeWuNmWIau2U3H
0BVbKUr4E+2Y1DGg8h2DiHEP7sJuSk5EdCAIclrmoiUIVVlu6UBs37IyoYg7wL+rSInxBZZPD9jW
2QFDX+gVwReJft3DCYPnKLqSHVksQ1VsSRB/9JONzDUTpV+aGX3tQ2pmHEk9kEf8QIkhenyCWZTM
n6GEzPSywkDnTsqm+3AHv7r+mIxR+jV1HQaiBcHihXEGnFursh3JkBhQjuABYxj1a7SG7QCz5OfJ
WlQWYz9uL2jb7DchaQxlxPZdWyD9CRpt0eF10mmBXXaWG7lCe4qTD0qn5CPRUBgqm8GRW2uYDF0L
a9Y43EhIeJDSc8wsH4cgL9/mcD0W5ziu6pxPiqon5xNd1OF6RF1SO+PCFjAX5A4nWPmG5hqrm2OX
lA2+XcghxFCVXfQ0SlA1z1Exl8mtS0ZrHrTTR/FJvXtKWZC5drEcv3pZ9h3iQMT1DjAkP978cekW
+xOuC4Ola5LOeBdmhbOmomxhe12yDY+OmHo2fJjhJYVoalAV9Pg77KmRnunjShKPWUcsaIjbDbe6
eeABxdxwCM0KmRBcf9z6bQVHhz9D1MY7wgYCkeSok/XM3yCblBcQ3ENRwY7JsC6gPn+1MzQAaBmj
f461C9VdjzJ3RMIpuOKXAqfFWc0hua5lv35GOki2Hpa/IbosRV+aO8S/YGblZb5C3AQ4fhYRPtZD
uvff2cTSJ2cUxroropzYJ4skUHUDuZT/BrvZsYcM60Qb9AFF3A6g0dRJIGLnUxB2/MSt6DE+TrDN
eWnp8wDq8Q6a1Jg2aSQj+GCmNMkrqOTlm0TMUN9O0YzHZA+6uLxN5oWsPzk2ZH/BV3Th2QDpgjUy
phBYTpBcthaHjF3viDRRVnflpDectPEWovRexy+yBEYYeJTpl73UkvwA1uYVQuZIvoGaifBSjpMD
hrKglW8FboutAwxsYOveNv3gfA4xYVNrVeTqJuEYatzs9oAcoUer/SwmtiwPc+aS+0BjYN/Sdebb
XQ9fMq2LVHH6EZWI+hGCXwXpmA9qqxhVFmNiuxUrTgG/vkwQ+Id3suxxsVWAcZh/FRosBV4MABCy
OjEnuwSdsN8Q8hls8IKqjN0OoL0/OKQ/7mcJDX1oh/3Ibh0iPcZPjk17euWZOIR6sYXZQ0IoCESP
6ka1FlwBkNxiHg5FMefYO5SaWuJiJ5ttApBz3mHpx6Umrs8b30GEqDsBWfwTRqfk40gRaonHYSjf
sNa5eppLZFueTCRKuOE4BeDgzGfYnW1BKsa2/DWFkm8bC7Y5AWo1IZRh7RDThMMdK7oVQ4y7icYB
YaxDrNlyn0tB4ydQKVN2i+wB6E2Dc0H/wGQgbMMV5L0K1ZjRD9PU4fol/IUnRQtGgb2G4a1fEzz3
PgO+jMgXmj/8qkr//yTlf/wWnX/ORMDPR6i//1HA/8so5QnfifD37644gpj/+ME/pinHNx2VCLhE
w50f0cxH5/RHaHSB73MFZksO506G0dgRi/jPaQr+F4YpYRQjH+zXNyiCgf8VGo1wd5LCJwZLBU7f
pEj+N9MUGI7/2nPgO0sRFR3n4IqSHKFpeLm/9BwY8audi9DfpPnMoD0cohG0Vxtfo2M1tkhdASLH
+SD5yepsLatISXmbFAsJT2hJERJNIe+X9ar0lIL2TbMAicaoJ2T5HVPx7tFmGbLJPMFEfTCOwNxS
AFTkgVItBM2k2cE2gdWKYYZr890LaKe0IxHwfjQ/mEktb1J5efHjSq8EbrA2D/b9tYuCGAseoEUr
y1CMLQVb+YJhr5tvwrVckXWLA+Yr6phsrhngy7FashiPayhKBluSQ44unW+GfB9+BoT03y2c4A8o
0/N3cKqjacqgTO4pn7qxIrlCtY4xAOaUJu2jFua29AkZXNPdFpfj47BQ/bAhnvZMunGHnNmBYV70
5loUDqBAc9QLNfJ3+9o5BEQHMoO8g+rOVeD8wmqb0vi1kPiYSQBPTIVI4/AyZ71pMSFObqLoMMwD
sq+SISGwt5b8CfEQGZSgnX8I92mB2l9INCqAYyD1svmS5pGox2LvamYp4onLKAQyX/CHGV0O0gPy
zCJOhYkdVWwafsKUQ9+bJXlX2LVeiFJzcS4kTpgGgXE9GCn4fM/QxuM3N7HoNJq4OHPRj1CP9q57
gB4wND4OWc3BuD2k6aae82wpxjbLuvQSQxmCopLNbcLJc749AbecMVJP1nPSh0+JMQdgs0TxlQTK
fIbg2b9KHrvHTR2mCp61KJgQA8RZgAJSI516dtMFmlN3X4px/pCG2GkZqunBHqEvS8iwGxqPQNe+
e/EmRdMRpPzGhrDFLETXjI3jcwdA7NEEKm86l1homMuZIYa05QmyiakJlwYx3Nhty20BdQZW9GQy
zn4rrf0OTS84LSD+IYTpiTxjkQPKdG69RXYzr/apjFtSpLZhmFM12Zx+WLDaADKWd5DyEdhYrFkT
UPW+A/SHOzsPThQFRZUiuuoGwiO8iQbUDTEgOhF2HbxjoIHzeqLrczoJgbj0tLzkhVobYFq+lQRY
1ARB9BpvK9YNli3OpAxUnkCxX5kZOtgIXJfV4DpStAOpe/ZQNautH8CcnLOE+568Ft3khpMqiY3B
4ZE9ycCXWtrT4tlmMECL2sM8Adg/Yil8CchrTZMqXRklb8D/+7EN03G4g76Tf9AFGspPLtm5hp15
nOLTXC4YgAKr8vj9G1zhGFx9KmOxwIU6gq6uJewTR5j5EqTvrkTQ7a1djundtOyYUbgx3BMQDUsg
txdUg4l9gXBj/ou9M1uOG7m26BfBASSGBF4LNbPIIouDSL4gJFHEPCRm4OvvAtsdVrPb6ms/Oxx2
hO2WqgpD5sl99l4Hp3gYaol5k5p6n7xg/KnnYo1DqoDFHtlLmKXCW7nuG4gEax6zMHyBuRtmfhIZ
MfdHK3Mez6GcwCLQswwjpIyRn499RYbrLClcd0OMi5p5TxzFeunKYmi/y9QzUueFa+R1PYII3UyM
N6Y9QrhOWzSSAuP5gUwC4MlVpHNSfijSjlShrkwKN9HWIuDFMsbN/3bqj/EQf7dTI7wjvP77nfpf
U4F/2t5/+0O/79I2kx2k1ElCWjpK7r8A1hy3/mFBjDQJMuvIrgvZ7/fJDuzEghCXC2GCBofQKRd+
36SZMIUszK5vw9pfzjH/ySbtfNqiPRoulAILhJbWivO5fwc+L6nzKJ33MjTseRX0VnEKx3B6zJdX
P8S64P90ef5KifzzB0qmVeg2SFIaN5/DfAi3QHhmZ9qPY1KTiul73yEY9Dea/R+D2zZXFSo47UBa
tI5liM+NiNZudPiL0ci7paAviVHdpSVrQSytakOoN1sZTT2sLZVolwZ+wuOvfySEuz/9TFA5C1SZ
xg3f5jN2uusmN+4n2e5L+A6cR8kyb6kn9H2PdHsawT0fx2SsGyzrktRWFZhBg98o1nBRMv3lvqSO
CXFcutN1g37MamSw77vEZ5h8kPLP4n1HgjIzbTld49EuVnbQTDBBEL7fVTulFzNxU9zE7rwnkYxf
UTrqmDu2eg5iBaSjz1k2q9DASkIMAgskuMWZ8mY0HmiCVDf1kBoPAjfCbWt2wXFwmuqrS62G17Ds
p/eo4Rf1RdY/ZV0x7Rps6SfM98Bug9g16FyL4hQFevkKWKR6oTLgDw5j7J0aNQpca05w8XqZwyxq
Ko7wXCpU4XCJwJNNoqzcCZzMpMxkI6jcYvGAUkOiASDx2VZzcSqBJ9DoDjEoVzKu70qsj3hJ5ND6
SStdPFDRDOxrjPeBng9rk2kQxxRL2F2Tt8Fx7uS4c5SRHVQ783XMtn9K9Lx/Qlpy7rk7YgPBjgyg
sDO/c0b1fSoH3gdp8AwNxfQYtUH50umQyzkYFvreGTzeoaEOjiayyckxtHiviBC9D101PeoITY/A
npsvlC7uKaC1c1BhazzQWmm+JMDZT4AFvFOe43zAVaWsZEVAUctXTjeDdMiyatNUQeYTpaFCVCK9
VE7ksQOGjp+Isv7O6Qz0WApB2Q8TgaUWb1wDkqpT3zGDTo8uRKadE3fZgXBZdTNJzn9jl6A3NNhB
iw351uxQ4eFYtThVSOlpI/VxkF7CgSOp40bqBlaCDW0n7H/AVFoIy226zTNdZ9Ewytd4VP1T4JXz
NW45/iozmnZAtN2VMfKLPTpoNwFEO9/RlH1G9e59y+O3OFYC7cyLcr9PUx7FPir6H0Yak+WIhXUO
iRpvwDjhdsR+uGZohYVuBrj8HbWq+iozz0bPC5Jk3Y5aXKzLKMA8rgfqO8Dr+boYoulRDHm8w2aZ
Mr1FpVstLdo3ZHbjIbbYqKMwm7eGxrWl16bvk2651MsjmjG45QcGpXQ7pxO6sZq5E5ZTTjvL4Pln
Ukv1koUyOGZN+jJQXR4jzjHn0H3XO4+eJWIv8RCEYnGIGvtVF8TJBD67p1DwbK6ElsY7oZfuGoja
K4i8/kdryeqmSmweylH0TLfgRjk4BreBsqpzlZvW2WsH+9xNgfFQxE310jF+51VrLZ5WmZI2FEH5
aub2dJVAProf3cnl8JO4SLTFUH6Fd9Yw2QaGCzI8B5WPH4emlR2astEu+DCLdj1COLke3Kn5UjVa
epnK1nAp57g+Brr6EUhD7juDHu/bUkioeqSndzaB+O8VbCxuU552AOgI0D4bceqdEn1C9eQ4TGfH
EaErvri/lTj9R70TE9B6iY0ipwzqzbkA3dnOWrEhpI6kSPKCGn8Izc66mOk0rZQ1To+GOwE4djhh
rag367Uic7XlOYSw0AJzxKc+tixNXXHTlZ4go5h4R0tLb1tgL3ekei6a3RH/rfKtG0n7bq5t1k45
mje1Hd4HdnCT45Zc65KXKBRzdMhF+tjYlrHpsqDbdNb0LXZz/F5995ZGIj9oRYhbyooOgJ1Qt42u
OpV5P2wyGydXA5XxDWui2oRxg8tPBdtsqI0jNCdvbaAUIkPZ4TqswvjGmq3pWvOqfsKYGhwhXh21
tFLrOFN4tiovUAdL6MvBacRzpqN5k32C4Ztn2XtYza27wnYjd8RjJ9+zistUyHhDK827SqKwuiaL
M2ydiBdWJblxFU/BuOk4aB5mwF5LP1I/6ABY9xBKJx/lzEXBxbVTmS6vZWEku0iXlU/+XL8aIALu
u9C4Ryz1to4lm5NRQCvaCK79d/xRg+PbykNmz2fu4SpET9yLKpaYWTHtlUF96hpBYFLo3SEcPIP4
g+eQdAWrgU7WfDdLyJahHbLnsYG7RGvY5iIxtkS1HXUxYV2sjDZt8OZ30YhsrCXMfxpfXbsnU2Wm
41VBEoY4cpq+YJcsJekxZ9phKmXchHQqd80gBzCTvYXUD6rjjurM3VqdbcpDxfqqrycWkYhmM97a
FUOeymsra6qrYQ7mTUk7+yDGqlmbUcRb1dDZTNWqWBgfU2vYx8qpx8d5MBO/TnJyJU2xH7K12Wvl
0aid+SuZP/tAC2x+wB5Xhj7+9v0426R1umC6JWvLuYJD5DHNK8t3REZr00k5DhBd2wARs+5kY0Hm
Diajg+025EvOf6s0InGaR3B5ANOEcdJMnqUTIkrq07C1gqlfddjutyrKIEGF+V1maOzluH0PMTY1
EyJivw610HvK3NDYZegBG8cso4PbA6PyhsC6LmmiQxMYtEuO+fsGsNt0ZDhCjxnN9iJro5w6/4FD
/iYKZnnyxpYjCWde/KGwCex1bkXpdcVB9lBFZHeZseXUV9kcmC8ESPGWS5uQ1UoMWXMVTWHq+omR
6D+qPM+ztSVRh9d6oveHGTCWX+VavSO/aL8MWRfH6zmNEyLXYfM9N4EOXBuN1c908wojtF+8Xofb
Cgo7XpFAbehBjzTrZGT338rEIE4Geo66oFJ349hmawfGfLlx+zy+0sYsw9c+yUTy+OXRgRkD9clT
GB9pmKP2Ahi34/1Ia6bxk7i0zxNMhP0cFdU3Ublagw18Spd7o2Nmp0RKEpN9KDPmfWI3xckTgc3i
XLVvLnnPyg8HUaZbPW3YcCpW4fciY25YNWnBpUrl8g6klAky0KtgHdodBVEU5z4jjOzzHMfaRSur
ip8bm9G2w0zvrmlfgDWjyIvWljNW3/Crz9UmIgxHv4vdGbCeOv5WfBFnQZM2puYNtFbirgWQKerk
PKD/Mk6T2FCGAl0iR9ZAZ1AKE3NvpeuE+OcB40FxYjjavMdXi7JcYqZta3pZ9OkEoXxOzGzukM+0
S0Gj5CkWZniGyZiuC9upbsL541t46tnUiD2tAqWWRXnOp/c2oSaJPUl54ill3LIMFm9m5ZT9WgsJ
rjWUiUcnXLo2ec3XmZpq2kVkxJ+iWOfeGUpzC1/P62kH8Hq64jTP7+/6YU3QbNqVFFsv2GzwE09L
+UtoB0f2mB0EybbVEmV8AJ8/vbtTFe/GOSgJL0FD5YjfTKvJXgR0WPbZIUVEu/v1IeKzG41jgwFe
SwrOS4DOWYH+KJ/WwktLRIh2H2pCHQM4h0s5LAt8Xqq+gxJAeU/sZd1zY16RMemGDwUXu2vtvzvQ
MC/wDx6hj++yfBNT2gZfx1vOkT/ZR7rSxPGbqHZvxVT+PjYa+yyJcW5g5AZHcBhAFz2ubBvq460M
S0jqjW3u57Z8DQMgwBr2+mNj9tMVKAj13HUQtPpYjI8DFfffOIqMxcvyk6Hp48uiYAvTwWGI4+XT
l2XwSiqBqzR7LSaC1zeFcz9VvGhAE6Oz1vHUsRXxgBk9T3zaNuQB2KeOaTGWX5OKulkyhuG3Xgeu
UGZG/sW59+PI+ccvBcTzg8/vcnD/08E3JIwkSN/Q8ctNZfrwboJ143bqNA9av6vJKq9ZmucNvWI2
ngD79XNCfGvHoBheU6tPLwmy5tHMnHnfBXb5VsWZvHOZz0egU81LBn0JELZ4Xn79HNp/8SCCG3MR
L5ZRWw7Gvj/efLvTzCqbBpjsij1tkjGSuMq9aVtOI6tTXAxrLzLley+mfk8QGE+KIb66SfWFNi+9
TBLWG80eQjwveXlNMsl66XGbX8ezmV7pem6+CiuNxmuY90V/VUeRe2C+QLrWLeb4xSMvNOG/ZB96
sX3WjYicHgGWy5jl3okCct4WIyM2aMMOuM87EtHLCiOsTrv0Ye3ca7ac3nM31O2VKCyL0E3DGouR
kbp3KLND17GAMbuOmp3DMucS8nKQLQnOFEQcc1bij1p9LGZ1V2RqWVO8pWxPKei93G5Wlh47hFnS
aiPGoEIxNNxT0ilq0EV+JLncP4WzhgLo2SJ7rc0udY7EPWV/UsEQcpFiGoja2LTjxg7TSPe7ygwy
bW+aqOEk40SrNdaaH1SIJ6DuTGNUZpUepDNn4SGlpEFPXv6HBaYZrPUGtowfxLSRe0LPrrhi9E/z
JjOgDezG1PS1HjE0E5gBvzhEPt2MLMLRKhsp5eVo6CsN777PcVrfc/pmiXWt5ouecNQUJAT8xtbK
2s+9ar4mkZ/7YI6rb1PSpVCO23jX9VRXejrwRM4tBwoSFN1TG2evsub8OI9G9eIOmUmAYorBMCzX
zksHNz7OGAV8Nh3tAnzJPBhsHHep2ce7II1Y9Fy7zQ6t7ZZfISGVX62JBGorMoEvAl7/1mzd+paT
qHvCHkSfY+DQ72RF8wWyZ/NlhJB5IHVQvrbL2a6IvGXCZtsTVJkzwovYPToCsGF+qJuEU0shTSjo
sbzLzbp70o1ObEQhyq82Yd2dbnHCqgxOz+u6mNkBWhxFX0SCoKRUVt20Eh/sKrBYTeCTu2uiAJyM
AstqpV/aM+8ILZ/CWEEcwYanz4ohzyNXJZ+zVcPpkNFK1rwvIvZEVTF8g5KILWf0li10iUxs7Uku
TR6hnhGT3ZMxILNAM/dOoVHVx3iSxckJuXA1G+iuwHvpl27RP7k4caFPTvHOXRQg0gDVTZ6iDwHX
QiEA3/9OawFbT+zO1Uvq5Lf9KCuyHy3HbRJTZ6Mgqp8PkePjc2OeorYUzsu3Hi0PEcuNSx6MMlvu
gTlkB2N5VcdlfdfTdID9wjZlq7HbjnWOzS2BH7Xp+hhlZDm8xqPOAT4aLXWn424hRU1u4e1jL66K
EOszWs90lZoujypFL7qOSasLYZVfl8npag4Z94qxwD19PIZiRILh8Vb6fuy06doKUTzMZlJ3H4pP
YfL4gN7KACagnKicU3AG1pvJdBRU4P7cUxc4tv8hD2ihxmWwFCdbBEcu/SLkzbE7bdMKQWiIovca
xsc1DGVqDXwkFCPDiBbmYrsh2TGmF6grI5nBKPU4p1CSdaUcb1XXI84VgIJW4aBnh3HmF+n0fBFx
Zl7B0huQ4DC4If+lOijQTis3QMaRMxDuhg0zQ1hfxtw+i9Sx7yl4dDKTTt98aZMaRXC2UvVMgBSh
zG4H9Z1Wodg0ejs9MrAL3Qaq8QFA1HJutFjWONEHxw+lRoPChJlBFjVMGwb0koZD7FEM79yYBh//
od98bJJjinZblJF10HTtBxPalnJZaty+LKdYUo2ebn97NGOky8pCGsKLElxASxanqiRCDzTYPblt
o55LAw3NaEI0tW6plRmuE517i5OWH+oti7smmrcy88rXMaTYqWnFngbJOlsOEZcwslX9HUQMNyRN
O2PD6FukHIfyvE14p5fnWdXLMtwEZXOVNfB4wedIat605o+ziTIbxaTgixbVm7pk2QU4oL0aLo+E
NXfNW6eC8ivTFsKz7CpkI7xJvpNaHABYiehB8XOCRf36KG9dDLbbMC3SSz70qEikkda03sXDx95g
tEjAnRtGZ8mSj+6EiNprNlzRUCOS6g2eCw2FMkRNqXgY6qmnXWmhn5VUwhbHYT9yEuOhAoezijtu
JLbf7DBlenGazY5ByIIiNl/uQUR5+NI0OOi29VxSnGMz2wgoT0/TQJlcpehzepmJBy0vWGxZx57L
xq1eIgZnHNEvHP9DEqQTaR1cUQXHsIDmkoyUnw2rSUUgqUm3IUjYrSpHihPiPrR1WX+wFKKClkwE
8Se9L18zoSFQM2/oyYwDjgothbPp4GgRiMsbNnseno9ldpRcDZSj6aourfALp/qpWgElWc4TzYgK
VZvjbY1o81hJqnZI6UgWfdNzMcmC7aKe9wjAJruW01ec8UyeNWxUl5GRF68CYF0MXcZWxwEwyFe5
LJUmuNtNzYTI8+wKqIYO7dOe+RYbk7kCHLuQTHgna9TpgijDtcR78WAq2f2QEMN3LV99VVDgmQzg
4hBSZWX1rclrSg7VzNmBaSAcYqo4OgtZvPa9zVWbF1srLCFelT7lGsBY4zTUD+qZqiSxVt040dDN
9NKjbuns+GbQdBZZRob1TzBRqCCnnlESHTd8YmrbNSnu4PLxXz9eTAy2bDGa0dXfbYLzl4pN5VDM
7Xg7MnthC9og3pVDyQsdU1WGxOIwVjHq4mxVcqZ1bMfzdeXMnMggoG7HJn3vrLmEpdJwgP0QimVT
vVqCk+mwVAETQAHw7oIB4AgJ/OLhAGZw2Hf0Nuc6jNbz0olpEVQ2cGD4sBTO0hE8Q/m/eNZvrcW/
aVUajH/CYPPvW5UMDq7D+OvPA3r/+Wf+2anENITFxWAiqC4Y00Rw8l9+Ivsfjg4KXifvxwngI4L1
e6uSruXvrUmdsbuMRqSf6WIkcsV/0pmkBfn5GMcxk38RFmNiF9YnPujnM6cHx8wNIOTvTTd8GTgg
rMgklxsOKM9w1e/B/u7pX6pnNzeeGftsAIyZtjAsji1V0WbWlDiYQz4dmgzjW0Ea4OB10P3qSQdD
qCnY9L0HHDLoHfoG0l2XbqOTps+qV4Yp6hdN4HOYtbZbm0zT8St3mQKjFYimobwkjJy/HeZ4Dck+
50yLrNgSZF6ZYE02jSbEehqs+qjD5lN9fmY0H2OFWqsF3zJSY8r5zm4Ce13KgVEY09A9iNhj2M40
BpiXeTsszbgbZtPeQfX5go2CQdvDkO1knkXXrR4bKPx8J10v4lvDaeqNDWj+1jUlq2j2xNKx6kwG
rE/KsdFz+68lXokV4Xg2Uasav8WFF16lA8wI05sZx5MpB1DWALjDquWO/lbjD1Y2bjLTfGuT0UQZ
xVcQp47F5t59Ff2EvbNl7IyXYk2NWb0SzNM76v1w40lvhTGouOSq2bbZhAVUOwdTkm1g2437yiQ/
P8rSuHiVyJ7b3q6+INpuc2+4m402v8A4cU9x5tYdsD0Jtw80wXVdmeGwEW4Ph5J19rmby5jDAWWH
CcjdB2ky4vQO+/pemVpwLyzDvuKABrZCy+16H2IuO5GwiG/qMhuewcI3b5jJvKcxN1MaBiWnRqek
lAbeig93SGnPdZl7JwcYbKTBMTZnAs8qonj1IuNE0nUD2f5UpEAu7SzydrrIcDJzGpBYTyGNQVap
6pNUUNiwZXIsiz3RGauoo9HaiKo41k2A+2su9eJIOKbj5O4WEv4JSQbs6tiDbnTi8OBdTGMr0EVf
peg1Zz0GIWwWEQdPH9kI8tiMosjj8t5IS+PGdBjUZw1UOyHt9VemeFIDewbkw22czgbJdG3ctDqb
52Rjlelwn5AXDy3S2zHZ5XnI672JoEO9SPea0zRELKWb2dMUT/q3upPmQSOHkfhh03JVa2YZEbgb
b7mAms8gdoyzdOaNh760i+O4zBuTomOytQ464FaEPJo2Cne6txtmMK0UHKWLxOAXr3Ii4ZfU6cqr
prQdRqJN3IfKZa4qMj9j3jdZHRf4ufNpPbY5tQnv3y52PC73OCKD0oUCVIeDK3uqjAKspOLIS5qk
3xmdWf2gTTTeBgyJOX98swQMCT0FTFBQPYWQd+EcaWASatvxTSibd9bSs7S0Nn/P8sg6wmnqHprE
4kzCFDfHj5cfTohmumABax/lmPMPYuYTB7tnEVm7ZjltdK/pd0g2CdMEeNISmyJhNYdeD9tlEvYV
gXdvw5GsPA8VCc1VFCadb88qe7K8QaCcaHG5YVq2vKMvZR3KNBgvxjiUsMTgFYiwY7ofk6dY9Tqr
OGr5zF0TaMj0l/L2jfF2IBD10jmjBkxXCtPjJdATDFcKjHDEE5muZvhKr+AboHvYOcAMKhn+ot7l
E+WEQJ6F0TL3QPW72UnKexUq0FtZ620+7lY+5OV9HE4EDpo0KFr6g73LoY0rN0nLPhmqgXbmuDBE
1gyViTmST6Evs5GnfuY/Ytd9cWtaVQImgd8k801TRDe9mm6xzj30KiypR8rXInYZ3oPDyXOvRdud
9SG8jTAirrI22udJ/W4P3pVnlogBGEULIS9jY27NPtphYXwK68ZZ44h2Tw7DhLBZ2Ju00Vaimkrf
FZAmWvaxbiVM+K9GbDgXq0oeGSxm3JA+A9JuuKRYZYV7UhL7ifPpJh49vNHJmkPE0SxkcEvyYjwb
o8CyXYYT3ScOqDsmmSQr1+utDRnefCUrVe/7PquwZ6QqglZovBUhFkclfqiiL69gDVVXCUcMHAe5
cTCF/b022n3h2ndk75ehmp15xqsZvGiheG40l45jiR+wIKsEeKBd5VPRb7Scxk9CwUkZXSPcVI4D
GA6TjN9HyfyW97ZPQ3MR1pdsQTveF6Ccjp5Md2bSRuBhZ24wwtF2VF0ACGJKOTUZj86ExiE9dUjH
KT+QhzD36MzIc27H+b5Ig5UO57AKYdVosNYU4Tw4QSU0ylSXx5oHf5cwbWxt98GLbsAt03JGXRjT
uzlVlyp25Y9YyHhPtkF/lY5Wro00fWiNJvk6TZrJkIueIw5Ct49q0jDox2uPxLIsxXC8mfXA7LN9
mMwmLkcS5EzVWgsvuFd58xYxMGGjF+50MzJrl1KXSr+lgBf6RAqp7jZzj0ulNJybjDX/jseqxggR
GLewi6wNAaCi9PNOS/Yc4qq11Wj9qjFE9aOxRbqZaexPeck40ar62mUlyFOXqXmJ0T/rAcczvWS3
94SydxqwXrxhLyqCjTopaKzGMhoViBhwOuIhQDS069qyH5lhq/vLCKJVEhfhM7mqxi+AebTYYk6D
24UbigT3DWWyv0g7Nh6RIJcaQjLDq2G2wBHc2cC5RQQuAwT75DGRXbpi7lD+owlk8qOta8ytNRTO
ImwC+DVav2VPH7Zpw58NcxIzc6vfyCAp78jEjWvQ/VRWeAlWQ1W7N1Vf0b3Vp+x1IE1z4zCBybep
sFa1E8/rjLeIlbyNkUmiAnhNkOaut2IyUnjqCQcZx0YEBs3aZnZuaJd0WzdUuc4rET61zqidHQNA
LsbWUXETS90P6lDb9GnSnQAhciAyigBLlLIr8tfzwDY4duVNiT/+aJEd2gQkiAjJqeDJU3F7GdI5
TnDxKMDGrVdoN8x7sw9UCunO0Eu1iUfijSTHS2sT1eN7kQtxhszcPg51POyJ4KovjuJ0grZUgG/x
In+Q0N00q2J8lZwPaU4Vlve9dtRLFjCGHqg9hLzGr+o28ZOAeT7Y3cF6KaCHk5V9o4WFLakOhnPq
aPp1HRT1ltleUPJE1PsdRDOfmuF6LJOtpWm7UHDyztz5JanrslonRZ9hdVEM/jNSY0UXBpi3hfUa
qqu1m/HdQB6fFh8r2wBMO3JiTX87L1wwPAINO1fvMudPZfcqaYa9a6bai9l6NwawpR+DhFSsYLZv
vcoJtxgdFtP8AsojhrnucCOsdFyKq97VL+yg5Rm0WIcjoWNQsA4yyKzG3TiMIWai+Z55HfJmpJm4
al032U2FscPg1/iZUW/Kvgx/AEXamS1bXo82sGF0Q7cZ4c8f4x4wFxTWgJk9wSkO1cUKbJuRN25y
mGZAJkHiRl67WJPTpTc9X2ATp1gZZKc5cb9JwKQY1S7NhyRksiPgS17hZgiJtg5MO1t5GpCUpxAc
K5YqTw+n3JdDNo2Hkfp3RjHpJjLkYZ7amwny2Bq+mYDd2EG7zzBrd8BacicGq07PMZq+R6k79NbK
MYNS7NkNv4y5dafpXr+Fftv55GWH+4CA98aY5uYmTOxyC87Mukbue1azCR2qci4x7mUfJm57ibxC
rPEzJWclK/tbMyJpJKKYvxmN0V4POVbu2Oh/1CGd2MEW/bXb9+ZaksE4Mmh7YPUjy+cNmUATwyIR
UqpAmerMNVOdXsFqB4icXfJ1aEPgNlptmez3wREToANtRoeDqTAH9X0MpK1yI7bKKiMebiF3u96D
p7Xjyk6tKxx1IK+y5E2KoV9B6K1v6NT4WWl9jzLRrIM29o5M3MORnxhL0R9OdftNt4b2TaZ2chqG
ggEOLoAwE4kFdJN3r/f4pXDR9bO2Tvs2Pcw0poFp4YY5WcwUvCNlNX/JiBxfN1H+nQNoSIpWqK5a
DShTV1MRlOu4iL6rPGfXhxT5Jnts+SR925bYZdxva0OHIsWYro0Q5niB4zD71EAXE8Lm2UxmIOEG
EOOjbnlqDXOPNw2o4ZPTDd2VqlCP5gwYpq+mNjunhVr6GMD4vxXIm0Qek3jckn5jKwBkSHCWo2FJ
HZB57psLoyfy+9A2LjFDLL+0taxeZjMvvs1RCSG2D0xLY8mXSzpVH4qHgqJ/g/3bvQrKttw2LIzY
2ucDbp0CRwCHrDKe05s47IYXoyXg6yjJCFIbJz5mk4ThV4IPPyvYeGc4ShEH39hrH3AY1+RI2xIn
EYhrqud2nphVMOBoRxWHN1arpsfUmed7abbkRtVQ7Zlx9yMdycQ2uFQ5PjantO5yzlm1e2GMbX8b
Rm2FzxQfPPlrqttFMrXD0t3guScZ4LkkmqP4kYNfsJZeVG61JHcPGdTS+n+qz/9P9TF0E1/Av1d9
tqAy4rc/qj6//Zl/qT78FbpNDUEs3MaH/i/VR/7DMYUD98cQBrOQ5E8GdeMfHOQ8XET8ZTrGAKSn
f6pAgHxsWu+0MXRYMEv87D+SgT6LQA7NB1R3Zst5QJM/myBCcoizW5UdUaUubP0s9bA9M3rCO1kd
oakVpUFBlcoEVXrQkP1+ulZ/0bVfJKafmvakqvFvL1YCHWCaI8SnzjeI2pmJI2O7GzrRb+REYMiI
RbamB57v/4uP8lxbh8PCcvzZGF+bSW8Yud1iL6XDkgmDqaANDTSMIeq/+FVcyqWXb3DTPw/amo0x
heVptcxsoeU7khpd17h5/XaU3eHXv+qThvdxAZlCTnlr8lAg3fxRwwNUhORmcwG9OIBYNAkC3Z3z
PqK50dNLfFmazMwKlgQRud//LGvwzw9nVtPyFENn+OQDQTiAyVy1LRgwy1kxVDHaFHBV/7OBV3yK
LXguJQME8LG68tOnNKFrNr0Kul1NmIPBe6IA0WqPSi4VSY6r/ddX9BOO6OPj0F+X9CaejD8lNmzV
CzMyWuyRk8NAkbT+gXnj3cVys2Jc25WDtvHb2vpvrSu8yp9eAltgnBU04gzL0D9inj95f4IoTQYk
jW6X6DTGGHuacbOwDfz6dy2X6Y+vGp8CHoW2M0oz48r++KRYXcAADpV2OxPpaWVq2on2y3ki3AG5
Lrf/5jf91VX8+dM+3TQgZIwgsbNu5/aUTgEHl7AnUlYlKcQvz2tJMKbffv0DBQvpn34h3iMCPUCw
eCBZt3/Ws6eIcULDwGtnRI51tkorewoZaXKAE+3uGXuUrjtFhnFyfZUhXzm4Bo4VJqoOoW1HkdRv
ulEMq3qQ1fdxNLXD5FhEZoNW3c9MKKIrjZU0xQr06+9t/MX9N4kw4UZD1v9zRshtQkeUMBR38QAG
Eml6SBfZzUZw0PBXxQ3zZBgMRXudq7ehvWa96jPt7c4AIC6BqvnYm70zWIPwb94F+y+/Guvz8obb
/Hv5/396NBMvAzoDzZlKNaLajew1BDCA9K7T4uIPm0dGEjM6YXDIm5bZjChZJPUJUz5lTz62PZHW
gng+llDF2XtlghJZY9kg3SDC6SrsRH0jnFk7zCnCm+pbZgJLm0Kwrb2nDo7IE5pX4HsgSfza0uSW
Q1JMoVS7m64cj21aNyvgx53fBjYOjsy+iqz0kTx/c5Nak7mazBnXjNmBz9Xac+nRy1QxAUOOi0C8
MV6edJDWX7QaDS4pUm2Z+PqeTualdUGcezJM960TtWf+5mL767v+5xfEJZVmCt56BsNJ+elhJTRi
d/aw3PQmutHSLoI8ph/IMD50c0APr6MX+V98IpAKOP4Y5Vhv/ngvvXrswemn7a4OgoMBPTIjOe0V
1qk20d6ASTz/+vP+vLdjxGO1ISe/zLn8nBFrkGIL7k2LOMV4CLysRHWhI29cUU/rX3/Unx9Tl26Y
I/BueByUP8/xCzs6HAN8Ozw3vX1Vaso4YHCXf3MB//JTMBZSppjk+j/fMkZ1annLeGAEpxojCEN7
tD3IG/f21z/msx2QHYhf4xpg22wJmNn+dKNS8DkGZByoT6NRrvE+JVtnzBFKm6IEE9FISgoefF2a
4bF2v0An2ZVWGv/dsvTJ5fnxNShh6DMaAA4M6xNsUKmSWTe9ZNjamMnNoLxsCx+o3XLWjF3fJE1x
MAomftR6+SMrB3lJ22QgVKD31/k8m0c4VMHf3IGF4vBpicdxCrHOJfnnUbN+2lZChBvwyWazA0xc
HPTa3nh6BwumaNVN0FSdH2EceckA5PjMCZ7O3UJ5dWKguJ5blGCS/o+9M1uOG8my7RehDJNjeA3E
zDFIidMLjJREzIDDAcf09XdBWbc7S6Vbsr7P/ZKmzBQZEQjA/fg5e69d/iDoergtgmm7LOObhvoV
0c2Sj3Otsev1mTiKJB3P9Ux0j9n/qbj4/QdAvIDQ13F5/tc97G8LKiFXYTUHIxc1nR8STqt7PbrJ
15RVLJKtn2/jzjKjCukvO5aqzuCW3oPM/0LecXjSMo4jmOzDDipPeGkWv/kSuMuPRcT12aF3s4di
M2/HIjfYK/oSwSAY7z/cnb9AJ/66Lf72CX65O0fE/OB8Z5yV8AXO8RLWAKGnmq6Rue0zxSKvyWLJ
c/PElAZxo4Tl/p/fgvPbuyBEMCt4GDHq/rIrBTNrCRy9bs066REzlYH4oKy6992uJn/JRMQ0TM++
baXfIDr2ekgiMtNSTP0054ek29tmx5wHXw35GBb+DqZoMkp5wcMkwKq7eWL9oK9msVT6j5z/d8LM
4bgZ4bMMckKxBsEgW1jlkT7quz+Yj97MCyFmh6oEru1Pnt5/L91g45sM6akQPMJRf7nkgvxO4hhY
ENq8fK5jApiQRhoLYSzNIpw/1Im/WbZx1gpOnq7PL/5VjNyVJFYoFp2DTOrPEBwmuzamHxcS2R9e
aT2b/GtFyseyV5gpcm2c1r88zHDrNQh5wZ2kki9kwCTPOW4VZIMzpwkx48rcmJ4RnNEq/ylj9je7
L3ZxSCwOGFpoB+tb+9tj2CdZS4KN2R2QNLzC4ryf/PYB0MJn6fcfHHm9P2xQP2vPf/usAsOyBX0a
qcUvXyHGoG7KMm5ZjuH1A7LjW3uO6R3WtKYdIt5gUH1pspKRwCwpbtwgQ2+VqNUm94en57c3k8C1
jX0b8O2v23KGfEyQldUdxqDpt6b0PWSTKKEYhyaRSPPP//yw/mbT9EwqxzXmeRWL/vIle+R/JhBb
+JJnNR0SacXRooP0D2fE315fi04GdxKXdyXr/MsXmndW0sCy6A6ckVUUDBMJHTUwby8OjNPYIfNO
BlIzjLktd2OMHYVuQAl50LhaSBX4wxr574fygBgwqmUgx34gfn1eR6bWTAAL3sxA7Gaa+ECf1EKk
GwPapCITR3ZVfUj9HnNLoc0/PFbW755gqiEuNnU7MOhf7rUex47t1KY6zJabfkhfrb1alfR3XWaJ
aoNGjxk7AVsM9405RB0weC34HzOX9N6r1k+LaDTm8WZIHVgmdt9rKyLVtPv+n++M37zNICTAmjUG
Eq//ayByagTZLHAbHrwpVnvUb8PO7dpwRy2f/eGS/OalQtZPH70CbTjExf96d2S51TEh9ttDv8TV
p+vM/mWp04okJ8/8//hY1KCCXPe1pfZvq5qscYrKAEAOKhJ1CYXlYePw46tc9XQR/6vReP/X6vF3
gPVvFjFeibYIJSJc3F/ZEvYSJ3mjeSVcOAmTgVo+VkmL9tQkNJdAOnfjNqSW/ucX/e2l5HztYp2y
XOw//3opk8QkoDIVjNxwtEaVYFyR5ZWNWhhh/X9+qVD8ZqOn0oCc4YNNBsnxy50cEKykk8XiFnFR
I++9eUbvlaXuuGyZSNaIg1Vnbz1q8jJqUV/hvuyVnnaAeZzqAquKhytz6DGeYDeUT7YcMOQTBBWQ
lFqiQd1Aw03fm5H5MMJ3gd01LdHAdgjVSULiIzmRvxIFtuEg0L+NkKTnK2GgR8qwFuNUBd2Tox1P
YTpom2lB6U4CyJJVTd7OIZ7JfkFinlU/vJxmCZZDTjDpFcNyvEnkaaj0a1c21rwq40OiQjOrcneG
Ka1ztcCRO3S6GLpbUdU6uHF7bOkXr0PXveffjRFkIZmf00a7YVFva5COyU3g18Lf4rJlxqkFs8iB
qMP4rGqjOVqqQOQ/J8ompCzNnipSbNARaMDIJz/BJxMFukFYNQMHSHaVBC57nQ8cJ8k8DCXaOCTO
mNpxAMwTo21ArVdwwGKTvgMexK2sxFpcoTqx3314gPPGj/uJOY7bqEfEsYZ/AKmYz/cjVvxHkg1V
vyOaMvQfzAbz0E7PQ6JPFLHTvg2mMNu7ZImg00P2sERk3oZArFbFThmv7T9Sr8MC7a8IvpKOwTip
rJp1Rp8O1iaXElFeoC/0efd61b+RQ1e+lAbD1b6GIhZX+XTEg1Ou4uM7jYSOQdN+WjV1pABvBjeF
bbrq7XBNQRpaNXiJHs7OqsqzZfeerzo9oVHsIaN39rBKv7uAsnbDquvrVoWft2r9QjfzDu6q/6Ni
XghNRRPYrepAv0fQ52q0LDXSwaVFQzisakIEXujCyieQMmCvvPZehJXakcqa3RerGlGvusRgVShC
HC4Jjc2ZHKFUm1Ydo0DQmK3KRgCh8QkzYxFNeaEpKjo88OwS225VRRLSAZID5US2zMRZLMUdYWnM
vdFSFtNEKLlZkPLa42jIyboDy18Q8u6khCSixwQc8gAFdNpZY5Dul0UtgKXQb8Y/lZyrppOUTflW
rzrPelV8zj24rAmR5idYinqVNMptsGpE/aZhOLnqRld998kxM/uEQZTBFvJSG3A+MRfWvhDzS7Uq
UOssPvrCfcz0/ALztd6NJipHpeOX6uesK0EJcRq0X++HdRQGevhLsQ7HunVMhjAp2Jnr6Awb8rIB
V0A+0jpYY/Y53LfrsK3TmEdG5m+k6vkYtRjJzczmunVIF6zjumwd3NVVMHy6HcM8Qr3XwV7x15hP
/3PqR6W5DgGbdSBY/JwN2tw8zxX0oWnr/5wj2utIMV+Hi3IdM7brwDFfR49BYZ1MncwAfhlLeuuA
kj9gHeOB2MW4u+fuOpjHZOxeye7zOxL17NgdcajCEH81LGePgQy8Mk7WUR58w26+TT5+kqNTlLbe
VoEim25uLDSYhuH1+abwg9U3Pg/CONOeNRH+NC1zScWV2vRFXW6XoBq+pHT17+0yt7/EVV1kpzH3
EMMCkr61Rhz9TTaMxN3gS4DO0ZkfoEGoJ+nvSqAyZnmFEV19wwCaeLtyJhAsh2zgXE9Th6FvKOLP
kOY+qrzaQ4Ar48HcLnMwfWXOVH0quVps5qqz3iD7KsKrMGEzw5drUtK4haw7H3oqli/B7OavQ8fv
mQ00taQNtWc0sWWUTbV7sl1sCnThGIPkK1IHFTF3QuqE7UsKMPwbxqFiX0xG+4KYNDsSuowNzkFO
s0eS2T2LpsUV5jcjAtZYAI/RS8fD8dNpUZhYERIPF1NOwXXS7Qp2oYW841Qaqj0+xaE6EhPJ3++J
hXta3YgwnREWBZswGeOMGFVS6KKK0eBJkkq/3oPGeE7CPH00qxQOoa80VHIup/EECZiP6K+RFVdw
M3irMAueBnvS400SYyzIArzKDL2XmwZhyLWbuvxWB1v1Tw/g0NuYcKhE2rMn0/QuH7EX0LpD7IDi
5C5RPKq7uqmW/aJxmozNROCRD73uDjjO4EdSpOKOhwiXccy3SxN+5SeE+GnSVH4onKDE4CnrS5dx
vbO8mMnqw2QSpFxU1BAzUVr4DaVQ8oMQ6tX45C1y2BYtPgmubHYUE3YizyDxwVI4JqSFynYZOoxh
s1QvQ8p1XXwfL5+VoKhcNBFnm5Zc2fNPn7kOeyTHYyfu3KU1xs3QhMndlK1563CAq/k7MEk3IH3N
Hh183s5ISPa1xbYst0T+JpEBUaXFzrY6NwOtVwt+g9BWWrO4y0QTf4UHlNx6QjdvXuIV257ouBUy
s8TWqtrpvgvtrGbtALc/EeSAHjRO24oPj75wAg+Ez6lOQBc4kp+WppHc6RBVzCYNBBV4bQZMLJy2
PKliRVr3IU0cBOF4v7FR8hd+MnqSZCyR5yyMazdwP7DCBhgw55mmNclDmPkSV0RxPGMNVP16l+tU
IiOClP1Ifv3w5DY92rGx4U2Wwiwegl7JdydP8fCGCGM3Ep7P3exVGFs6t1YvZbtM94HX4dBcPXbZ
+nXbKg6uRY7FrF3NZlaB2YWOHQpGioz0zu24akGezvdmYsyfJjryAzgVrL407eMHmNlIv80UAyXK
PCjLS/FAyT59/emhXUbY4OdF0RJHawncyZe0+RCo4x7e0G/pFHw+Y6yBHDXoQDCRV8iKDXw5bsqR
ayN1184nNGNYGFPNnYRHQbH0ei53GmtWelcWeWPBa1iae4NUWXI653KlYHX4hE7QOHBShV3/2QQG
Z6bBrIjYq8b20wBj8fTT4Qgp1PrhDbnWRA1APWO1WD4bO5cq8uwafZPKhf4BUxiPTwxI+WhIyWXx
2Mm7gwnyS208St4vi10aD2Fvspr53vBjkkF7wcxK47+FStTjx3oltbS9WKj37qC2YO0J0WFnXQCr
v0tXJnHA8002dv/cZlltXpSBoXDgQFmJUzM3XDzsCjecieO91LFiEQNARt+0dzQDYSd4WyBz3saw
QA9DWQ5H16v4atg2rx3lFnoj/CS799xO7iW21K9KDmDCl/SzTxr+Uyel3MaDdD5EmBAFJoGeSxeY
O/qfOhKD4x2sREJsFcLdAnfkOfwp6LYqlOIUIWT8uXn8ZJeJG5VG80g4483gsyROponfGiXldiST
4Ra6xJkgM6wQlVS8bOGhUAZqDrCfdcNZGK+bmXEzeaTq1vAiHr3Ybk7hhBqIRbdC3l4zbGwtYZ5E
1p+HeSYGmWfzxkxGdV0nfn1O0nreUOpTAoaM/2ihvociRY3r12jmm8H5TqTluc1MiyWNeJ/FgTZU
e5aMkG9d4QNwn6m3QdOYU/MRjuucqen3KZ3lE3ZGn2kZ+JDjkDfzczCNyYOJvW/vT/LoNWW7xQ+K
Oz1rmyNJke/0/6pXIrQxVvgNF8k23ISFnhNO5M+zm0ZE5HanwjAJHY8NsocqV+47rRl8wUXaUqGO
925QmAiO8+5Rt4bHUhcmD7rjRbSI/XsN43tDYxq6hh+773D7vSeSG8pjlvlPwDorDOarm8yklNtU
2dxsmmxMb2DOxVFj2afYWayP1IzHPXHL5qG3rWUbZMjgRoB3dHvTnuxYWoXJPHtXFBfuc+4Kcv2m
Zs/jxALcIKDeJMCIDySIhZ8D0LjnSbrWbViFC6qFyv1CrG0O+Sp094K166qKu/LJEr5/mdFI7cXQ
Te3epy7cqF4RWzRN8sfCqAmWUtJnt23ObZDVJWgeODSSZQ2YKuAs4ucB+SmSJrB/Lmj8NSjdCKNm
/p7PU3FOxvrYF22JJNE1rps5ny6Yz597QGN7HkWy5pacQk2QhYRJ57ZyRfwVrjplhovMlyUw38ig
zx4CU6HXqpzgqpuzNSA1hQeDZJwEdnFXSdE0UQqSiaFFuZzmuRluPGGw7VQBEC2wCTVS74lw+dxJ
G1BSRH4gE605lpakBONUBpR3Q/Bh/lLZLrYiiwY8rbWGHWuRtDR0Zkz3IaHL1zPNbE51/kAgtlZ5
gfc4Mx/Q951V7k/HeOijIeiKm5Jv+aqrCSbpXHT+MwOeTT12/TV933njdfnRmozwJWRmyjnnXTX1
mrshlqhdk81zv04hmA299ULSgTqBLfuwFu9HDC7jjYq1fCsJn2TR6oyvfkkoiDMgtO59XV1mj4ql
hKrA0DvsF6zWeIgoh6Yj4QpDdjbAVLnbwTc7/+jD3mOPARB3Z8BpAgQ2+80d7Rs4tHaQYz7QZcki
1Fgif6swZ17sNqguYGuhMmdkSR/yFJFk2dnmB4ii9DuRmsRH2wa/sEUFcBYKD8bs2sH4oqh4+N4y
DjlQ4gn8HgzPOZUyYEcJJ/nKbknvbCktAPsJDclTEwNQpD7mZFqshpakmLrvVUHgVqc7mgjdrKvP
wq3pKnRLH7+ZXW59FD/x9I1LoANAvPjNLgj8jtw4w2chl7j7bggJodBehtDfLYWoH8t2YmHoUlwq
ez/ph2bvIkhNt3pKuT1SW1PgNDWRLqmnCfUISXp/E2BHfVjVU6m2Pn4ysXVrk9uodkjx3g4d75KY
AuRS2xqVlr/BDs6L5plbd1fZInrOjWY9WKiz5YjNieKV37wYAUkVLkLYYJu64WwcyG+kBOiZkIIt
ngCH5Knp1luAVRStZezxLRkLW11UTjp+G9SAPDnRRH5uyBapPm2teVXdOgSVja4Tvv11McVgJETM
Mp7MIniRKNN8a5maDeeJ5gD2NYmclmikiF4Ql57onPpRoB+roWvltHtQFmQcMIupOEqLLhAODzFZ
ewTCqFpV3zyKEUUFXyHz1miMWz5f4Qv6IUqaRX7VoWIYDtWM8OMmHPrhc/DojW60TYDUjWdYZLHO
g32oNYEvlRX6lwITRxwRX21+GVPZzceJNnx852o+9NEeTN4jVTnvOqtjvjxvnmqD+V8DA5PvhGeX
3n86b+nLcBUH0iV7FgmsdBmnl2zDmw2v527ofmRkCZWHUKMpPeiwynKSP2D9RCWIaupdvk7wFvT/
zsjCDbTYTU9FJ8CI5CfTUzRRFLOVnMUFSxaPusuBm02Y/Qs3xpozXZPiTYTUQrzcXTqQft6uJWTp
1zbhwWgDv1o57M62bMwzM2l1HCvtXCoc6ngAi+xpWdLx62hjpv/ZD/zfOIM/OY+RK9Kx/q/W8L/F
GZzKktTerPsX6/FfP/R/Rag+JGQGPozysSOSTsDv+2eUQWj9A0GIBwArZBT3lz71v6MMePJDzh6W
R3gdGqX/EqE63j9W1Qq99NBjtmN6/yMvMvIv2sZ/m4+hfEPjihUZado6tgjXXvffBnKZl7l5aXXp
eWqxU1KEkWYocDVdMRQnVIlcQ5eWGWp2WbScVNYZAXaOIRBMzDpk10cFSC2OAnDAgG58N96VQ7OM
m940pwsWrco9WEDwjEsB3+O5ZR8REdVrAm4pBpCOp6cjkWWE774pY3p7G13BLacnor3rMCfqagPg
YTkt1tK7mzonXGEpfUfthlX1GDljQ7OpiyWS/cBoP8J89r/9dOb1pCzvksV0wInLsu+iOVhRfeSx
uzZ0uh4+bFh5NyPw10016IeOzsLe7xiGwswZTGcLiTF7lHk+X6bU7G9VYlcPq8203sHqNSgIgykR
G5IAEkKgc/lQCokpMyHHhkPOfEyQZp1tqUhNSoMDrhHFsbDJGqK0MGPaXcru2I92YW0nQY3j9r79
XIbMgTJHlY+WTR8b8uBbwoHkTjRzuEXf7txrIBanoSEAIrXs+9QjqZkejr8zZtwOE8n2945vlLdO
PT4Ic+wiUZac1uXkp9+oz+XBRZYaKVbmK2uFD2YAgB8G5fhc9jRLbtg03dsxrR3em170tTnuWrtp
bmOpqs988EKC2Vys6AIdSkIz7AGR9DcRY1OwYspUUsegLZNcCbJkeQ6xem+UX9UR8XrnYWzYROgg
Peaqcx6cKZyuHOmP93SvaE8U6UeO/PNdNN64JfvuCpLkvBVUTxuPfhtGLGlchmaqHktVVFFdEFtp
OwUJaVwRcn2Kiyrz/taYCh0Rr9V9Rd4fb1wg9rczPcStZDywswTv1OAosDWHOPmyBD57Xxm0VBN5
3YT82jzHKCeldeWkxALMpv5e8vfvEu2WFx8o9Bq5FocPPl3SS8BCu1lUnMcYB5bl1jUcEM1yMA4F
BxIM9rp+MG3uaN/T/bVduO7VXNobqRySvbjtbxoEyq+DwvC2M/o+PbsQ9rd0xcoWD93gblvgQged
x1DHWn3lIQo/m6l3MxA3RBHk1bRhyIsgpWwCqQWwuth03IO0fWmc6Rj3uLf0T4ZR7jGmPTDzM/ex
f+UObP14x7C/6fw+ddSdgbcYYGu4DUv3wYIxtasD+a2Tvn+q8uZpXrUbOGDeKl+Ve7a7fo6qzL4i
vJrdc/2m5u9Ggq+KmAhJe8h8dnWIA3QO46McBwPmbhjuYi2TNVHhlcWwu7NlNe2NTjXI3hNBGk/n
Prk0GOick0ZdxYhZDFxZXm6cfbSPG6q8Vw6p7U77lTqUNAwpa89Ln133FRHigI82M+boOgaECcVh
Q9+rQgaZE2I0ymxfjKRuuEXePRA0Vl5kIJITSg5auUvhnNDQTZdqKpdD3RfMU6RUh6WYvBtXDRT4
znhSM0kQ29Hqxsvo9k+aiNmj0c7idiQ1ifS0TdO5o4np1HDLcNtays7v53h0qmtKjNtKBR9N24id
5y3hlxxv6B4pdUEDKovvZyfI7jA4vdeudE+ixUC6ZNa7JweBBlqZ/Vun+Mg0JeVWydK+Ssq62iMj
4ZY2kzIaKrekw5uW9zPL7iadWO8wTnDU8ev5bdEhQ+aY9RmTV3+dzdP8Fs4TR1Jw5+0jPZrH2iTq
C7pTdddQQDOECUst7xMRY9aV5OUdJBk4ZEqIFfS55M1JFgNNoayGJ0p4WPjQ5/4nmRRjlECm2o9p
UNLCCMh9Y8YLuVd6ddXEEfApPSUMv0VOYyzzDKBkNIUDu6/2c0oVzuLOrGuCblnOneUe56Huz1Vt
ppq9xWi/AcJtZjLJciaLUzra3l2hAtpxeTMFx0IH+XI9ucq7TGzYj46KeUSKkVvvpPpBvHQWlPQU
algHBtwRHz13fxZZiAjTCEa279KslP5Dy6zKJuTPVOcG58S5nWNj34d5nRzjtj/NjDTv0lKXj7QV
HX+jBoZrhGty44bLmL4yfe52g+1WRwIz0vcAsXtIcgn2JQAYvXudOIo4Tkj9tOqXEYH0AEn1ZnSG
Ydgwh8IQxtL+WReuiUXCtcebfui6+3myW5Ne2jypzYKrEdsfPc9pFQbpZ5Pz5nurzOyVPRnmARXh
DV7F6i4eRPhpTqlm5lLGzoNBSf1sEPt1W5n+CVFA+QNeo/dd1KHIcF06raZPMeBrY3x2EsTGV6y2
IPIse97OJTk4mzDmKiIwS4MnPcziuvS68ruRmzluO20zhfZkNl5gentP7CPhTk4LlksAq0aElVeS
5lJYaXJSRHV9KzJ4QixGCabWoh5WGRCOs2pOjfssB5q0sZ1KvTKhKW6dUiYA8GMo4pEdVguwk7b4
7kLcecA39gjvarSjjAzpU2ERCUmgMA+rbPr2boHmGkfd2AXzxmZgV+1mOzRvSIUZX8U4jz9i8O9v
QPmHfW3kIaqEJEyQM7ezcVZWPtwz1OVw4HTK+OaaM6J92gHIsmj4HdEvSXX0jVG+hQmY3GheYn2S
Vu/ADMnydkbFXOXPbZC57iZonP4hdwF+0BmBGO71sjzxzHGA0LYp52h2p3bDOw93jq/M1zjsY3dX
Z2YxbS3gWQcNve0hDqV54KTmR7XWNcruwMWF6qR5QPbMQGZCYfvX89i3Zyvtva0nXWjPg+4wMHPD
+aVcVg0jNGMTDzMd+H7H5Dh0N2g0Lpbu+m0nRHhdGgNWOB+X3nbyc3kic5s8wqqs1WuhSCDYYNEj
yhplUfMCP17Wu56DaEu3u11+MCZ3bmJzlFuMKx9ukoZf/bSu3puka/ZOiqN/yxIfE6I6FPhDmWuz
IoppNk8ZYpWbEDjl2yBUiU1ZotmxE7EwinJm58MHxnTVx5bzFOKwBf5M2JG7aRUW+rqxmyOHIP5Y
LLoIjjRw5oeggFgWEUhhvQ8A+SNZC/mWuHF/ESG26SifbPNVA9iKdwlMdu4ls9MbWCXW97C123wX
V15inDEdxi8MFuuvWMi9bu/U6XSlOw3ULDcM+nWKDMYKqeIpT4p7k4y9l7b2b5N5gL0DI5tm3W4M
UJnXcx9e3D40bzVGz20SVn62FbBi7mh0GJvASvxDi3WUICE1uB9I5m0EYo1Mnoix9hF2ViOTBctw
rBmudmbSxUuS2663l92IIuVk5yU8C1f02wVu716bpr62jHTnadjVaW5rBBza81FE4CRY2bHIMr1e
fU2EH394bhPvh8bEccm3uaxeb1ffwCUvTgllFjPKWJjknKqEISUY0fw7RpkBjOj6D2mkJUuLM940
qDqey3gqv2TCTA9mJgzOB7G+VnIiIZkEoOCqUFUI9o4asRqTc8AkodvXqtXHIAvhw+JPKF46xO1q
k8bjwDwhE8AOpLS9XRsvy1VhWPI8cr6/5hOW17abZd/iJevB9fQ9U7922CeEIZ3aMnG2drE8y5n8
sAgjoHpPnNa/h/Bs/CCTVf3lCPvfU/IfTsmr2wj90P/7lHxXlO8EySGy+luU0F8/9M9Tcuj+w0Xp
7uOk+yu5DxXhP0/JuDAxZHqej+z/L3rXf2cJ+ev/WV1wOBiRS3X/DPtz/oF2HlKXxztbfy74n9g0
hfjF3fTTH4pUFtU7wmUQt79o2BQZuvXkWe3ZBYiyZYi579Oh3ztVH1xYQNPmxCSG1KqeKTcUFuVp
gxQVkX8vGfzQHZ4MJZc6Irouiw8GyGH1RaOGvArA/ub3PSNZ2nKZ/yoo6c+pRT5eP+bo5g0SKlsz
y6oz9F24vkU4bPshB7UuW6N5rVMJcngG10inzDokCCMA+aW23JPRoMJX+KNOcAzMFNgBBEjvZRgB
Ct3PdCK2fpOl18Sr9O7O8Yaa2VsCBex96I30BeRiVx0pIUnMlAihvOueZ7nnEFJWUEg0HS+AZdUI
Dnm8LVNsG/4+IHpX3jYdcRuUoB3hD1Sf7HfHHq2TmuDqtKZRgRsiI4hTiw2nSmzJ06ji24C1CyNB
XHI9oUTNlR4BbIjQHLd6GMhvsMg1NL+hu+nGhUjnTIAvL+pOLMwk8wZ/ZQXGwaBdrmtq3zqwjYr5
UEiKKBX20roEM+bSXaLCG5JaRrR67dQvNkGuiUn7vsTz3AkcolUyi+2QNBm4fg52ycEuUEfeEuRj
nMyxVvcwhmLIQoazYVhKGdSl9Sk1IFwncDseC1goGZWCiZrIqseLBYBjj3xrfvex3u1g+ZfRXMzo
eZquZYJTFdeoqpwDJ4eKKGFcj1RBLQOzuvE2bJN6TSeIfJ0SRVNhoHCYgt8hc4ZkkCJW9mA5b91e
OJsclc2xW8L4olZUA0hyTmEFEar0igfJMMP7WjQV2Iik7e7HdPAvJRX8KxnjNHBCgk9IUp0u3A/N
nhNE9lSCobwvbWZmRSrxaIxarxFLaK7Q0/m3YVjET6mcnOOUesadQUxKD/vDoDPgK+c69uLyYOQG
1BTLV8X8JNuABGs6PV9bz6ofO+Y9xFjGKYwgkbfOFNF9ZVLXzMtyqpXtoWHpuwoXVt2fxmlRh5ET
IhiOxrkKF58mqyXF+MUNLSj1geTwvdWFKj+tEer1xgHwODGnqetdYXMawmMp7lW2+Cc1ii9562+7
XLvrMGXyr9fIREppAJf1hpj74U4niX1lTVNzdN1Qb/ocRg+zjU5d0tKrn1Q31Ych9uXHaKfPFpUH
8QpBcOabpq6UjhvNnQxulrmcLjFNkHPtTupLYjnLi6Ygr/bhONnf8kaZV8ZS+5RvreOfOfKEezeX
PwY62Eempe0unQrQJmBtwEcH+sX08B7MMF+eHfw/gviRoHhujRpaU8ET5hk9x0MfOUlIRNSeJIMr
KJteVAVZeciVM98RvkvWzNQh3GJOjomWnzXurJzh1CKWPN2gH8vu8SxP58mQE6DjpGDKaa2TDRFM
DHHAdG8RoMzkpmDXGOMxXa9Lv/H9Mo0Swjak6MZzw4CTxHNhP7kQQO96Q33NFvWYS8P/PomG1hYl
A3wrMeLHR8+35F98lbtXlTljB+xdyXkfeA9Mt1Podv4NXPaWR0N3j0sZlFuhzOabpwFOyxEVgQPq
4qMdGyQphHNNRDCM8irJE/drQqc/Qlhtc6ir2hm7UZjc0GrXrytCvm7KZAX4mNHCYGuhDIRWmzF6
7pw0+7GGo0eYnq8hzYw7wsqnbQqh6oVwVRQkBr6NDUiS+Rp07wpK9whq7nvb4IlzU5PckMnYY+Ew
mHOaQXOh40BxKHsr3JV6sm6HjvkDbc7MBLwKzGU6EkQ/PTBrgzVWJKPzSPRr8FGMFawbnWkGWEEJ
TA2i+fzgGug/mqEW71qo5gp5qfLWVBbWOY3O7T6BIoQlJ0i7jU1X8y+S60w66K0PNn5m6MPJBCU/
U7UuS09oPwekXzNMa5j2zS2cvIJbVBAaYk7fWva8B2v05lNiEADCL0VAn8fdSRQyPPStO5FnbWew
y2TwDaGp+GwM93smW/vaQhDTR3MLPakMwemrHKlIZRQ345QGN6FTFNeYqLx8ky/fUtMGz2OS2+JO
09fGVI9Tu5hRYCnq5VWOQ8WaQoexBLXkEl5orTQ7w7NTJ3I51pEfkd6WxZDsXZ0h7K2V9ZyBXT7k
mOH2PO/foDcGDy2RFxFi1eZL4lusIKmigMyLaqdULMobgbApIrNkuGlqk3yxEdzfxqu8FVhgNRfu
3GpbI3u8Z1qrvpO5zmTHlhbAlNINnhIvds+8w3lrj7KOGiGp4ElEr+4JQBf70p4b3HoMvc3OnAjx
MLNrQyX+xqvr5tDrSdNdn/pXW6l0WwYNSl6/eOs76yNvZYGK116uh7FiGIe0NUVi0FabGsz/dqpS
ojqdqfu0nKHY0ZPSjznS+B0WLXBESVDsiRuG0a7ARq4AoltsB+AeQocgoi5Td0OSO9YuX0LUiK5d
BZGhUhwb+kplyB1EPX4okwCvluJ5n4xB8b2iKIejBWKMZe+NPs8PVWTdyTHY7k14lttW8KcYayr5
IcI7otEkeCkvGSRnlr23+8y6XqSRfwtzOOF9mRqHXtQGTdq4vGCac852l2fg2/L2pClIUOSU4dFx
mw7RBpWXQTPtUICUusqqhtl8OREh1VuGsTU5miExaAh7JwjsWy9GSFYuhxCdcFCdU+84Dg6xPOJm
cRGW1mR5bUwZ2ntm1t9aU160Digdsnp1oC0HlmiDQ6fxYmUuLafUy1bIJBVGiT64MJtbX6oLs/FD
2LUrWlJvzAq9MuKqB9LoinPe0Peo/w97Z7YdN3Jl0V/pH4AWAjNec2Iyk0yOoki+YFGUiBkIBIYA
8PW9wVbZJcpdcvnZL3ZpSSQyMQTi3nvOPkoGqyZkNuulFVyvJDnAr4t3pBxf2qWBBqkd9Vnh9eHe
mbJ4AzvnhgS360mlya4rzRSEpoHgqphuQoCOG0JvUIJ3st50s6w2OAGp+pNenFXEi7EI+zaN3JFB
fWj4952D/m3OonqNDeJ7E3nG1p2yckUTjrl2Kl1eZHnC+8Dub7QlwlcAgA0R0dx+BKbtvXGobjyA
ibyMEdsNLj4UM5T9+ViqcE83zFjF6Rwcym66KVJ3CXn7/N+J478Ty8pEfTFV/v+11AMldlr9DDv+
8UM/ainf/YT8hN+DlRDNP/25f9RSAZURfhWfiSTlkRsuHOQ/YMcktqIIEyZhKJ63QHH+WU95n/ht
dmD6no8Fmz3Y36mn/F9CbAIOb/s+v5JPQZzpB8dYMHh1XZOevA+CqSoWxWiwViZ5h3M1NRcpRvWx
ip4nEJG82eDIfzaZHawd066PaRL3J7vGPxKqARKcz9RpywAluCZXSx7RLRf3dQU3ayWcABFYdx8N
0Uhvrm9eTJJEFOEcnODPbFirBwsE1bUsFyjsYBnqG17e+lgnMQAeBDwvlUlRQ/+odV+QjvKPAEiE
8PxqA3QUytKc4KDxOwaa0M8OKQOAU1L7W1XytkRFdDQROARn3hBV9whfY4TfKFMdyLSWEBsrqY17
w3GJbQdbOWwxt8Yrv1FMcIAOOxsGyuNJqJEcjjwJnou8IO2kBcnAaaktC1mQjikDcb1Sn9E0QURX
byMYHO6OAQ7T0zb/6pRzdYw1ihM3mB22T07+qLIWuqCInI1BUY08xNYPlpVNt2VNKuu50/ZguGQp
r9lcmbjdIzjEJl69p45QgU3f8pJOzJbGESoPmm/z0PgPsk3RM/lwDhnNolOUJE9HeIaiMC7StT87
nXXVIOFqdgYj1Xu1oHd7Ceif9VTLJycmJeFdmTlqwmFWTEQ5F0kdins0Myyfk6XFfZx2lJYFWuhF
zliwf1LkN55asBRIs7tWtitbVkWJyHtArYQjGx0FdAlgr7oCvisUEEdCRvnPgnBt4ualx/apQUEC
4T0p+RnXnnL/Qi6BJVbIfn3tdiUwYkR96drtveCiQyNLHneCL2oTj274ENQ5GpsK6NqD6A3yzFUw
1AO3JlELFmoo+tk9NF/t1/0MxwOtuU1f4AVFEPIRh1iXdEXU2nwMKwoVBPeiPlqxyNmTOjNf6B3F
bzXKyY5dPhfJgfAKPoBmlxlv/Tjj7JZDhOlek4awiqOBfYrLvCrbBKPPWzfwa886RUOhI3BrkRmf
d3IA1RvXWfcty2i/8lbjz0RP8muTulHFWZFlXbPmxUPmwAqYI3/h0KcmJ81bvnwwdxk0NIsxwloR
BMJLCnfF+buCdWRMzjyUV9STF0NNdhDg0jekv31NYrBHQBxH9OB2jnhFkG7pQnBvNoPF+c00cwCt
8m7BG7ixv3G0NcxnSgnnxaRAD8guAgDtmUo+NQgfhxV6IjjNUO6cG/DC4Ta3GxoxqZ2qdht5vW2v
MRXw+2ObAfjZVKLLT6hCvzhLWffw/imDYu7jfTE5aAVt4fJhXdLXWpwcNppIVTCiK/KWnkLraa5z
Xg7NfNfpHKtWXSyXFG79ck4y7AqnbgqXPXkL2FrV/DmcUuonNAjQm40atSztbm6IsEQP5+uCFcrP
QOc6pSmmXdrI4m2ecT9TzhvLPSUs9sSxawTlWd0zOj/6ONuALMh8XI9+TmZIF1ozdb+nb02NPA7B
oHyyudNs+KzwabhPK0AmcM7kRRf061q6DEFcy2hAvVptuO1LEqzWk2r9ZWOISzKcwgcuppdsQCiI
W5TkTFULRRhr5/RttPMza6Q+CW3Yz0G5m23BnhYA4E2fdu1rRl/aZmPIY1GExXgXeLRhfEtxY1tK
K74MJ+DCMx2Db4f0zWZ741YtoRmqQGsRVhRKnDJiY8bQ9fcaVRcOkcy3t4KEW3vrRIAaGOIAMI/p
QZ/b1XJ+J0BYDwq1zIXXk9LAAUt9pYXrbOngWDFjdRspL4xoxnDKkdhLlpZLESTJWvHGuKmErG7R
q+B3GfJFmEVkifWZrF9/Z2g1fXf80j5ECh9SNgTiW+H680MQ96NP8E+aXTTgYb/b7JDve9edzhcm
1hZ3G3rd1PhM3aMeEstpNyCFF9xqGKQYg8nzROhXXIixgjcZjtXODMppW8Xm/B3/H+GQJAy1R/KK
aBEM7/GRELDtJyr3lsZg5Dfr0PLFeT+r/LJcJC2uXoIo6cMQSkn6iH+xZCCqJbGScQ7hlfN7kOU4
NdOhWtItC23citKwxi3sPPzZeTC04qLIWc1vZsdOzgeTEm/wxt082MOmJdniUkMMXuVGH11Xg2I1
mXy2y4bsb0VVPUKwp4LqwnZG0d5jM5I52UyfI2nXDzop1B02vOvEHZpbEr7jlY5bcRvRDb6rfIb3
VMZdcNWggtqnzKi2ZpyYj7Glx6MTBfdzbHlf+pbAgpoegjpzNUINng/yTfaDAoLC2GE/SrQbvbSu
2xY5qlfKxN0WZmIyfod4OTG6NW/aZDF1Wb65LTKFzSKjL7mijwuIrtBmZW6w4uvnSI4lgcAOY2pU
07CA9nRqwRwZZNBsqSGAa+Oqu2d8HzylzBJbXoW2edVnTr8qTUOeD57NXU1C6jPeC2JVi74/dZb5
rFXQLBGhU7cSepQeDdKou2i9OdsMTmjdYQdHHjJm4iYXXvc20Dt6ntCRNi9jZxbDTeqpKD52amYg
U+RIahr1aDFyvElI7WGQA6uareB4gRrYXjMSpYz0aGy0tnGlVOdtEcPGi/K8/F50erxoFoQwzCXr
Jku74SlIPZwzSG6vQxm6VzibqFBzjNoNPgJfnnwjyi/JjbXIsepN48bJa/C1Tq+3nC4Amo43HiTW
+mcgB87areVn9B7mITfVA2JZqCnIGOm9mU/Cis8znbUXxuQ6j5oEZEaN+aTWAvzKNjKS5NjGTnxl
M9q/7H21D3o00bmP/jExBexuv5ajc6ETxGADxMe1hdmqIGXY6jtefsbJc7hVTLrbJZSFPdkFX6IM
2khceOVKWYSbVhr1rUf66UZIPKutJcEkj2hGYjuM5k3sNB5eF17hO2xf5riyLGnfBIiNr4NQdXc1
czFe9KDN+T5Jt85nhCx+R+9AIc+VffzZMxtxXCyzNFtGNK6YI3ZhV5Z3aUb3ZkX0a7Ejbi7djLj7
2q00R2PVd56LGqVNkutyVDYONnO6N5UajlNrL5gsfnCg0XvJCkQQ4UizZtOV4Y3dmcOZrPqEP1qO
PNqkPd4mblkM66lq9bavF+Vzomtx6FFO4FOFVq4i7zwgffSCDv/02WwRCa/cEuFFnzxmNF3ApQta
3fE4xJ8HGTYrv12AYk1rY2Arx/1oxtSzYRLsvN7jOhCHqr1ViZluRvPeewonc+LyJJSQF9FdIW5L
e96OpEkQNk7Qx5nUNE5kyBcf6DfeQeX2d1gLomzL6xCEc9amG2p/mvQRfOZRidsk8iCkqyxxMCrG
7RHxNn1cGGL9cVROvdOWhSGYnxkv/ZI+03rJwP2WNRAZUQPqLQkfLolkYVe8omtq9qEKESouWytZ
toqGOwPs2RElgiQS3Lap0UgCmYcUa3bQX2opUIVMBW2tocE65/vWMScA+TS3gbQ/837LLzvSNECK
lOFYXmddivQ8d+vbvhxj77ZgajCvXQOFwUBkF0Nm7XzNhWXGu5A+EA+QyV4QIn1+hYjmLh6K8QJN
e7ud+hwpVdYG0U3LNuDSKqRk5Z3s+NEvyfKla5Cxx3LCp7gX9e0MJkquyjjZgRucLlzm+aemShp8
58w8N33t9gcCBbrjKBocglWK5c/t2vtEl4dGN0cZzOOmAe1+VTLJecW2ZJ4NXaMOcHeiMxUHD2zU
sNC0Cm+Acm4yTFwkahBwn+8yQFnFgREYdv00hF+/0o6S2bouKpjBJZJw4CsmOb15WdBwCq1iwPZW
0rSvlqm7Hc0Xea+M8nUaxvbaCKf5ykhwpG1jmbr916CT97InvAHVTdo7kXXG3BhSYDR6Z+Dn/dta
FF+Ye4/JkShLP7qAw/HS6VBeji4buTTgXjgn0i3iOmdTvg3yLPFvQ8txzS9pyX8pDRmxiq5ryXwG
M/hKYWR1pf4yJ+A7HUx0sX8dW7K55u133pW8QfX+T5X8v8BKfADEkO4KIwW6li2YXsNT+TBojEPd
T1bMvtZXyjnXNpWomybWPTHmWCyRDp399fHcD0gJDsjUFdmrY/tEO/7COyPAYoJZ19b7ir7ORYc1
+6llYX7JCQhJNlbdg742HecUD0FvnysFEXxat7S3y8vMJe9nZ/Bgbz1EveqqVIMgYN6b5UHRUXoY
EvI0EHmwAXTQ5rBtK732mxmbdkhB73TzneUZkdo2Y672aQ88rJOZ+1K7g+7uWqgM7W7uhEDDWnnM
gJ9n6gkic4KRgi2OXJu9PtkIuD6wPSK/kE8Az3FuJHP1RtZpdWfTQaQ5D/u7XHtobJ7Mkh7zBTIR
31jWTpMCC+XXzWwget2FiCLaM1ijaj/xDxUQSym8M5UIMNWtCOqn91q49Bpx+uuLsHQ7/qy/BlTi
wjpFCwa5hObMh4ues0NmWmTWe3da6mU3zagNyP+mXPvrAy2/6JcDLTjAgN6HbX28uwKoW0ZD6tq+
SAousQzKcttVDdeHZ895aTHdLB6nkSIEvJl8+rtHDyCmIKUkiCtEb/6BXiKNSZBgx2xNZdK697TG
UtmkE/vHQu1rRuTeyutw168NXVK2/fXBxYcRPjc6GnoEe6ElELv/8t0xZhhRjS9q3wrJbx80gt5L
P2+s+yojTXGDDJ8vP2CjPHaxZI9qKswl4EhinwgOZxT37x/ov1KR30hFuPPITvuL9uZ59S19qX5S
ivz4mT/8FM4nP2SV9AFokdThs6T9EIoEwScuMHcY5em7L4K/+sNOIT750AtNni9XOP8HqfpDLOJ/
8vmL5cd+uDD+TnPTcT6ggbBTsKLy20DqcJtZH7naPcL+dE5GXkw271J85cWLmwEJYJxnWjBCCGYB
B9FOoFX6JUw0jy1x4WFIu5wZJI1rASt4iwNu+Ob3oryaSS56Ds0MN2gc5hgr+alyM9YRcqdqrp5L
NyL+1xPWlUq1RwgbYv7LWZCusWaDQpxAC0iWPKngjml8catG5tzm8FLWCnkVHgS256Z6qslaNtbz
UFQz2nU5vrRFV47wb41pRogdM/wfwwrJqd1BZt1Kr8m/Jgi+YrzlS3TlhDed4IIpJUiH+RhijrC/
XCLf7B22pvfmoxWAPa0DH/eBHWawYoLMPmsIEk1W1PDJhU3sWLBF25jCxqoKz17nRl6/Lnbnp5oo
4RM1IPnRNqVxHLb6FURG9eQwD0cCHUC0JYS1uZlkFr9YiYWJAnELRK2eLKxSrj2aUOsxDfQJfUB9
TaevJsotGNkYTUTlQgtP81Ngl+MNeNp5J6eOEVl97vuavT5bqfVQ9djHnelMW6l/LZo2tFaZXb6O
bSFQ7pbBtecKeY43tLuzJ8JU0pbdG6xEm6xoRoVY9PPq4HZ0trJp7o/YkdPofIYvfBjo7DGNitEQ
rVK38S8Cs7SqtTLAJtml7O8gE6M26QW4D6hE4jEFSfjYMag/l9rFD83A50LP5Hl0FR6QmoCftR7Z
Tc2x6L8U+SSb9YKzudCRao5JAEmFze9MO3rqDIJOCychirYqtrIJq2xT6bAhP54h7iXOBwrlEEfj
S7Mwe2K26O5ZzPCNGRIUi+csw/i52Pca5t+NHV9XQViJPS+l9JZOlf3Fisv0JlxEBivb9NUdydfg
kZrEOQorQ0+e9HWyxzVBSsVEEozVDc1eT2K4jROqcA/X8pNRxepgm2X4XSvtq51nljGKVZtc7a1u
mvAWj9Cs1y3meOMxi23vOqGfl4OGiJBk0ZLIXx3EIyH+FqKNaLKUm9DtBHQBUd1zHfPPyPqTa3/M
2stWTMnBV9YQbkWtGxqGFY1yj9TjDbcrxE+7MRdeR01YDtvlC1HHzmUzOD1RtHUpT4Rr4zxBdMBT
/jhWInOwDsdhiLIhH0Gek0g1kGQsD3Ul4q5bjeEwZd5tW4ejWVxUpjlWHS0uo5v3pV40UQNm8NuJ
2eV0SAAE7hvtXYsgQ93s+POaDFq8So4K78aCp2fbjn3xFEXhBC6dri9EFCds17m0ajpurXuHWZ1k
kSkV3bpzpoYoo9Q8OVR0CLxI9nKwb6/Y9pPJlcOhCuknb2HEcCvyvNxG7YhRKiXq6/MYLc4GPC1m
du2nDDXDjSPxfdw5c0vOXoHfpXJPlmiMve7Vg0P9xWQzWBBWi5nCxlWBEsu7rCVGC2pEwmEW84Xs
y+kGQ4t1Tv54s6oXk0YwtcWNVra6LX5YOEiqtMNi60suJFENSImwfIgmOREfjnWMfpKJK2TIDphm
+U220UCaxDgS4iDxFiuJi6cky/A7gRlZiUC0/JrFeLJYUOglOADLsKUITssOxnJ7leJZCRfzCqGV
IQIYDC3ZLKJ9vKzWU29+qRbbS7QYYPLpm2qHYzdzDqPOPGbvXhkR5uaOocnn8d1Ig6Mm8CesNXhs
XK7YFmvYrTlhv4Fo8YBD4MrTGbJAHDqEBNF/mI7+Yt0pzfpuSGmXlKPfrfXi8YFqMWysd+NPjx5l
7ycE1kyLL6gf2sUihFmoSUV7UDatw8VHNIFpPrNsvEXop/KGub+PsyDMkwOSBCfl68n5CQFfexlC
ptp5WqwsbqOjx9W+MCGYrcx3VxPcoTOD2f2Zs0zeu6meT9O7EaqtxUBcuitvmmkKb22alMmG4U1x
ky8+Ki9U3/w6oTOUxuI4l2GzNVq6yQiIRoZZQ9VgyAq4/e59iE4bLNTAyRfn1rx4uGIvnk4wooCp
DUJ9nvOYxpzrYAQL0xtXGQ2PBI4whUHqVC4uMVUW5d1QRNGNu3jInMVN5tbmtLG5TCEy9Q3BxslL
MUYvyeJCsxY/mrU406gG7FtvcavhEi7Xne0d2sXJNvbcOgB3v7iLy81d/G5JNgJK9/ikVu6/alTo
qABCH9jmOO3saQ4xGvvFm9dG1WnW23bx1emOrhUYLdx2rDHGBQ0DLHgN/bZbQjeLTbM49Ojm22t3
ce2FY5u8Ou9WvhCR5drP+1tuwuIU1mZxDXXBRU6CCzBd/IBCvPN4HTpCeAXLxTVYUHVujH5xEmrx
7A4KKbUw8rty8Ru6Hc7DrnaaXftuR2Q5XKyJg+nRBwXsNaWLdZEJ8ZlY3IzGgK8RuddEhl86nnsd
r0gEa965UcAt3Px3n/zvyAAsyLh/Kam+fGnbl9ekb7933U/u4x8/+WO37IWfQivweF27LkMbPL7/
2C77Nu5jkK2uFSz1J07+f26XrU8BOzH2sr5rvmsI/qEFcMQnvMyw3mHYMJSFtfl3tssf+w+w1onE
8G2eYw5m/gLGtyfPyKUB6i0t3pI6Ds+MAHQ5PH79mwrwXx2JcRwdW9+zLfERDFtUTuXMo+BIFt7k
0pTPsqpHgrSwl/2pXvkXTZx/dSSOEdqYti3q+uXv/+SnjjsjmpWE/8aksIegZF61Q4mJtZkf/vaB
AhuPKQ14j69lLY2FPx1o8AsR1mqW+4kI87zI34jEfcv4///kMC5OdGZ/4S/XiBSGuU1coDm43MJt
GADrakFzrHNIP3//1HGvhk5AhUfv/iOXNpZ0XuqEbzRE7FdHk4hHEuiCC1X9jo38sdPGjYc7gCQG
rhPNto8SFH8A+QLpS+6TJQfZ68m7jccHYaBXHn4btfSx8fJ+MEQ1i3qGmISPrQ+DlxjPZi33YdMG
G78lijgLmmhVG+mLGUBETh1lr8QUdf/J+XRQB4EBczySWX6+QzxV9xZjYLmXTUpcqmrslYur4MFA
eP2b52u52f7cXHr/jvgjWBWopnmqfz7U3Gf9lLIH3hs9U+2yl9M2s8zo7u/fi96fjrK0ef50ywdB
6AxGz+TPCEf3aKnxYSh1dahAB/4np+5PR/pw6jQwGYY1HAm3J1yQMXuZF7Dhv/F4mb8uGGHAIsud
4ZNDjxPv5y9VR6UblIhu9nKwaky9g5GDI+kg3jjMhdmlYK6n+btrCKffm/CGNlnBTtRuCEceGhei
tIZ1tYVG0K8hBOlXApIZvWc0BmiJLNnx+ds7sgzdynApQcSu8KMgS7DCulnVkn8yJVgjzRwbZc8b
Y++PDYggFVpfGLzhbsHh/jyUxGbrcnT3JD/mq3qqwjPmeAHDkNGL13B22Lnl1RhsCDh2zrGzV1t4
o5gDLb+664zMOTAf0q+w58MzgenlMHiCo2ROfSQ1ZsjWiR8k9ZaAGPNrli+p1WxH1tBmnZcy4kvn
Qyd3sAUlIxKScDusJN56sJescdEz91k1dhcCNFRy15jRuKXfHxBHLA2wRny7uWThKjO2zn5XWRga
WFwSlHZbz+MVQOondBoMNYCZ6M8fHCBIiOdnhENmV2+CRbURhGC2CPW2vsQJWSdjLLLnGOzFA4yw
9IzpGNIUr7S+kM1IL9HXQj7J0kEm4qFBw4viy7Bjg4pA54eYxnBU8cDu1z0GRov400i754hTc0yQ
/l55ffZmCq5pn3nWF9T8b2Orozuyn+tzvSyNCW6bBSiAHEUVJj1L0u6K5DqD6XCbjalzzoreraMB
XNsQQ5BiG8AssCD795DGdoALoo/TU2zL8AoPSfVGyII4iRrer9eTurOxDB1gIllu+4KZ7IFaFA0N
YtZtTivrC2zAbD0TprEuGxnfB7OFFib20/w5nOGnlUjzNxFFa7kpGAGDh5qVV5whhTXlpeiZK248
OLePSSTRjUG0RuNT0YdCFWbCPzYIg/wSGJV7TwwzlCI/qQ98R3QSHSunaQbN3smYMtSkUd3bVc39
gz/AJSrSYRwFZjkB8/OOQ1KjtOGiWlyCLhqZ0Y6WRCRgxCSVmBn55W2jeOwccybo3eEVN1MknXW2
JM7cRaCWPHSw/oYzFMLZS6iBhNDjgBzmoxpfpeGAKBeJ4S2Oq+ER+Vt+5sqeABBtKCvdZdJ25+2c
kY29Um2sUXHjf/k6h7L9Zs08W4j6AS/hFWo/Dz7jF6Qt7tHHbr0vx5oPq7CLHVDNpBOSqNTAQc2V
cJM4f25ii9CnKK4g97bWGmvum4Xs7SISnn3gg4idiAmVNyZYupuk9JJTzCxx28dFSHoHVwg7AEgl
m8ubBCrYuAnZ0rQP+3yDvSf5XiEE2FeYplaTB2fkgoiNR9lOw5lN/4eBIrmE21kH1UE76Vsbpej4
jc5kOgQfScXfu175m6SFL9BY+64evvbJlOLn96xtj/buyKvQv0l6Hko4gShRRDFcDoRPbeOc59wJ
OvQM0s+/BELORzMcd+VMWng8j7JblzpvobqlUJjtruCmZlUcr5NCTpsKUs2VzaZy1xg89TmM6c0w
SDzbELCRJ7K6lbqD07K8d6XD9waM+UKjM7gKmBJQCrbBjY2I4lQjarnHwmYf6JlyNBbU5z6MirVZ
AFscEItv3ZawVPz9sKy7qtevraEwV8Qtaw5pWMGN8DCnOCYdYJeFUinWDy8xIOCn45JjThgTah6m
Pa7dBzdRnasLoUFnrN53Wn2omrMCDQodQxwUpUVIr6c5NGwHBmYgJNcoSfVr4lYgbPEw0RY1uYPh
Q6m0uLIlNONE22DC2lJetc2yr8YnjfyRZJ6NbhLsaqUgfgpj/ooIQ70pvV5s31ddnaRPXR6I7ya9
l9Ww3COQrcQpJwT3hF073g0T+HVfs5NYGUbnnjBc7Fq08+uhVtbaXfCQTVdDAZm9+nM6coZmP6o2
9JDIEaTkX/dcYbpjaBz2MW+D+0HGQIQYhhNsA6Cu7Vl7jJjVQ4c89PlQcs7Dut/ZGUKJmMn8yY4s
82so+u6IQZ79aN1fBXlb7FsPTUSGgPSsxJZ52an0yk7t4dEAzHiFYKy7jLL5S2ra+gudhmATTJBS
AZG5+zlM5y3j8vJKGgoTXP6EJLfcpHbyVscREuQu/czz/KAGbCIWVAoSJgh971AWXzlTa8EBmeIz
lJJfDRcyheXz0stD3oZGmhQPDRMlgPCsOGYZiHuolrJeo9+bgKYsi+w78XPmGuyovTRqgNGHWeRg
+MNR1u9L5N7qrErIxROJhK/UgqUAVVSwmGUUeZjQrQwZlIjN/LzSDeSJQAJ0qvBbKzAADX7JQtpp
ucIJ2JkrN9JYSWRpfW5Lqzzoxi4Ptd+Zcl0HfXOg0d5vmEBMZIJGzVj73nHS1gh9QZuFYv0rfQ2J
1tIpxgdm6bSC0qFM8NWE9kDXqoyG4OAMCFBWixyTvj97cQIycVAq/62dgEisAhSr36XrxStwGf75
GPhSrPUUIuG0G9fcNu3Iuj6RwTOl60513TVNDsQ3iK2IoW6DONt2MlFIQuxewD9oRfsMgjMnOnws
7nRm411jisuAgs21g9nJn4ZDVdA/TaX51Qn6PXinjCgOumoOvZyd5fF8sXAMNy5twkthQ4XYdAhK
VoZjTWc8p5a9AqM5LclH3d5q+m6LbOUFuUu+9emebC0Ty03tN+Kx7EAP9byjxWqMlbkB9oYoNmS+
cOJxjV/jwhf9KhctdHR/DNlaGsZ5OrpmAGGwZH1DVMuiH7M7oVpywKM6IVkhki+8z3skv+tgcoff
KAI+prk4DM6I6VgGYsyvwPZ92GG38xwj9jSLfcMLdONZerjs4p7Ob6DYJ3RsLU8YY0AIWjP7ijzE
iMYD7x47u2Q4JcLfFWq/jNOWz0OHQPh0KCh2PxS5PiJOngE+jyrFQ29OR5WzppLq/lIV/W008Zr7
6xLjl8owNIVJaeg4KEzpc3wYx7fO4JaxlsV+YKpxVUVIzt5H1BU+76PBgPg3U/mPmTHLGRdIAJZQ
4dC2cVn8vP2vFBscx8sLFpRGkxiLRJ3pUQWvP1PlS2cAPMvbhP2gG+jr99cOokakCQmy+F0iCqIT
yaF9qWeSFEcsRb8p7OxfyhM+nysssn2Yk9JJ+lCeyDGtjcDp831SwjWksVy+1XbDM6U7DRhyBVFj
3DIH4kFKMtGdBo+9JiQTeSUFG+2UL8FWpjoEFsjRyaLybFN0P+tigp2LTSm8qBTJlbmHJpn5D9P5
ro9c2uusyvZI4bpFhBvd2Y7pvOCdQfod8j9ngSGg0kZEb66iaSS6IU2z5/e3YoVXL1jrGafYb86F
+IWVt5wLdpQLj8BlCv3h5oh7jZjQaJdsSrTcrtHWq26EYY7B45F4S6BQbBsRhCfWzlUYWpgVHf76
9vylzkY7wVgZ+zuXhNv0wyfoJk8D2RHpHkdneuYacX2Ujv7dMvBLx4Kj0KiwcOgwAYAF9PM9ifN0
QG9Xp3vPYfP8ruavpNchqWcGvfIW9TaWtfSUgCR4/OsvaP16jpfJ/tL/CQnrg+3w87EnkTuDKnSy
x+AZR/vCqcMLg6nWc9mzNW6JjJmuQgOZOVSUhxzwzJshXb3tyFNAg1yTyr6st9A1m6JHNx53ku0k
I9Q9+2/gqHXVAqAVUXeOr5XC9f3T/1fX8RtdB12Lv7at3Sb1t+//c94WL9W3nzAg//eDf1jXxCdE
jxYVyh9wy3+2q8Unujtoh94hmovs4w9th/WJn0Ak4gV08li6+asf2g6a1QQlmWjF8CL8rax22/zl
tkSgRUvX5jOwYtv+h4ZQo2IwOmFY7w0cpqtsSmrc+VhatzF9gW1quY8a/D0zc5kyrJePBeYNuBH+
CRVdAaNiTpjawnrAzFlW10VvPrg4ctiTFE22qx3kUDOl3rkSVDnOROAuZGy9Aix/kgvYD7TadTZq
9RLa5aWnsZAa+ow4iGjTKTdcsx9wEbH24KBV+tabfXoqgZGuG19WK6T7DXO7gLgQ19Kr1JyPdWhe
e6KlMFb6pR71uHJzwPbOlK8wO7y1yx6pRDC+9evg5NvjmU59CeSbXMK8utRM6KPRBe2d9jvHyi/7
ab52suloxvwrfA9IOtIXelhkqDbzq4slthjEK3vIx2ZqMc9QRakysb9EjbNPVeCttMnqX7fRjFAi
OMHQesyH4sWn5tiBi7810dcuZ6Ar6enAR3zLZAXyHFPdzl6qMZuKcNXHPlZVPdzHtr5diC1r2rHQ
xorwVUc5TafE2ccoRcCe1+czYFekZqS5YIhcO256sJKePO58vPfw2mvpPCY2ZPKxeFFNxtvVPfmw
EhGpQXhz+EJL1Vt307VTcK0mu6M9J6mFnPwwE/i9GrsEn7bFa9KqOVFWoqJVtDB/QwsqeZrTCkL+
g9qMYmwbG8u5TMoXTNyA+4ESrjpdE5/KsSSl/9Zo5mtettedBQ8ymY/v1asxmEfp46ka8uTNBiWO
sS+9zPPxaHFx9kEd4iZK+YZopR/miIK66DyQn6FtbPKWAxEslG0S3qYXys0OEDgelENzhWb/fWm6
m3Gq9LpKVLfhVfxSDbRGCmt8Der5OFgxnq1Epae88R/T0fwaNPYVkHOxZmS8m6xuP4Pu3DfjcD83
LoR72XGj2vu45BoZZkC51g3dqu/no1dPyVZrrietevsQ+twJ44w6orFKeyVb86GKxWtoYwNAGg9l
B5Ux6pT7RvX35OO+lYij1qYHrQyt9b0dkViZp7QQaIzRy4FIiqQqBVSwnHdReQBMnEdig0j2ddyT
JLUZszU/x/eEXAMmTdseEhs1YYLmdjTEeJLwHZ6zCDi4jylqg59+uLGXSqEYqVmnBtrEFHbDvlnK
CziPw3lbesH5OBjGVZ5MxXbBw19Vhpx2JgS0Q5k07doyCvu1o2CZmMZeiCCn/l2N9WL+ZGQusw1O
MXvj57N+ifyaASwWB5RcmdNUD8iUH8oR4MxmdloAj4SdrBFRnZwqf1Y20a/5iKwg8ab1TAqT7CZU
ts4IW1QxpMhW6ajgbtU4Uj2/ORVGcl3VTr3VhvNQGxh52t6FItC7L2M1qdeqsnqeyizZFoAikS4A
259DD9oWrQngBtG16EBVgtZZlNXWa82kA75oidZtMNf/y96ZNceNXNv6r5y47+gAEvOJc+9DzSzO
gyRSLwiKLWGeEnP++vtlqftYImUx+t12hC1HmwILBWTu3Hutb3mzsHYMsvneEAisBhjsZGBYJuYH
J7hGEDvsZ/xZK6yXj77hXQ2inc6iUX7DfnVOWfxO+fSmukcBimqDic8JDPW6sIEsCMoYB9+BOUJO
Xm5LgzSYr9BdXZIn471TL74pnblayIamMwkdBk6vSvvQwTXlLX4FpoLDVGXlR4FHYOXBa3jnSm8K
toCzAxn2XMwUWuj4c9E0+f5sZ1GD4aXPn8OI1VAvx5k1LWu7Q9Rzxp/M3e8rNQzhr0Y+XDNg54dt
Her//vmasV1hAUHUcFh6N6EXNj5A4izWhu0cJt2Q0Z+XXIBz2bG6/f7Sr3OIGZdwbTQVCDo5nLwR
TaPQnVDxB9WBYZq9yWCZwFsle4bl4jyrs/xAx/Blon0A+nUkwmTseG9RMK5w/b0kHuaWSp0PyNpp
HbiHUHf2s0FuiSA4nzyWb4aHzRq6DoDd7BI30K50xzsMDh9NNykZB+HjDjh5zTVdJhe701MM8GLt
aIb87z/pLx4hG1O+IKzSMl1xqpZ/mHiJIg3LWjjVIRHdzqnNG4YoN6XiDPzOdexffJuOZQPrYtTL
o/TqYBFOVjDzD3lWoQCfYfS+WaBfbM2CRZieVbbpAjwuMSMbvDI39InK20Tr1R0Vf2tH1mVdqhA+
la8sMZ/H5BOusDM8kIJ4heBrnwQs927DYCqOExwbs5gfY5eeShmLBgnUkp4PpuzuiAz4OOvm9SBS
59inAQRfr6/PSXD4FqUu1qyc46Wcg3o/G9m3qD75MXEK0AKn0X9IFveQIGwj7RWZkN3M5zk87LUY
1I2/cPYUgr87DIzP0s2XtY+P/p0b+YsVhkMLLQvLDEiQf32cVzA0WkDQ1QEfzKmcmFnZAIThAp7s
w++/tDeHQd4CNBww0wKfkflrBYBEcIvPe6kObj7eOR3t9fq9BfNkP/h5sBv6yIcROvOfaEn07/DD
A5gmeFcL06wOdTgSeJPOgqAM9aJX+lTZy76X0TEXziE0xNUUhcmWpPcjVLBPXZZ9CWDL0Qoc5Sog
VIUkHjbxhIAtsEPlpWXF32h/2lvCh/JDYRPJlbk0PgdTdRdF6m3HoPkQMO+CfBPAJlgIlC9c6haO
jRxFw7bZCckZn0A5sUf/RjalSL+5IK6IV8gvR4JlcjdeaCpnFKjWRPVLchB9HAKezf6urkSydWx1
/s538os3lu8CEQPCFrwxrzOAK8Hotl7K6mAVHBTGpEzXac+4Thg5n5kkFCCabkb4SnBVugQgIzc0
VwqpN876j0GUV/CNqmE3RehUes+qN0NiPmLrsjeBjqTOR+8qIj9nTZPkKglFBtiBlaipGbf52fLR
FNOL6sxV6qf3s011CFOTqZgx7/PE/LhQiBH3lzR7u5j2hIvexa4HQxnw2sohrAqr+zitsKJmQLgZ
FJFc9zFsaPf+/ib94iVhz9D/sgjqFacu5A8P1RS3Pi7UsTowP9pQ4syMEvh1HHNYRU38zjdivXF/
sFsE7MIsa5aF2un1O9k68GOFM1QHKcBfWJj0N0GUHSN2qtDi+1E1j6RaOCAhzkdDn1EBxsUlnlok
pTXuyLoKm3WK/38begqKjmafVUvwpcutCyg510UI9QN3Y7aaq9re2E33ghz1bi6Wc9rkbMY8ZrGd
P0eTrlIZa2fKvIQ9scnmmtFd2m+xBQY7shWuTsdL5cz2BtChWIcyP0J44ydAqe+aaCAHRPUJvfL5
5nQIiipm41ha6yMTqIe05yAZaF2kojW/ctX0IPuYhCzA3vTlH4Br3LRGerRtqjXLHzZIpZeN/oMB
OBXBsX4gm2HcWQ5NeP0adbN7VfvTgxfrA4TL0DSAxL8uWqolM8ouZ0hhG7/h/y0N9xEJMa8Y2b4X
oTu/0LHfTAM3GFTFJXatck08GFtG4TxmyXhH18xb2zUJXVV5NJDsnmb0MuYF7vviyKF4Dwm+gjdM
AFrH2+FN/WVhuZ+TDtFHbrnw1EY4w3IhBGDaz5gF9xPD3POAyr7onUchmXS98+T+4vWm1sE4b7q4
zuzX/eFisbNWOG556PzlperGu85k30Nuy/GO11rXX6ejdt2HKApCKr3TO18l/Q5fwLRqM36sLW2i
2apsC/54E+j8BYbkcbum31dtw3lYDoWeCxAfhQE7Rpfb6olBaxThZSNDmMMx+yJkJnqnrOVr5dtX
wmCNyfrl42hTbpnSxvVgotCa4x6MRUBlHXMwZD9M7JovJKbM9rPhoR9ZQaXo72TAkTQciktA8XeO
qzkwBda3VOb2pp3UeZlMD5iDgw0p6goR7fLidarZyaa/8zkdHPLUuxrZRDhkDg82YB1dzff+3/vr
fzps73XYLEsnfv97MNRl+kJCx3P1U3ft+w/9bZ0Sfzjs4WBj6B+D9yE55m/vVGj+4Zgsya6DPA3t
qUex/3d/LfgDQxOnCi+0PY4y+sz0r/4aPieaYVocSFuartz/+5+X+b/jr/VfQsnu1f/+MVTdejXr
QTtm2bxSPqczNk4wVD+XGrAT574tOszzjYPreD3iHpkP0kWKEyUmSbUrQtXL+iLLLWNiqEzG7EzA
XAPPMGzcZz8dK2FtFjPTA0gXW8gCIZbFJiO1lXcHfH1F97qtOpyeP9zpX2g+X+1nVEX8woE+eNGa
d2nM//ybB90wFZFU8tyOzfmOSAhj/T0zavTNq8kg6OadKpNz1s/1Opd0TGS9mtmFdIx79vMljbSw
G2OoY6T54UXd+0a2psfGXChznLg18eMY7cGSZvMUTtRK83pwRp/9zqO1v3PjxKrPIj/VAB94gzEl
fqSBNj0vLrZwqCtEzSGp4GzyUAirV3tHw7GyzsKxi2qKKYyVa/5kK9sSZ/s8AFoixo97bXjjfFco
hj1wetznvmpA6mRtwKVCBD8xuK5Ij/UJmBCryTPQ/Xh8I4yv+24YdhGes8vFS8WDpMxrGa0w3JI2
w8bFwT+/VX1jXRH8ADSImEx8KlMaTvEW2dR8YyYOWWttEosHywJBSxHU8dk6mbVPBuncN7FH5iMC
oDSYt7YrmicxEpm49mpBQul8okCFC9ZixorJ/EG2bkIedWsI60EQzdKdw4/wxZXKJ9/Yef7iNY8C
g0xy7DnjPvtxBxXJYPMY75SsxINh0y/71ARk+H22Rc+dS7uZ32dBGFGfSW3AXY+48oBReQY3g+w7
/mkz5Px22KOYkc2qNUf6ZUQu3ESjhWavlhXObGeyNTQphwWKIT/6OCyoCsZB8uMc5JAstKl3myDj
Umuza7lJ6eLwLXgOYvLHZGK4eHAUoW7b7wQrkqG5LalRoBSa3b5V94sij5icVVdY58S3wZ5S+ivx
9c0JKQv4/oC7nIcttt5NWvQGdocRPkHCufyWuHcA0UjQ5oMd0xfZtJhQ+m0nSYleFSESppX0/Mnf
1KMoAPv48aZwW4tWKeTNB68XxPi4IeqHMoucDkbtUD/HWe9eLkvsfTRgQl9NY0PSkZ3j9qMRe0A+
4QRr4uf85yrOx0+NbWYzASM8sslkAkeaRshSSaan5mUR5cuReCXSJN3aDz+S9971tyJVhrdxCY6l
CpQ+t3dKS09em/3s2rvOBfBdQJpubQusMAd9RduBJ1K8oInku0ttxnDflgwc9xN/LLNvDV11gntx
p2eebjaTgOA+d4Ju2jrRcDNQOHw9RW7AGzGiie82nxQAs5P3mjvDy+VnFS9lTm0PwAu4TPfY4Qi6
4/DJi2AonxucCo6W+xxb97krNHstgr59iMk8hcgQifmGorg90DNeZogIA7ceRBRXQYaGXwroCuI7
glS5Lz6TBRp0Gi1bJbmQD7lShvHRGHzVXvRYQCRBJCG/CSUQy68qEWp8SB3Il3fRmMnDXIJbQ25o
22dq1GNatZTcS2pA7uVsag5deCLCofKWB/jU4AMcVpXk2LTg7r4jwIgD54urjZD32Bv1S9FLh79l
PqHhKqcWMD0NCDfouxPvcS6CQVxnpGW06wByWv3iky99lXgapxcU2khu5DGYXT+KZfZZWnKKweEN
cf+nHQV9/kmyQpCwSKfXleTfVJUH3xfibbj1i9igIXSC0Zk8TkcMVXznfSGtq6xX9vwpGKI2/+qS
zSdQeS0tAfSlOQpxXbL/qHYlhiz2zqJKBKVY1bVnmmeJwBBFVodW0BI+a35OZ9Wt0jQOrirbDB/d
cYAdpax7f4znaQ2OZPhAoLCxzWHLA21vurU9xMmZXYTRBulrmpPjw4HNsi3g5Ylfuge0Vd50UTsZ
ZT5CVcQcOweJDWkhdaPj7ouGBB9yEj8SFSXWdml+hvWW4h3VOakL/sM0mQjUsXIRfym6yP86x3a0
qixZXfeFdzFMsl22eSHnW6/248+uPVbbkk1qw2DVvkPWXn22GGVAuDFpjvuKuZTZ+/ImpKxf+2TI
0YNReXEJcbn4ILKOhEyz63fK6BHZjPO8riRR7ci6m+uxUOWFi4Zoqw1UtJsEbfhwSO5Hp7iZfHPO
9hLX3q5d2nllMtndjyR/3cedV3yYSqeLd7KvqouQDWxT5K06FkaY7wIbJdDYTuBkCh99VDra9QOb
TvNYuYCjNpnqql2QmvWnxPP0rS1TlFSeixHS8wemAd5sQz8dsaNFfvctlb7cFIPjHITK4t1UCHHl
xp1PQJtJL2I1L5QDmw5T6XlLGus+KNpF68ht7MXJLHaxa93CaW32JlE9G0Lmmscsl+i7ZjF6ZxUK
h3G7lKTetr0T3YcNzTMDU+sOmIy3BrSugh15v96VkfQtcxl3OZhVtZxNhhWeqT6ftksnJecjZ1i3
w5IdkqrzHsZ0VH+aZpGd44mnQ1vJsHjnoPSmmHMgfPLvk4oGa/2rfmJbE8ObFU10nPsGwVKlhZOT
zSbkGIguM5PZV8Rb/s86YlRFOPxBmwoAKgLMqa6afmgs0JlK/GRyw2Nb0JRNnZSFoekFNcbvC75X
p8DTdTyfq9B1I5zVfFV9jUntDV0YR0cHJSprqilxqWtypDtHLD3//GK09C1up4X36jUhBBhZZ8QU
gccTC7yuYXKeHDgn+MrvL/W2kKVtBZ+VWty0qOdfFbJtHPqNMZvekfmWdVVpeqU7hQVaO3qwHcPg
d56SX1zP4hxi8Zic+piv5hZwVXhti9I9Kg3y+74FVQlsvTVsQKqRjhDh926nfvJ+6Gjy3fHhyPVk
U3H48l4X6wv+8R6SF1nMXkV15Rsa4siCyg5czegWEd7xU2ujHPmziWp0/scPKVJ7l/vM9EIICLg/
P6R15bTmXOTecRhSIlwnxv6zBeLx91+lfgRffUwkW5Ybeh6aJU4mP1+liMRURWnnHeMexSB52HAn
A7qn//wqHCjJ3tbOpjdjA6+3ResafJaTt8mjH70+ofF/f5VfPCZ0VG0AMpx2OG6+umM5qXhpk9bu
UUT0eIgv4qEgcR3XC6Yp66pvZmChv7/k2/WLNZ3VhI/l2Pzp1e2r0jFapsJzjgYNwEcLDjEGCE1P
HQrmylWwaLB3p3hEfn/dtyuLHhqShcOnJQTl9UcNEdSSju2KYz6AVopqrRHw9Jwqg0D7+0v94iPy
cDC/owbHH/Z6sfSLSXKpUhxnmQDB1fjZExcVIgQrtj7BkaX3LnPq7WNJpwC3J75FRHSvjZijmVZ2
EnrWkWmyPFSlQ7y3GSR7Djrvvumnce7P74CW6rgO04vQD96+adrYYLKe4IfowgD0XunSFPXN4q4Z
lbyqM9xxyAcpk5HWcKqg1uquxnacox0yP4fDRY0lICYI2ko6kLIByfHJTZB7TfHO4/b2CQ8RF/na
kYhHkHnLz29rRbM3XYyIJ7xEJArGM22eiPVkvxwz9HKrLKSs//3Xb71dIbDx8lZpsR9O0jcD3IJ+
ScQeB1fYoNadA5vzQz/P/Z+BtNgykybSz3uWWlftULRP4+hCPraJDr9rO9EW+zYeoDpTJaX7frHI
Rv39L/ire6K9yThBGXOZr2efZgtMbgx460sVUHSbxMtbMXaYrgD+ukLh/l4b5827h21Xvw1aHUB/
5fUF27TTRf+ijqMTAcQyMxr6S0vMNjs7p/Hff7pfXYy+kY2UFEHCm2cTv1Roxm24HOeYYWtW5eGF
CecPnJ7ZcFz8/cXefNV8MgRsTJIBYrOcvaqLypzMtC4yl6OHCMmjfIVhAvw/4ZT4+wsJLRD/6ZXz
WC518cAYmS39dWWEviGdPTAKVBAy6W5MznBAGoKuzz9EcJC78yYb6YScqN/JlCCtLxrflqg19TZY
t/Ndkub0CYyJwxKKftU8KXB4B9PwaGXR9bJ3ZqG7HxNcHrWf0Iff9CBhYdL8/pO8/X5ARZGOQPCX
i736dSmUMt9p/LLrjoLJ0OZEDi/xxexjcwm3v7/UmwcdOJAWpSC2paX3RgLOgEb045zIo8SwfxaI
jM/f1m24hdGrR9/zu/1DvXv98C3Rh2c9FLz6yGyx+L/+lipV2lYrXefotbPzlTyA8SgdMOanhojn
d3R1WlW4H+p5Fu+sdOL1I8J0HGGx59lcWcvKXS1F+LFIL3ARYWbLjgiz8lJtCNby8m6/eGqwyZua
ScCBhJkTG1J3xJYAweUNtIlFQN2i0f4nYL05lHQRVa77Na309cFiIOkJdB3PkQQ1SLImfz9KhcWo
+JumFJ0Hpj8dQhjYpLpkHXo3/Xgh2aR6WHpJrOAol4b4HK+bb9xpBsTdRTg0zgnkYaNP2xF+UxDj
87h0TZ3OZpI3ejvRbQC33Bv72Um9m3phQLKvAXis6GJXamWSVmxe0JY2q3Xnu0NIiK0Eyp07hJvp
UM5pUy+t4gCt0iNYI2vtjIVLUuhgJSCZANUQgEjv2wQD/mwrgqp5Z04M+6GxCutPyMI5TXEj430J
50Y3Q8FIJzcjAlI48WgH6zPkcTS9Q6CnycEbc05FVav4p6qF3n4qPsec/KddWOi6pm1415KKYfs3
uuUpkDIr1ubxRc4h+OHAmO+Idi2TG6yARX2Rx+3Y33Y47MoNnj3e7toqm/yuVug3N3LorXaH52K+
y03M/LHn1fmd31jdnzNGE0WHN3PVV5uht3MpW2LJ19/56LOZ8oN8dPcZ6DNNyQZ0AGYIkTkXI3dz
pKMx0JtL8x6kvNcsXJ4+CJ0rJmM0woNy8ewtDmH+RlKEImyXk46FnLPBuEdpx6VbjdXfhCbeHDgu
hd2J62oiePnOSg2QujmPS3LDebWGT7z4U7PGo+ucjaPs/Hwz9JqZ1pBajE+GJdwFuNUcK8j5WKt9
BLMXzhhZ0xkwOMJq+tnCs1bLgp5W0AwdgQAFZ1jCWEK6jFhsyAqzKmb5e+g5PGBVggbpykgle8Op
DqBnz9OnYo9WQ+Khcz9anm8v5xGNkADp3VLP30hriW4CNeIdP7Xg3GLgl7GT2XpwIDA/p1GSRBBo
OsgH318rstULnlDemcm3s+C5gnwqac4v1oM1Wwk+A3ZFBpM97qW19FyeojbwtKO0cLmvoiv5DDBo
hy/Y/5lQz7iPb76PZixyHuB06kIidqjtgtrHym1luhMrac8TGMvxZ7ZMHXigtz/fG2gyJvSu/AuS
PQbEDmY6o47G09WdY+bjNS0bg0kDzH5urBONjr3LQsSot90JZGkRuiF3DWHld5Wy2vkzpHbbGGn0
uHl+F8DZGi7dubAevCyriDKUUbp8DQwmGVuIDMK5XayGLnCyUBsT/WZNwIpXLmOApCaMlDb4JnSY
5uC9dnrb/0RhnpP6gKy3xiZRpCPhRgSl4oxas4SjqYWeT7d+KWhK7uigKZjhDpbSY2meUF90yPuA
BpkaUMZ83/H/Myd9d07Klv3D9rt57p//ih29ei6//t//cwl6r2Yr+HlOevqhv+ek4R/Y30JGOX/l
iv4FmAxdUJEczk6Dzv8dj5qEjTJXMwWuTEQm+uJ/oyU94kmpIlFOIQajAHP+yXjUtV+d19isfaGP
TZyyaQVhBPx535SWB9OAwPKjcs25XeH89FCrOLT5l1XjOeOTibya0QnY6bRZNGwqxE8WMIJYV+GQ
bS0/Ne8zokSWrRRzfp0AAQd+YtAbDn25n8PUPuJjJp5xTEnWcgNOBKs6Cp1kFTHyghLhJuekidSQ
wLBprGpRXOBGzG/gVAV78N/JPvIjf49A3+kR4BnRRseH7lWayLOcsvEShmNEHF8H3cEe2HFJESXX
xp/r6XNeeguAOBr1azsZMPAaiMghXEd36OlwP6bEsp0N5pc8V/WzTx7Opcrt6CQF7Lf8HxgEjiQW
5PCgrycif9gFvbAw10lUm2fa/nnIpTBeplq23/wmxSSeVcEZ8A35NZ5FBA2vbKybNGkGvP/w5pzO
mY5Z7ptse3m2EK6dia+ZWZtryMcK20ZjI/dnIHUVm1V83jXKeKk8DF8rbL0s3Kqtzpa0fRzDub3L
Jj2kQQP5IWn6/j4M+7lcFYaSX/T061EaeY6HwyVszMOtOqxUFXLwCiqOxhQ4K6GzihM3zMk/F6QY
t+zsw1o40ydPeIKbXBVfCh1+HOoYZEsHIisdjZya8tpQsXvMZQ+VWYcnNxFoeFLNdaRa0AkU4emC
XGQZhOT7jPPH8BTCzF0a+Nt0NLPo7OJ8sfwIuEjp8UF1kDNz4OHC0unOGdmwezywOnfJST7lfZrk
5Ow0NoE2yGO3pedm1oaTLenRVPQkSac8e2ek2sD3PyVND6fUaaiP0S5RuhUXLyYJCjqfulA2kAVm
gdM3gJ6DXDezPvpVBdtnkyXVTcoUb+W0i38Ry1ptXLVgu5ZBedlAHLkQBvUAuS06NxsTBBnaSHXj
jwBMBDGjQ+x8IbpDwxkZkOx9HcINDaU8qEax0zItjzd1UFlXzDDC2zhakvVElneTEOqdkO7tSfcq
LcLxpfIJ/zb1CHvKdCL42A3L3tEx4UrpxPBMh4eHOkbcOCWKR6d08VAHjbcYXwaSDabhbjwlkY9L
bj31YRFVBAe0A7HsVftZUpStEetZzzkoRCLFl36565iJBAfHzomgRLxTMwpcOvJldCp61OuE9EGH
pdujmZy3TMa/DF5rQvZkA4vXvlRErMdV8DnTsev5KYGd4i58UKdc9uWU0e6c8tobHd0eJIS4U4KE
H2SKvV0HvHuNtCF5eMtXt5Hg8zvLqitCqKIKDudAQnwhdVo8aAL51PsOQq7FJ04+0MHypTESRNcj
s7ogY7zHoyBvaTmQRd+mQb+F5EEaTEBUfaBD60vE5+gUCLKfnSbdOEk4gJ4g5h66uH90zY7ps51k
AffByfY12bHZCh+EvzbCBoB94aR3AkbAvk7NnBjBsI/Ih/Gl+STyBI+Iw2I6giVZ1oRGpdkeDkdx
Fi92e4UCnDo8rG2tj0odbqxfZp8AT7TLqrV68jQV4cVnUTxXwTowpubz6C+MOxwOvAcc+Fg6XHPp
rh3yxl5q14eb0VnZeEMUCxDKHAEXEKiMVABcZ+POCJL2MzyA6WsLMvNpcSrr0u5SMBY4bQnvsV0s
FOswstvrZAmjfBOIBjF6MkUMFg3EgpbZ3Md516AADCfC0CQBUQy+Nl7lHx0NtSXpubgNk67YjDH8
2Sxn2awtp93PZvkQV+6w7+TEQYceCSlBktkW89OFdOh+hBhozupPxWyz3I6W125qewAaVCcjygUz
yK5nE4bHcO4UrVf1a0dOTfpJGXGBQcDHmWI+BgsxJWKVSNvq+8dhWLrsOpojYyVguJJHy2wZpqG8
88rCvPMsP75hWZzpWufqbIynj65TVXctfY67weoiUJRppkOjPAJoqNExqfjVdCTVJ/8YgBlhkZp4
rQLMxjcmJJgb1DsgDuOS6Mk0dzhWotmsRyW2mStjlm12u/VcLikelHDYtYHfZnAiy/IqC01+XS83
dlYHMn/VcWLkVQ/Jl7Vk510gXfCuFfE7l65bIRmVmFzunUB6Z0TsTg9kYVGfJ2OUfLWVQRyvEQ/l
vjfamkPhEsFwbJp7xTMOIb8wX5q0hbGwSJfEMPjFc9Sqz7mDUBRJp6EOsVUsu8xZxGq2+mHb9tHA
dNhlPRpSS52LnrDjhDBnICnZDRZYxs2tsK+juugc8pDz6G5S0Rnxq+JSznUMGlY5mjMx1DcxioK9
vp8Psp6tizBT8sBy4e8JqsLJlI+jvRVicm+LUCV/Rj3Ci3Q28KzLdkaE5Zr9clyUv9yKXKLmXcLw
bLSG7qOM6vJmtNzxwPvkLSsc7hJpvh+WfEUxw2e1LOamz6oELAhq7tvJNktI15kdrrXQfpu4qXnI
2sK5HvIyulR+OJ91bIwcIcR0VYXBi1mn4YvV2UCf3c5tH9OhSD6b2P7Outpo9nS6jIBJL0sNj5+2
esF5dte4QP1dOmY5cXeUIA28Z2SZlvck6jS4FgtpTn2iF01GYCIl6XMC5iOlEPV9tYSP6E2Y+Y8J
3Hxmu63OyCR9PFkzvA6fUhJz7mn7dO2NJ4lrOdg+apmV8rzcRdhCSt+F8PqUfSy0KpPslz5JGxIQ
Q+58TcvpXrYx0G07gCGaeP6uCT1/nSBQiBBvTrfKEjWxcKeo9kGntruN7abPAsF9tUZaYrpbOSkZ
oyrxiNT1UNvP89jviXZOzeHIIytQFvtjhQDruY3UE2Xv/CnPjeolG2fxMewH/8Fq4+aIeOehrfxl
W9pteea3XbP2B2Abfj3feYV6YgH85qTJc9Z7T/4wDV8Y8pJI6EgX5ZU7PPkh6lDPD4qb1iq2k1Ma
F3w5HIKBJJ5VtCK+2crFJtA3bZ6vwJAEzOSHFOJDvfS3tjvh0xgGJ2lXSF/j+CHwMOqUSqjbRFHv
rHoc4aXxvfn3n9PTO6cnXEa6XffvVabnz1X33P14dvrrR/46O4XOHy7vJNxQRnXMkS2EpH8dn3Ax
/YG0VJjfxz/wPP6lMWWg969Dk6ZuWAG9wZOj2/onhybg/j93OvVwg+4t0lL6jPQdX3vwiADFehLP
3nkpUOKtsQVa9Guww03tmrl607crX/AMA9wp7Tq6qslidEFemwZEZtWzE94XdWsa5bHrPFvO6K5m
WqWHIBosTBj26JIjQlBoc5UnJLr4O3JQSrJAe4bYqOAWOkHO2ukMr493hGiW3sXotN0LBrZbFlCq
aksgnnP0K144YbjsOt77Ri8AGLYVgcmndaH9vkgwPiKemCNAZ15Us1W4RAOZlK3+aYUpWsA9N5le
eGQbhU/IEW1oyKeViSiprDn3Kkn/p2btMkBp1FyCput2Pq1urH6sdLZe9FCIB9d5W3lPrV4SDb04
pqOT3ShYwbt6WFywHnoVzU4ran1aXXu90OaqLM4yvfh6ehnm7MCKbOnFuWaVLublKjBlhv4mL5cz
/iO6HCEOXqd6gYePaG17vejPp/V/1FvBcNoViIBkgzjtFc5p36j1FlKcdpNJbyyVocqbQW82qDij
MywB017prSjsxHI0QnYwwOfk7tGeMVKgjln6J8+De5uddrWxFsZ1UlbBfnY9eej09jdFffWQ6C1R
6c2x1tvkOMfsrMDJxKXjjuKTcdpVPb3B1k48bMKmYOP1ff+MxGt1Xpz2ZdKKhq0lqmFr6FppMqJ5
Z0+2Am2hd3XS6dRnYykbREeFsW/19u8kQr0QA8BW3lkUB7pMGHTBUJ9qB0eXEfOgvNGydvPo9MLL
V3//Nzx1Z0wuDVc0zbBOzdLXaLYxdCp5zBoYdNURZvpUYBfCp5GFO6R9AKutYDJxzxfdpLYmzVLz
5bRM/GdFfWdFBaKkhe7/fkW9+jr91/Gr7L4uP66qf/3YX6sqrObQZGniGIDNN2Sk/b+rKmnPnJKY
3tJn0t0n/snfwn3rD5sqmWmLi+nZtx2Ggn8vsgFYaA1q5Z/gTDYZnL8S6v9OuE++ys+LLPE6OHFd
bQPGG4Oa4JU+Q7Sokm2ko4dwNEg+q6TdbxfGNvk5im9QmaZsx/vY7aJjTTTfwNtR9bdJY4zlPs8s
hIEsT0W5AieDqjsaQPpoUrto5hi7KOQuoBmdufdzDLxx2IKdpOwEZ2gl9obWTvQwi8p99KrxueC8
T3pa+TC2kXuPK0rddjJ84NSPPL5qcmdVe0VE0Kvlc2q2M3U5TI6LeTULrLvOg2vTN735GCL7RJVr
QOavqik/dnLst5iM0zWjTQIePN/YOq4/X0E2ArhuWORZwr/clshpv3VCkixA5gTelxGr7hlqXA5+
zpw3z/aIEFpNXQg5s8tWpxt1UlpIP/nC9w+TAqiQuYKwIc9AcqhgHzChrNdZOZypPHPWvj3wg507
0bwRFUMP4i7DMvw0ZqqN11URmI9+2atLrxnDtUuQ8aHk3AaMupNnsHO5Om/6tKoyg60m7UNkzhzk
VoR1SReeRyqowToWJ5kFgx7nxMbTMNjuPb3CslxBcrMuZNCF5n5yreLjkhc+xNd4sB4lSGUy7GaT
v60ok/k6aArjm0omvZ63mESTOfnTKDoUlDQ496ffr9O/FU+2XFbQguWZYMWsVlWpSHL1OM3tTDlU
e06KI1C6Ru0AGBpbjsL9FgfCkKz8PhUketGESFZDn+fTBfOMJEFdTIrywetATuwSFzH33lZ2DScv
UgYsA1yyyqnPRsnKueqzcdj1aSweG8AU3s5qlsDc86iow9CXPAtBkx8zQG4brg5HouvclO6B694j
kS8+SlT+93hQlse2SboLguzChwzZwi7BmOZtUC7ZRw7W8Tmsk+QTIb0MCvAYnBsNXzbW1JwKvYdb
OtZ8yEy5xtZVuBT36MecVe62/bTywt4jU7uh1q4mYvucLtwXxFl/mzybmVQky5JNlrghkhYER07C
zMw+ucqLmr8LS1ez8wiCpj/g2CPfMPL22oecR6fgLirD5TJVU44PL0+pd8zosvSw3WC+mYK9pU1s
skjsj7CU8n0ZMIniQJGgFp37tAz2uWV292QHPLp9MVyULmkYwbzA7BvbKYGDowy0vKh9yzgiJ6Kz
PG+XBipa03tv1oNJJk4cBQ7y+SGQ10oV9Q2JqNAfKU9207KUN27qEF0ZVyG28jbelhhhDsr3+i1c
YHVMnJaoglxMRHsXrv1hpk9PlOUSwNCUHi8qfdKVg0JzXQkUXQwWo3xXMWvfirp3GHxBglwPU8e2
29jdJYdP2hiBnZ9XxuTe9G4sON6NvZ6QdXhTOZ/DrCTcwbkomIsNm2k2/ceRpuUlcbbxyyKz7GvV
4+1Y+OpVQ+JJxSR8QnhUg8tcMoaca5OfeVZYcqATZ8DfDnFdtvdtaDYZLWwr2Q7JaKf0XSr1YXYX
E3os6Saj3UgEaE2NXcFd9qL14Xzay/9n70yW4za2MP0q/QJwYB62qJkzSxQleoOgTBtzYkgkpqfv
L4v2bYm6bYf3d2M5HCpXAUhknvOffzCaIe7T1jR2As0KCWbIHgmXFxgoKuFZvMoEPkBZm8zt6PvL
9YRHxGMG6fxLxPU7jNDWuSC3uAnk1l9J2lFJkW2MxdfDtyks8VzRE8HY7BSS0ixomFiLtt+Qpp49
4cVorpu56suN3dfFNRpWejUMiACUC9vHnNVv5QZf3PmQmanA2bHGSMfsdsgybaD3LrhrsI1+KsuK
zV/Z2bqPprlw+IpqoBcO1/6B2TZtqoAAh8B5faS/ZVeSWDS8XHYWxOnJHyRu4jRBLoZWHFkA9Pot
ajGy/jSDJz33E6pF3wC6B+VrRnaNhROmb3xxmFO2Z9wYbZfXYbLPlJJ80ZD181bY4A9Iqsr1djKR
mxCiakTijtN+uZN92SzbplkRtSix3vaQLN7Zm/8rl/65XPL/tgHV5dILlcOHYkl/6K9iCacwz7LD
71SJf7WgQfRLwKTOJbjUh7L6g8zR+wVvP80RpAN0Qsjd/6mWXMSREU4LiNXpai/V17+olj7wigiE
gGIWeNRxVF/hTw2pNfrdaJopxw+D53xTitS7dwBL79YK7fZ3leTDO6Hne0nlh+b38l1hpJ0ogM4t
6yMJn6KJOVRoidNFFrOOcLoLNrnnhTtw03XrPxGZPtKKNFuPiSdsY6hMFKUf6kDOQjtAW8L31Vrl
NZkttJmCt/BumCF6IgyHkeHMofU0aTnZ31/sxyKUL6cKhZKPl36gMy5/HI92himpxnpxWtEcvZH8
A/WhssbwZrHW+YzEJ3rGMfifLvm/3GKPu4VUXRszMqH98VsHORT9FAY1nCNrfiirbHhDuQcRKdLU
jX9PFkPtCW/K5OtYvSbxLfoHfceeKkxjbm2K2mNGpOV1ELa4auqo1Tp0kBmi4H/5+9v6UZZLGgcS
34vnJOGhPzuALNIy1zSZx6NqEPvHyk+gyawXZWI4ufAiF5Dnu5CIlVPA9OrcjZ54Fi0cwE3mlyvG
1IEMzsNi4yPVj54i9ldXShYxS18XO/yHVeAFP60DMh4h0KKN5WnystP2fH+DRB1hDFwP6ugFyA+f
DIyTk2uZVqD/xKkjYO9Sa7riRF7IIZaDZz3xDi5nrTk7YhLm+1e5DJ1TvaApTh0JXZK4E9YSI4fm
+kJFnfMMp+PRtBHSiV7H3tom96ErNT9W2RLaqNHntPqLjTyn9WbrzugDKLYqQKdHFCoaYa1XTXL8
xOO1HxvvW8gJT9BEv84j2cSdXVz3jjc/QP2GkJLjlBwdoTwZX6AsR/gu95y4JxK3OkfE0PXwAUVW
lVnW76zSmVg4LM+K+XZwo9F9xMZrIl0ug1XKMJamhDYTRrHeCPql5j0lsmp+MKZhfojKrg+Rw3Xt
C0FXUC970zm9E8bmcWxfQrRtDyYEC6wcuvUi7CuiXWH13mvYI31+5zfVY4IKMhvms9EZ1pM34NqX
rzk8LuQ0AlFTNL/ASINRhIwH5t5F1ajcniul7iY7AH+NjmFcnjzbRQnPToUTPGzFfbyQmxLS2Z8U
irLzGnbR89ShM/YNCGZ5inlc50ywwjD1hmhExDic5otB//tazYgIRIDp5JO6zctZvlUFMSwxNi6I
gZexlQc5oTvbQAMmFC3CmqY+aSl1PcS+HYVqBxEq+5KNU/Qctuyn26FUyBDqxWWdgKa7rw2R4C9Z
2vLyd3V0Ey199NxWNaogPIy0QwiBRxs3hdjZA+sQf9028wMtDjSy0be5pbzd7cu7JjNtaA73fwp7
M8s5kbmApnFCg3bOtR90fEksvtx/dx6YaChiNjPyybd4HGVy04nIvLv8nSFhpFzDQmTfWAld5Fof
s2AYtxMBhXt1iUnO9OvhIxprj1ISWnptyRE/8FFOalt2cxidgVqtniYZhY2KB5rN4m7ofNl6cViX
JJe3SGr6lNSeORn3VWEuccJsDgepKrfM02QNAdJ8mCGw16QccuOwmPixbbsUVtW5bYVHTkbjeW0s
MjUkN/YaLS8IF6a3cTG6kaGbXPOHaTHs6Yvk9mcHCd/uIKl4p3g1S2IdQkh5DdhrbHijx32WT62T
ZNphChaLAF+NnGrTZd1Mvnbn7ltiSO+8sCF7bpyOZCfOBAA385Nfq+ZCgOexG8ud65U+5M3M+ipN
u9u22eJjaDdb94afDecJQ7+UdInR+3Vwy8hlfUlakjTK5+sxMMajGzYpFa5pN5TSZOWFvUrfOsm2
Sa8VXIk88+9aU0TaIM9dbiwx1Si5Z+0vjKgwP4h2Hd4ivJhQRBmkdmxZ3NGVmwyzgJE2SrqjIEie
HSEHARzhfh6ylACVvnsVVlDcFRW4/LFjrIZsP3BYdP1FbbGUnnzLMAkYY/bl+cwxx1q20eTmR7K5
OaW1pcoiB3RttILP9ZIpXP8xHyFGcRzn80W1NWdIblvXal8IosJxfSyn17kJ0+fC89kwG7t8IjCv
+FLAOVg3F319YkpkPAFS4bCNzAxhMNkAHKPNk++hgCYCe0vKuJvuUV+G3pVXrWb0ZZWt9WvdG8Z6
IpJdhSen7lcHlWwrAVR7Szvl2I7zbU1Hz9/1gp4gapObyWjTh14WGcTV6CnIsu65GvrXpZ717p9b
z7KOyFhQ3CeYLezzXmvlVwxl7V+VwVxgwyzevG2jKfiEaqAMtghuTzjBG1jPTJ21iTIruHaTpg8J
BrEFuKw9q/3q2s91FrbbZpYuinLsU7YMbTsG6hXQcVw7pAGKwHC/VZbD3285sfrPHoZOybconHII
8V2bNPs1hKgaQ8xRJDXI0ripq1xx62riJlca1K9LEEL9cEV4jz+puS24pENgtfRki53Il2YOqUXa
wQtvHJ0fUlojj7WLEJDjYuSyWbhV2mOoIJcT1jbhnTEvHAt1A5nWqHRge1WQQn9RDZQ+iYsxneB8
lqkZbtPZ0EuJ7hzgIWusO8eO2Es732ZPL5j/Po8Y5B78AZ8asnyQtVRVxD5YIylZ44sYLW9d/kNW
aiHe7ODP7Fd4xAFjlOz3/YhuLRuhmWLtLKEve354A8SOVx8pcZVOPeDURS42P2BGwLvkTYhSLuEp
DS62h0us+UrXrRCHwyEPMgXRM4AEjgcDKQbZwzCJEIJ1O7k3k1IgjJWHcL0fDPkmSJJsQVV6VoS9
dtg7VJyPMvfYp+sLSXbpGgihIFYBFcPCAOrw/rPeWbxdVlBJJIamiQdM2q+7ChXDuOCqMYzUvnWI
n6q1VgIvAthhqJHVUrvzLXEF8LjNPmpeJhtI6d72tF4ir1uuddJhwVtB/xyc3a6tJKeFP7hoH6os
1VDIFJpjEGzS2UVdWMqi2+Sdt3xCeeG9+JnFxrr0EKOmtp/B6ipVaEG5lT5NwYrfLGGS/o27OqFk
Xwz04Mswr1qVGX8MfRcdMjURTsJvpsrJDZwTbFRTPjr7npO8iwbryem1f3uqLe33feBC7E3nXN/R
jjgf3KMWjnXF2IUDs2er+pToJ1oUjvtK5gcrrpI8RsPq6BoGezVJTfBka+S7KsQsWcezuZ7LfaK0
/OQ7uaE+QfmrsKzKpyzNwnNFyCymqGUbrU7L0dgt+X4pcyO1Phch1TLZHNPgxYHl4VBiNt4uN92k
3CQYBTBdgqQ9+Yt9qMF3JoaCOqXU7bM7px7GDXxwbHizpdvOLvLiqljbWx5/d25wez+VY2Z8nY0o
vzIGOD8jgXmYOIf1MbV9Cx4cdiGVmjyuo/O3wkwASILomsiQZIMV1GMasqUjcFDQ5FMY87jBYXE4
d6dmhF6cDpV1FlglNDFlCFHQICyIGKhIBr8u/4CR7u3DsUng6zXQJoYOr1HewIlYOfGHgO5oVMt9
NLvTiXVNYaAIMY6G1rwHKBu3o1njv7LUx1kRJk1tnHyafQXFhEN0C/I07WbXxah1cG9nW4lHnjbn
spirK06++uAiLUJCiyFfWPs7vCNvVYlnBxERy725tOln+NTqpW9s564hBrHZ4JBDATkTbRNVAo8H
NATWmcpP7KAwmX94CJRwJ7vglDW8IEaSgglqEh6NYv3d6xAV3bmKV3hP4OWUbWtlVg2FtjFCzucE
Jkga0TI7SGayQ3BesRsORXOtOts4+c7StbeyrFikdcZuk/s9K3Ilngt35rlCr7SUUwEYqxWXf99G
6a7je8UN6quAhgNJLvbmzHI+tMbraBcRJx5ZfN6l6B9nhBa9tvP4++/5qfvhi7R4FFtUU8vLPrSH
CDwGVTRDe6ygdsABxED1qYN+VjGAQODp482QXV22w7//3p9af32BDJR8hD0M/v0PXRcteeUUDTGR
c1H5xFbg8VHLGY+PKci0IqQWy5moNfbibtRV7t9/O6yCj3cX2SxdMS84P4J51g89H0wy0BPLb47v
tkJr2NtPod51i4sD0JDiGBubbU9boitvvIfZ3C8/4X+I3T8idtDbv3taPxHuEbUM2f/ZvPZNlYvX
H3G7y0f/wu28X2izfMx8dcSj5t7/Z8gZur8Q2gq2ZELwIK3TYfX9OeV0fAgnIQgMUmnH5mN86q8p
p/MLfxXzMtvBpUynAPybKWfwU1BjZOEXQJYmhgUhQsoA/sr3wEJQzh3p5rI4otrQtQGx2QhyZEpV
bo89IWbD2JpNHJpBhu+LvRD8REFIFom/AhNv7MlHYcWYpi53jdek3dGoGmvq4xbAyIxNmoa3OqdQ
WxIcHogitO4aDy/ewVVobBYbE6sKVFtTC9jaJvKCGH1UDBnrNaIuguj+InTv2ZorL9xYELMST8IK
b6zMdl/fcQqMjsWmEWiwMLa0w/ZgV0HW7ygs9UcuUqmyyJcHu6PcZ9bHF09MFzhVZDif05nYjTq3
5nOP2OyUlFoV57RzgIDJFlhQNrgHhVdoD+WbDHE+qoSGFy5+aJbQbsGtiwsXcVZsA6UOU4vbSDfO
tp2i8MTF5olpNaWWjZyqaQx1dMbM+bxOVHjCoYKTjklp6dfSukttbenWBrhfvfsrwVNDuhdQwks4
dat8K3ps5zGA055BsuLNT7pLldnz1y57YU2n+bqkumRRKT/AsyZ+7VTxbaaDh1iRZOAcyiEBlxnc
zFW7Wpkalg6iwcLk2glkorpRk+nc+W5eY5wUUC+UVFgh0q+4n/L5tkjy8eQ0COfwVeMz734TmMvr
ShjTJH/LuuYOvz/QykwpGCHnUl0p/YQvFSOPVMqvWM7j4jS1OjFwRgZXb01ZlfkjCBeX0JASByGS
SiTHixnj7Q3qL245nHR+Y3YRoU04VnmbwMA5jXg2PK2PbVln5hdmZSipqnplvDdO6x9Zop2izFEA
FVfTmUB7b7+IzHc3VQIow4CyeAxGlwllNXeYz1q1/SQoUF4uvWDj1Sz0ciYHYU8JwP9pTWz+yUHA
b8v0IhpMB3e5ixsbGASrwe4lTzZyBqznLi0iWmb0gDj0cEDDQGfxGWTZbhP8KnW4Zju8Yf8CfdnU
fnDZ1PESQgvlATcA0LALI2yA4rJoqa9FEWmgPWLKtANqY73BxsE0D0qle7zkpBoQmZzNghJx3uer
olatEZKAdqTITWnGWTEJ5KK3mSoqZfZs8OxGvU5AskDKdFEfOgOYoYf9V2hJ/mdDZ+Z0LDZOUuA+
h2UcI7IcaJL7FtbyZQlfauilJMWz0S97oRdp4tNWT47illykzRdxOGxHZMAZIrm9tqR5fu+ztOjM
2bRVqAEyDSy+n/iXV4KhL41XruvtSw3UmWwcxAZ1Lxcxdee16NJ85aMLnJqEQGCgxbilSWZG3uHT
WmHSV8U+TLHdaof5ocq8aYxxRONyTCSQ70Z23QXACk2TBYblNYkc5cj9ucBzl9ZvQQBqx+C0DmZH
5PhMTRXdrJ3PIxwuzi5NayGmqQx8GjYqkJnzUFxEtkYvF/ZTrOe2JvrwI8JDE923bkWxiaTxzow+
JiCT9eSQZjDtVwJosx30ON4woFF+EG3MfK7tZsrOi5zbW3Q1ET54BLk6C+/yJZcvFCX+ZzUhWkCA
fu2eIDljTjSwZZgm+MdAlid3kL7s3LLQUeJkZfdSmkmHcbBMCWDJMMXTlmMEeEFfDzNAjk8SRblL
Pc0W6axc8FzqWFMjgha9rWwA0cRc1/YqbQIaIUfUuOvVSUHerElqoiJPBee9iWaxyrULQY7nyc7C
pMIhqsBlgUPZ47H2El9EE2Iy5mrCosZTSDYL7LGXLYF/oMK12bBeLMlo4OJMNMGh8ePa76y7XPvP
1Yxo+m1RkzuxGyNdKwZW1SxXbqFrYjtN5FtaksGVZx6rm6ymJyiDQAO5ZxXXeEX3R2VpRv1lzbu2
y4fMgWve2J1e/1hUW3cqH9GUQ7bhOk19jIyT1Q2PpBaj2DVJ3QQ+kEO4hWGg12O0IBZtuxBPPmfl
Qb5vaZhOUtDT87GUvATo7FSEEip1N7pTv2th3zy4Pm9XVZVRwTSf2+tQd17euHoM3edJIL7dzJ3X
Z/vLzoqFEt36lIXds5U7QjxP5MKUX7yLqyKsQn6oNU6EQmaD9xpVNOqFIhHZykiICVPxhrQnOvVt
qw+DztSHc5KyA0c0xnfT6rGRVdQPoA6QVkj/w4/eoo9fsuXI9kNWzZZYX0qIOG0EA3W/WaPrGuiO
mJggAZWCzBlVj2tRoTfL4dds8FdMnzlKkcEPNG1XrjB5a0qNh6NrJ90xY4sB+5xsr9g4Xe+/NaJ+
blKrv4qSWZlTvITTTB3i9E+Uvqcm0geR9EX1hINme80ZEz5YIjAT3t3R2aP1BsaxCHNjMoTvk6rS
zRim2ec86EBo0eD/2g32zrCb7kYipdz0Q7Axg4J3IFa1VRvTcRgWTKpUex0UUV8n2pqz2aB7+4Ko
ad+2stsb0J0eMHqNizo4JzY5Tl8W0B9DOxTWfnJCTVSzq0IWZRIGmwLE2d62TBS3tm+vYhMwuiGL
rHMLzM/t+mjBVs/i3G3DDSk8zr4U9hjF2APsUX9MV16RleXGCKZljOFNZct+8ZcqOEYsy36TSoWQ
jJThiCRDd70P5yG4kkXEMZfPnZY54JteT9Zn1xqbW8P0xX2+luFVYCesXouO18/ChiyooqW3b2fG
K2Wgrvt5NG+ZQiEilIY3vxJmVnxegvozEueuuqlwr3vsSpKyjYEcaLIU+ohW3hn/kEwNvqHPrFBI
RDbQtmXvOi/ItyHUkv2CZuhojt24XeahZvJHXu/GdRFzKkT4t2GfFcst98t/Q2wt9iuxdZzjuYlz
6/Q5iop2X+YIPoNk+pXo4o2XF8G3tJuXc+Yt4MdVZ++dMoCAN3j9ozS5rX4k/J031/NvhbKfDNRh
sTVJeRvm2fpYrxCCm0DVe6wK3UMSjcEN7CZ3l3byqYsUoujepzLaybprbpGos0Xh+7DxpqzdpdQN
V6rurSuGmsbRixp5KiPl3jTOam64aQICUQeVw4e/NXdduDMi3BMLdiyIxXX54CLTwZjsylhL655D
AH2JO4o9LgX+qUIF9pg2zsYRJDLYhuwPoT4hnKUdt3MaMSMseWC4jBkvMpm7bYHG4HYtvEeV1/YW
90DzXMKEu2mWavhsz7ZxA1G3QvgZBnxuonb9NowVjtwJwRJXwPHdocBb5WtB+a6BTpS0rG8QcLsH
wggmx7gzkeHhR2AF2zJ0CWf3NNZS1sSqBsErGQHgSBrJs4JKu8P2cm+Q8dCgnYOfu6yDOphJmW08
ZoQbNv90u3oVB1GaDadReG8tWvudPVgaFjcrvVtZp6XondekN9H0Jo2cv1IR76iueyrB3BTbhcTU
3dC5/lPSsaOw8/cEmjUWI5TcDo6ANc6hzshRhkq98NAqa7rJlBFYceuQtqzYSGi1u+3gmWfsdCtr
l3pVjxYx6CAXnfPEmlVsFbVbHYNVjukbm3+6zwrmKPj6tNvEGEW7SbMEa8wGs8nDQEgyG1Of+8ew
VNOzUUo75NjDqwiimJVt+xY9XpF1u8DvG/TevBe5M0zPrR9Wp9Vn0hMxvtujvlxhU+n5QhHke9+u
zM9TOhM5wFihcY2r3NOFHxspFo+/wQBJbxjZ3UH4kl8MNIbXdR8SAiDASKkGPtXKhg04Sb8ntypK
hquyA2D8Iv1Wmae6hKV3ZXTWaqsju1a0R5eguonZqEHllNK4JffJgBfzph0bwG4vb8KXpKvY1JOi
mNqF7XsxmQB5FlONQ1AUzept7Mo1zDiVCC6hwnqmcl7CrObUxVx0IeAsD510D6vNq9F49vz3sqHk
2ppezfBz7G1gfk9RgyJ6ogAXk6QQ8XFNgBgOfLxcmZoasdgkXYPn4m/bTZTlkZ6Zftfx/xciykd0
iNbZo7G3aaDtgDb6AzdDZQmY25AXx6RhzL6tG9ixX1Z3VfKru8Al2Lt1RDXSMACEEDmVHL5//wO0
DP8HhIhfgAjE5Q+t03c+GmxNGVEaqz2kR2+GH8AoUIK5qshK7DvLkFlKsZm0h9zJs5RQtmQVMMhk
cpcKYO3QVNadyyx2/Pe3BZYMTCDKdux/PpJHhKMSiIFuqvULdGQzpz+TSuxvqcgwzITdSuWjaqxW
tsaYtv/E7NCo2PeYJDeDr8fXPfQpwbEW+BHQEEtQKjGu3JMFp7sjorSl5cTBMqDggRClg17NmULn
qQwS42Tp8vvdTx0JS2vfu/4CPS4mbznNjoPuoNsuFcUfl3H+JLSd8L9+iNA9LGBUsD4mzR/v1xil
ueEYYXUUyQilmmmtInfDJzst7uEW4GrT1gJvY9m91m65nLsBrOLiB543c3+uRfcPuKOlMZ8fbyGk
I8d1NKfLsTiGf7yFhocmU1E3wJeGLo6ZApP5AUjqWQLxSLiiuv2dbBzkIKw4p3akvxCYEFQHq+dI
3kjZ6h6MO/v3t+qnhKwIwRPJQBj8heDNPyGiAYP7vu677Nj6KRVqCn2yUriDT31A2kruSPGpzarQ
PS2NnucQFSPLq9G1x7Nyx0iiV4XiYJoQWWP3UhdbA23sxXI0dVfK91xzLaoE621k12A9MA14s406
AS0pmXip2wVg8O29Kc1rzLDVqlEAsbR4fCWaCgFnnZwI6rhXYkhYWysZUyX+fC0d0N/fDvsjLM7t
CJAm+JjOACH+5KGaWUaXL8ziD07msQfazQoFIVS61REIl58uXA3YSKPxSdh6Tj3XGT9rydX6aY58
7lbqaE88byVNqqhc/pWbxT/noMJf/QIPObZGmaee5E58khnTHxvUz/UmD1ps79MRv8N3T2z8fQBv
/HJhXBHSELxdLvZ/SPQ/IdGcLmxh/3+pzX2WNz/gz+8f+BN/Ds1ftOObNhqEQQZaDKr9p3QR/DnE
o5adJySZlo2SnfT/qWxAhG02USvw+UOrGv/Cn8NfQIuxwnMdxnyBpl/+C97oT0HhpJFbOl5C01Ph
t31M4komIx0z4XknRkfkvqIELM+ZdlhGiDlunMWD1O0U677FBm1vYaN2FUKjfomkOX/2BMCw6xfy
iwlJ5EvK8OkfPOw+nvD8OpSdAFqX/AtkpD9uhBEEfsyuIvdUjG7z6mXu/IDrhLgR3sy+2OXVcoha
c9zItkGF891T/C/VBef3h2041OmHvNiElwShf5kPfA/NJ5kNNK7yDiuG5GvdJeAPk8qj2zKC541T
hRfc2CauANwmP7ie3Sj/bIEP/zqvYn0LlKSVatfFuUqrVO5KghMOGL2rcsfg2n8M4HEsm5lS/ZRM
9XBjtQ6R0mbrQt0jMquY60h7tsn6PrMX+FIBHIuNGVIdouOBikXKab3EIXP0Lnbg/bHv+fZLCvgU
N0BuMdseRE5oIjtGKOoMe1/QSbkCUG1wQnI1oGtk+D5kNPcY7n8x+t6AIxg8KSKPSAteO7adwG/F
Xe9SQBiZrjj7xhmPC9vxpjRWJy7oHBbM8aaRQCGSEjdtJjKMNeblqyg0n8eQkXVDaEkCB3EZvoRT
gtApN1EOxCZhGCPuEyH1uFMu+ykjiHSOEMMYrj3J2PTt7qzbvEdoPbm1JVzIfKka06eeC8x+GwKX
7Cbl9Pl+hPy7xDmvEoTcMEWm0XU+FEiQlidLNdlODMGkTriSVykUfDGcZ6QhRLg6E4GCuW+Ze2Cr
JIxFMgDDxwSoWUix0tW5FnMP0JGmOblX2HroULPV5bEWhntEq2kb6EUp3SfP+0pOWoipgC8eStHP
eEJ0uN8owj5QrWNDEKfmTO5wUfT7fkAHsgDaHYBBoWxlNomSZr7HEGPc8qZGJ6jm9XmFOggrrlFk
WBWE6oboZF9h17XHtTbXXVS1Aw7MONTsB0pQuC+FTfUOgDUPmxGLvQPqKus6McL5KgotiFyF7iKm
bGq1dVn2uzuZ473VWLMX5yKof+ekg+sGLcWJOy8XdRxZjDHiZVw94tqD3i+2vHufIIHBblNlriB+
EN7kT58IB8nnNu4C0YybhJFIuinmRFh40g3lmyg4mEMyF4qDbTbTG3BobUHowvKGbE3RgmbILurz
1zGvKizkBGfgvZREAK5q1Ua+TjF+1fzT6Gbx7OZ1hRigNkmk5p63ojOG30SiiooozqHLNuQ6Em01
qF4YuyYJl1v4lGLZSDMYrJ0aKYk/LU6zLEfURNpENBEaExR9nWIqCMPyVwYAPTMwQyAaY2ggwHGm
0jwihMs4CgZx02fETmw7QKxX2VB+6ZqLpT6bzQncvTxbAZtmOoPPxeWai/tiVQR2K6w3yXGJ+LZe
X9uSoSXEPcmawGBkomsjV34Zcr9w457QIWM3p8F67Bp0dpjgtUAJHuyd0aaMirwRqIHUPyfcSYAo
AxbgrL6ZRa/MW/zvPPOOuFb6sdZum1dA3cjbgiuihNFbecSVg+yAuSCMvsjrjGG8m3N7fa4kmS3N
pkRIjHfmnODjh/+R61rLq6cUzf5VOOYmf5TwO/E4qhYrdQmBsNZp/CrSucolAkdPvOLDVbN0eqxZ
m3717zpp8YvpURtjPyl6thjH/hbXP7u6ZwYEf9NvchvSrlXMwCQpfQDhFn2cJ2F133tVV2+YLzbe
NgSBxdE1GHBqGYesviEgBFBp4hewduuW6SiShfHO7fq5oNHwErUlmyn4FTxgQhBI9Fi0qdJVWNgw
+YsZg+2EfZx1wfTSWEZDzMcS1Vs0dE2chKZ7SgFoduUkm2/SGj4jv/RPI2iXp2Vs06PyK6faGliQ
jIcQ6BfzlpBIP0rBCD2aVyR7C0HabeaMCfiOsYibDINsEvPUTBJLprzfcKkgPXl0rGxPYOCusBuD
ABfIRDcuLOLrJBuzG9JSehkPHUDE3IWttwvn3rp2jGo4RUBEAfYkCYonzhmsSp1o2boRUQUxlKfA
hp0tZagHs5jXLEMgloOYHGyn0IwU/ZZ9PN14qefiCcOGL2tHfvlf4SiGfFj+oXB0HAJ2vys5fqIw
PP0uxO9S/v7799Xjn5/6q3q0foG2ALZBtfedPJtgNXxuyTSDMoCzL//8T+UIc4HeTLth2KbWYGu+
w1+Vo/sLjtxYz5NV7f1r50A60Y/lkR1hqU5+pkWEG2bfH+CXYOkhZE2eOBljyet9GLHZK8ZdYkwT
AtgaO45Y908TOT9AfLXsyITUsB/T9eDY1QSmJF4i653NkXcnNVQ4a9DQ1/BhmmL1sJl6Z1en/vy1
hrfWbRfHc14jDT7aGoZUkTdBugaaxB/wTYkWsNJhfsbZlW4h1XYbS4OaAHaKSalpMsZ3wDzXaJZ7
L2NHqUQIJloszVeX+RBkBlmfFOo9hkj+XkmKLHMgbXws8vTe0lCrWPLqyeZlZuYkXbBYSvTma2ap
7oAV2HolL6gt9Dz/W3LBcucLrlv3aXrbUAB9LoHOb+ZiNc9q6u2tqILHUVnRLely3Tas0/RX6GIg
i045IkhV47bMiTFPCrM/MDsl2TSHsKvh56ZtghNxYGLv46UV4/Vp3YsgukpFufWauXwwQiywAibk
sbVM4Y4KtImVhrx7avXd1LnmxlxdFz+mWZ4wjjWOibFaJI9kxhURsy2OuN26yeDHbSUGhbeMV8Ha
CVwDd8cB68mCZLuz6W1u0qT2Di7T+r3dYX8EqWB9bEdb3hIElwCD2k++hviXUvk7OVGZJkEpH1ec
gWHY+dXeRwG0NVoGBa4eGShmB8zXf8WsSR4oioujGlP7wHQ6eR7DvNkXReK/hTmNLgG8dnGberXO
otTTClzmSR+rq3GbZ2F4BFTt9xCHc+L7GHWg3QOy0OMPxh3Rt7AX0x8peVP71RTMsboElIf3xn10
ydSsbpai/Zwpq/gckrz7alAlojhYPfMWpfd4HRrwAZraBLDPIyYObRoyrrEZ3GR6hJPoYY6jxzow
yD7Dk2DSQ4Z5d8T1o3zEkdy4QtQ93tt1D2WTYLUZ80eGpJvcMurgqAyVL/teanCQsQUzplWPm3x6
sOIygcIuBhG6HkvZlwlVp4dVDNwKnLciJli2qzCGrmx0rc4ETRDSJe6DklzaeLZxNeGQPgJt4TmL
FeBt79uvTdUFyU3HkDO7xgH6i49P2xkyy4EC0jJOEsORxD5Ug8MMKh6jSUS/oSro8h0ehuv9Os7y
QSo7rH+LBBTpG1dgnRYO6rOHuyKCW5X1alfRXriJJKG0VwD6lYiupiawqTQTySiAGKKWkbhR41sL
rpIeWzco+892Nbk47HkIuwd4yn7QIG6QXigNONOFbd6zUXLf6xEtf+IXwocYmCYmWt5uGjYmw787
vBzr4IvphZhK7CQ+xI9ijlTyViSdZFK1RjE7XJzhS0Y4uWo+sXK9ErpHjYNPhC6o3Myj5neaQ1R8
C4xkMY6hGCn4vKbCqqwJlSq374qahMQl93ZKa61sQOxV0sOzUkwqpZOVDYzaRQceTkvivi2uM5QH
GxlceyRIPMBS3MgjgmqthLAw4ZV85QqTngm7hpOcFC4uhP0KlMvECO/A3seZPZQJtArqQgDdOs0L
h4jXSDT3cOHtxkdI12XOcM0Y1TORF0PJSIM5gOOSCf9+1vamnuafmGY1MlLzuMcbH2bAE8JRG7s/
xltxiXOnuVnraCIIEsdVEbndqcwj3vvZS7bexZrVVk6AO7qdHUQwhodGe7gKzFzXi61rb3nNzay9
XhNEfJQ6Awaw5OsFvFQXY1ilPWIHetirkCmip/1jeVeZPlqpn+965m3G3tRes5ibFzvflqu1QZNl
gI4KcUcp1ZzDMfDvBr8bXyi8sK+FwXe9gJTHVddbW6hD6WHooR39X/bObDluJNuyv9J235GGeWiz
fgkAMXEMkiJFvcAoUcIMOGZ3fH0vMLOqU6rqrFv3uTLNcjQyBgDux8/Ze+3duk6VvquHVX0j5usr
e1R/u1kjkZUmOFwocf2dqXf6Y7oayV6Ckv/kYPq52LaWsDk01anCfnjXjj4SbE3p5xn59bcV9eE9
0VrR4LnpiaUzOTKp0z+XnpFH+EH81xl6dIulxxQQTjt55a3eCvOHORSD0jISiyq+gDM1zk7XUsKm
cj9qjb2To74W4WhlePGL2bLjQiXrvRsUBa6s4DDAIPlEwN94UhjZaQE368GZa6eDELAs4TpoeJyq
NrtD20SYcC9N/wqBgkDYYnEu6JF1kJ0t6Ujazs40MNqn8C7uhUqXcF6zMraLID24fIC9QIvDFHGx
M5bG1f5soQtgL3QC8Tb75nhDBp3xfZ7Mdu+MqxWXRmIc3aGzXjTJ64EcgUKFxGWP30xgphmr21Jf
uueJ5/CGtml/j6wjuMYl0MAFaIpr8B5MMKxsvi1bh9muWbnHap2/dL6dXys7y16SdtJvk8RAWIjN
hkoAfAaQW4i6ZIXptwPkphFekePfO4UnDwBs+jffa8JucMvIkut46QdG0Du79t1THQzBBRLFemUU
Zft14Qy/E7LW41LB+wU38EJytBsaKCspHjxsN5qyYugmvU8/A7F+k+ixDTrhxslznQJ9wGbD7o++
X7NEZBsZhyUIi580E6lGNA0YUHY2OpZA4/QyzNINwg47coj2UkGkTU0i6WvoOKRil66R8tv0xUeD
xEMNPCZqE+yPpvSpKRBy0QHQC1aCniNOzVPFyNJ7tBg0o/XHHpen2dPgKpFf/lPf//fqe8aPf13f
y5+hdhbTMH7ij9o+sH4Dt8IaRAQz8C707X/vDFO//+aiO/aokfF/UuD/ub5HB8//Yrhn44oPmEn8
Ud+bzm9M/QiVQtHs482nn/zvdIbpJ/9c4KPDBawHd8/kIMHyZ276+D+ZwvVR0+au5c5faGW9zJrt
QSlV33xpVrcrs48404xhJ+steWHxb5g60aeZi+5RtNojk+PhTIRsBix8W+XaSTupxHKTw9ySf0DZ
ob3hI2h3gdvq3dH2Ey/bUaGlw32DfMFisc1LSgMSUg3vtBq9b95CZ9HbTwNSEhyDGsxu6yDKUYgb
X/QohULCLFYpd2UwjzVY3QS0EfP6VPdwh6N96z5VPlonJlXI44xzFkiXWAqToM/Yy3R72GeVbYrz
aPOgobVpSkSIlEsKvWJeF1THXqvMZ1ulA4XT2hot0Fc7kdCUTE85p4ksMZ2KV+Ve8USJoGFKN7xy
7iLcp+1b0ST+e+oW1GFIXZkmxn1G/AbzdqQGOlSRvhDRyFsYDqVszSuU6euApiNgyywM4EXLSGNp
T0gFh6y1pdsYEXR3rFMyCWWTE+ZRNdZ4LDTpxwvIiVc142tilJ8d84EAS3prXKypuOnMpj0W5vJc
tLl1KMaF9BJyEI5we2lWdnWaveQypyRQc37CB3fT2j2Jt9P0Aue2CadquLdqmTF0mwPgMKn7bZTJ
gmVveUXkMiDVC8JSWqdUls+SsJKdCozi7Pv21zRv+9hKyulx9SeiglatPlDDI8xrQKx6YjnghvX2
vtkcOHsCr86f3cr8gQVgvFqHllqsTG8p6wjxncbXth7O9dw2R/DgImL6GEmAt7tBCfdKCB3GULfe
ZykYo9IsnzfBeTT1WhuX9fzdzRsXJhHBFkvQ4sLX6aEFE333wUqiUk3lwZ5tVHYrJTqAnWjGmBqm
SORDe6EhA8C5v/HHxYw9x9ZPXpvn+0auzg4TESdOht1f88mcD/Xs5F8BMMuz7JWKBal2D6lQNqSs
9DuN0vbO0cZHZ8zlY1Or6oAQjWU/F/mxKTc1fa4TtNFuI3NoT/sROuaJdSHbg4sN9kCH7dDJtOAw
u8v31kHuM2ZjGyWsHbsynfImTGT+teXQi9cRAiPDdAzAej1QBlpgcpsR5Q0BxTtHn6sYwQIab1M+
GU6j7/qqfCZh5LRCh6JSEt3OGbUXRyX6ziplcc46h3amsPMfG6Lty7R6YWHAbiyp1dnJOnez1Onl
dT2XE2niI0/81PtdhA5O+9GOLtC1GQeGs2sJ5qP1WsyrQhMrtSOY2ekBcDvW2MouxT2+p7rZdUmf
3wpYnPuNIxlvkQBDaOA1ZE9jhx/RnKSHvGjNczOlPfgIa+TVuLHQEiTL+I2oMQyQyTzfF0tphPPM
bZEGc0WPWkr13gkW1Tj1bHWmO4mqa4TlGRxGbi25kYt0GYI84UyABW78YSAMz3cp3KO9K6cpI6J5
QLaO+bKj2693Yrk1fWd4HaiskQJlNhAiY671q6wJ6sOS+yLMCAA/YN3mk5ULiIsCVnzWskpIkFqt
nkLssuYJH8S6WYw6K06CdctGS5AL++tnyczx2cuFvK0K7Y1H6sVccx1HfAkcvxvPgKBtws3MMgKq
VECeyt+Twe+j3BT5c90XdAeZX+U3MC1nohnos0erURv3mCQ/dZVZ+rinreBa2FV7NoJxj29lvp6n
XDzYVqA94sbz3kwcq1FaBnjd6gCyHhnCPMaLNE0SBhu0spXSb9xEtfGYjEOUjuN4Ww1ZG/N7mEVp
uqKpwVO78ZuR+yERTTq0yxqccjyz832V0cjP1XBcDB20b0IAD3vJimgrcZsLPcxXmM/O0Z7r4Ftv
DhePImjZDSUjKssfMTYUNbMmKFamNZ/syvCjcjIsJiqGGH8kLTblQhu1K8WMBn3kZOChhF0DOIHG
NebJfWIbrAe+us1hVt2tmj7fqJyYgkZN+LVJ9dzJAe/h7JkfAIf0kAW2pEAzIUQU5C0Ioz/A0OhZ
g8cbDJIbT16pHVkg3Imo+k6ENTk7dwGRBzvkYfJXVGNkp8ct/seNZx0cOykPmurQBeszGc6GpInl
BvU3Jdo51jeD5GRoWkRZjsqQ2CTMI745PAV5EUQM+VTU2VUQwb04BVqAnEUTP2TnfQIP0MZrsEx7
fRCYOVQAm8K22zhrZLafplqetbJ73zBVFSjwK0NWjNMWpDCV6TV3JpXJNUO+Nm50VeyXfNRPK0yZ
o+Z4ATlPjCABRgOiS2mvQYNVdJ4KTqh1yXrXuV9W0KM0BzYGdzl+MduyvHJEgvhTNRVoB9r0EAiN
a+4BwBm5TUJCWf6g0x7spVi/pILfWq4Ba1mhnOQmaZFbMf1k6Ud+/5XAjSXUMePfJ6WZhNlM2Ndi
+zObuyk45qe0+Z0fIui+22Ne7SuHgmGW9kvN9CesywEj/xatvfY2HqpJjj96xPMQcYsygulYw0VZ
snssVMUlMFtx0n1zvSawh6/BK79MdaJHLKYtq3Y+v/jIYEJ7tB7zHEYb6dvMD6XPuu7m1VfmkCaz
UtWeJrt298XsKRJVtGaP7bC+Ng1ziUe12uFsqa9Dlig4Y663WwLew4LqONaBvT0DjljvS2to+UJp
/ECV8SYJFK0UvP15LItXHvtyvNk86U+d5/Czlg4GfEpOLi6vUKuC9DIN1XLvjEnx6hXuI2bMJWyr
9NY2WwDjZJRCsM8KETNk4IsGA29/CpxyCaXDgEaNfmyviWtyovJSrvSMV2DtGE3nyOeNMG3Nd6eR
jRMprjP0TaO9m411POqr9I6edPwvSznorwywvhUiGe9W3dKKeIaQdyzEaOEndmcs7YVsWFnFOO+c
jEgFVNg0Eh2HO0KvHzo/cB4QOg56yKqpUWKYxJA79lD9GHrL5wQ9FCnXFKvppnnt3YMQhsMj0zAt
PJLiuU4hJgM3Uqn1KHI1hd6oX/uASD4P8JK+Nml3rha0pFHRZmnYpdY7FAPnsYE39c1IC62GvOnS
uEHJJE8CJVa3y8usmCJYe/KbTix9JNppeFyXHjUBi+cNjqrqgP75fnWbq4R5FtkgbAfySM5bwe3s
zt57knp1mJmDh7PayV8IxLCJxsidqK+XKnZySyBSFyuTz86r43a02ofesslnAGw83GLmwg2gJy3e
9FFMaHp7f6wjGnWkBUAFPqRGX+wTbyHchRZVLHhf9Edc7UAWTVIfOq/KX1jNyhe2uOlzBZbwkf51
ctTRvZ50Z6HiTTr33DUzPeFcI9QOOe1SPadmXqirGfrwDqQ/bgE8ViRd6Uy3RF4FZ3pwZJ3U0gAv
bDdEfswpPEJ96C8jeQcvur9O7wAR5qM/tMFVWxTjnZ1m/afWcvqS568txsjC8l7WDpJSqqv1OehH
4BIcH4blKTVYYUPOSROo7UBYSM0qoeY4L3geiCa3a3rESeV+WhJ/dT+n2H3WaPYlO6tPdgwPYg/Q
H4kaqge7tF06Q2X2OnsL2nD06I/VCsw7GrJGu6kamb/S/m72TAdqO6pXWZ0ICoGY4Repv7Ox9vnM
1Jb6RSeT4kJTpjnKmuW1r4NHVB8NRVg3fW3qpo20zCv27rimJKdTklbN3GHGJy/6ySDScgckxzws
AHGuC1D4e1XTC8XuWYVCWyvYs71w9guMlwskkL4ntCapaRblJZ5NA4hms8KsNIvmCFgovTfB16gH
3yv69k6mmOeiAPVO55ahz9CJYoHM+s03gybZNMXwTrmZ+1OKBK9b7EdU6EQrsoypll7dcCyCrA6w
GqIUuKqkrWH9L4wYennTk3WRsY5Kv5KUTq51HDPXecH8VU8RUYGYsPqSZ/ErFLQkIhY7Sa/zeYYt
zS3cFzHyiC0Hb8KHX+KyYPUZ+/Z6HjVxnJCWPMgOj0iNBuCwOi4ZOcQynrulF6eee5IsPSu/FgUc
1MScvB9139rf9AYGKwN2JBkHpjNPQxkk+athkGRfM/nHSOAC7h3W1Yncwfe/Y7ZJj+5UU4IbIwlT
HW3x57VY9Dh3WZ3jALPkfqAb+aZTWF8ttHx3Fefj1hP6gRSU6bxie70IkYvPmbTrh2UxCCYX5B+a
tS0iJzNQnBhZbcVpOYw0ipEZ6d02fS8R/PR90d7adreFEBr2p4EqMiZMF9JvYxRxyl5Hcd6pWJr9
GE+Vd9JEM0ctB/eHMc2DfU864ptjS/uI0UeQuMXKRIi9j1izzQ55as1R324Yl5wQoV05ZMvXKtDm
A/DKO0tmwbve9Hcz7wR+CXFBwjTVkcSFjlJqSq9LjrSwOyBbxNw33V4E0ok7hRQL6TEdVqPIs3hJ
ajx0xD9zGtHKLwM1/W7zCh21PLEiDVl22Cxu44P8GIeQ3HSFNoFA1jax6WIFnnY3Wqt6EEt2nCTU
V4m8mIk12Z1U4FoVVyrLvguiym6SJM9ZaLsUQTj6nXJg4Z8E3Ngqq0JETXXcl+PMprOoC5344Bby
OhP3BktA6eZOjJSfBXNo23OuG/e+zxx/GMD/QRdJ3wavKaKG9IiSwq7zb0ut69FzMrA0qsTeFVVg
vX50uhEVIc+s86x+1cTw2lkeUxYa4jbENh0j6fyuSzZWn0Tuk8L6zfdHZDtN1HHaSfzMoSqJuSq8
FInZWr2BjszimauFwUh+xoZ6laXA+dYOXU31eSjm7X6b9DaeRszSO2lZsbt5VSswcOciH5hADDLZ
1anuhtTMkEy1BppCvOFVCKuS3TWxLQ13y+AdSE0kDKynt1qlaXlP/0HXo8mWkx/PyOxuh5F6G1en
GXVb+0f6gzgFXVcBn54JkSl8/fvScEQrwB8fa3uEZat15oXAJjoCov82ZnI8e6Qh7XSUZmf6WlGW
KdKbhAvCxdTKM7qnmdlgluKp675yXqMUU02OomEt6lMzibkExT2ol3lEMkO/58ZCEf5MKfWUa10X
epjGrjIXgFMnVwrHNkNdt3aoayatj5p5+hIY3c1iKGuHV+S50Vjy0BaC7HIxi4J4818yCSiFvjYQ
LN2fQ3NKnKe1LYFTraV51ajsOtea11F4w1EN2WPvGj8sVtL9oqiOmlSgkGrNV5r11cmaG/t9wLcS
6WlvIcGpnyVi0B9C1Nq6TxvfHXd0PSi+JUCc3erWD2Co9RTHSgEETvjJl1mfSowd80wgQ6CWBwx0
a8u4M0loO43LsncGW+UU/7XBGUc6h3KygoeGBWvESeMw/yEZ2ZsIRslGjSehjl297M9mQym55mjl
VJpEXCpBXlfhiLvZpX8NCAbPtgmKz9hhi6twS/mVMcSTnolbkAr+iX/gf5WN/8NMzQe7aFk8sG2d
UWOWZ+WwuSKu+5aUOF0PpVZiQHAne+d5KJSdSp7X3MM2pxvPPVsSapcRs7y59QJFk4YqmDxso+7G
D8O+mOSGczAdKuF0MFkSXNkDVSva6ejN3ZfUX8+SGz5kPKefylS7SYKBWqeCO1N03lkY87hHau7F
XulWZ+HQ/gOLPIQNpX5IZWqGid1d9+l8weT/ztSZOz5RThzI5tLZoolozHinxiZjytPG7MDZhQYi
IXZ3i2m/5Lj0rsZEE9FC6F2YEiIOllikWJ1qA2oJh7PemQYgpalO52JsaeTjp1qS4DIBDz4WyZKH
Wau+lKlB52xU1p6RJ/au0fqaOLPxuPhOGblSLX1YTO3y3Rm8+ZG1z9y5roP+DYbyue9oRulGgd5B
w93e+xp9FqDrca+X5TFwmxt7rIYwWS17isx8IejMS43a2xV6Vp7R+oUGlB/se0q8DUbbvjrIUepN
GrR+K82MgTw0fe2tdev+jph74vnY8Ahb8jyJl6ror72SIxKqkyKLkOmdeyBrsVUr9ZU6i0crFfVb
Xhj+XbtYBC2N2fRNy90faW8o/K2ZNpw72tCXVdoJw1hvaUKR6wtzd2e6N83MXm976bdwJ7y6PdAF
rVFIjMxT1jWArN4i/ET2nstImDlqvXxVYp8Lk7QgPdFuDeRwc+iwGRzzZH5SqfOJCsF57JK0RQSr
xiPPgYrdfgBsHfjPC7HRO3Ss5mOKSTzEPX7nEwz2Vkus6Nj8/BAHCZKCaoMUXS0mRc01A7hh141z
dkUNMcp9ioMsJJHEnXDVsv7s3BEQ9yFNFrk1iSpMfvTCqGlqQE4NhxvKu6UVWOfctn/uhd1d4Un0
ASy0XoBETafHp3D4h4p1AcglCU63RE/rTzO/wI38blpfppIpD49xQtOIBjVDvEYNN9YkpmuPuwcf
tVjGw9I1+fUqhMA0ToMHUeaUUjGphagyc4T+1AMGCWtWmVfMZ94XUFX4msqpGI/Cx8ffabKjaPVt
CGepRuoj/ij5CKBgpPmklwKblQLiJkwteCYwF1telhaIblPS7KBhKfWgylkChudBi1fcoRjEBw7e
0mSLpgStRTRb4sdCeR0zIrjAIkfFN7gQw0p3jBwxLQfc1t1FprP5UhRU4OgTWbDX3jHuh24zGFbd
7D8MTs9+ylrW3lerNr9odj6drayjL7ORTW56pY0vQDP1W71eQJ8Lcig4vA7WBWWB9xAw4weXZSTB
FeGL5ldcNeUZXMn8aJoWzVBpTjylbcOyuqsdv4ENMWRZlDsDGg5vsdmxJqa5MKuIlypu6fDDUISP
R+plYZjK2Y/u4nCl6yJOxj4tQG8M92s6MB9kRGfGFm2oJ3310nOBBoIEhkz9qERtvCbGQKG2uowP
6XT0t1kQAGZNi7x7mVyn3S8au27a2mxm3FIRh5081lNyy4UGxg2KWn3VJ5IomUUfY8EQ9FoYDZw4
htT6dbu2yye0yiNyTIlJDM23HboEE7GcjNpFlJ24BQbgH+vMSONhXsVhGXQ7tETJXaL1y3jjV7X1
me4tjmtEq0869d1133bLfhqp/mlnenRpNOgJWTGH8DRwzDLLCFMx1DfTGHzTZgNliFEnRzdzxkgD
QH8TzDwaqJezOO+sEzZ7/76RLqxN5cxnV/NW0gySKrKRO3PTBF5Iv7k/D8i1bxCHlteY1b6SIGDE
c6L0feGrt1TVWWjaADwSv6CtaCQ1vbJePRM0kuy9HmA+aUlWrHGjH7JZDNgeoctD1aBn05YNQXmB
v0aZJQ1in3SP0MmWWlZf+9e8slXIUWE9ql66zGSNYbr3vZY+sAEsJGocc64epJOhSsrYbAqnbEv6
WXN5rXldtDiMb+ixGlQabbYnVh7oM3BPp1z573pyGSyp7hZsUztzLp9JIvpspSzWCCbi3LbWiE7J
W9AgGQlSBh7LkqXQPSs9AgvZ7k2jtI+LDWEtLcDcIsltbccJg0lfEbmvd1aWo5Youhe89MW9m06o
wswjhdV4mNG9f9EkYxDT0j6DCgOdsVIhbwSLg0CKu5P+9FYTinRZpu6C3rRSO7312dqN7SCYVdod
okQVJrqZnbpGN0ky195JApxuWrPpCTgkYzRnDEajJ7A/o5HfshHk9SyEPPVV9x9ZKikQ/1qWalq6
9Zdj69vv89v7L0Stjx/5Y27NOfM3zIncgwSX/GFb+lsYm4lT6m8WJnLZdI8awIWyYNBBYnr8NyEq
VHyYbkxPUakyCAGs9u8Mqn/16egufhdehr45HGoTktbPc+pstOXc9MK68ZLBe1Zk70AdNTTCIzmE
8pTVaEelaM+IWTsDsXpH75y1Nl5wdh8mc+hAkcKB+IxXo+TgXvXZVSfR2YSm6GiNTL2tnq3Znj+P
JViMMVXrLhPKlGEw+3O6EyMNKelmMINZ842HiXbsazMn8x3kBYonX2uWiSe895iuJv2yz7GRHr2+
AAPVlwx5PFJUD5j9REvhUbA7pizgBWufJe9tpTx3n0l/SY/Q+FdaimWhfyUNbVDI78vyvfO07i5P
UfwgzKzlXYIdH6BqmvDZa1ErsAYyL71Tq3p73a/GJMVhUJx16c04wjzT4FX3XeZ06pRieiiiulYS
eSJvED4Q2Tb1ru3q2rpA9movAWjVh5WAs7sOLocovGqMlqz20zAZWgK2l9471kAYu7CwW0zAuRzl
Jv8rm0izaayJG6s0PzGzH72VojnR27E7JoYDf7ZOzBQJme80JfbznvOxHklCjhqdPANf3lpU3Y0R
jmrWTjZ16kSdlnYZJxzobk1TxrkP20rCcGaGbj3MJXOI3nIRTfkOpZ+8LfHGBEkM7LYPiFJiL4RI
Kti5ps2Liwxeywr89IbS9jNTBWCXzjBa5kannb0RKIk2w6SFeuS1AAwWI7ky+6xKGLIM83bjYNeA
TeCse00yZCT6j27ofB7HaRL6raFqinqWuWFApVAThGIug/E5xWVmrq8SK1vTv48LAK16x2K/Vsl/
dDr/rQUPC5mNPv7/b+B8eRsyJOFj2/wkxP/9x/6+6Lm/kdTB7IMgyk1kg+zm74ue/ZtnIddBq8PC
+rflL2CNYxC2pSm4tv3h+/xj+bMJV2NJBNVgYKnCOfxvhVHyEn/yihPGQWvU+FiGEemYOAV+XvzW
du0mbZiYoJJQtoZNLqcLPMEt3Gnphi9/+mL+iSfyZz/mx4vhF8V+Sk4UbkznFz9m6kgbtN9oXzJN
idcPCp4a5+C5zBkc0CrQxStqG/stmIv++D94aUtnz4D66fKl/vw5c6005EhD9YJ+n5cO+o1noBbE
c95GHIPLZaD90HsoUQOLVv4v3KDbr/9/lvztk3umbUI/xSXIhfv15U0rJy6qqKxLVW8BK742/46m
ArmVt9vLyRoZ3l9/5C0k9R9flFsFF7/BJvch0PqTAKsRGNtSEZgXmNSw8JCynkxEK93eQx7zLDb+
tp3j2NoRUtkPByCt47sroKBXmsv30OGpOggvLeRx0HqIXOu62m8uE+IupLmgG1fzB/YvXze/PcwA
BMQSEZH1L3zyPBv/8DFc/CuOazqo5H8lQvjAHibpZebFmDgWlhP4SVlNuP39QYJzzFV7JTdo/F9/
ez/TW3+/YliHEdf5PBj8/ecbhmwmr5BOb1wKnLNPv7MwvCb7oReSc+WGKHFsKH+MrFE9ffDs/vr1
//HBhN3g0/pDOs598+uzgkmsKbtSGpffQyS2B4bOFgEOM7C0v34p45/cKJYR8GT5Oi8IuvTnz5oo
b2x0eCIXOw/Ix6B9Ue5/J3omFgBQWdr226y729OpQz4X3sLDAnBJ3hcYPv7F5f5nH9zCfGSBYHMQ
hvyySJi21gadnuiXaex4SGygf+01zQV9xmcKkeGvP/s/e0g2gxTPJX9imv+FEWwIeGaaNZsIeTkU
05+Fs/CRhDFt+EK0LjZ9WHCIoDy5yz9wavUcEAKJxkBbmFGs7ZXmAkhMUZ+kMQMT/3osQb99pKlk
GaFz/NaCp4xzPiaMINOnav/XH+IDJfzL8uJBCMBLxVYRcMf+fAGLKk0mH53cJcHs0+0/eIof9w2O
FuiOfa2FlY8JtFF8gR+U9zRfN9KHCrqj+MhbIX4eUP26rLSbDbIQ3j+yU/76ff6TVXATqqIwtXmz
jv7L29Roe8wuupiLs3p8IR9fsyEAIBsb2BAY/b+6s7cd9Ke1A8oIdzV7LlY21LC/vmI9Ej6ol2q4
LAJonANe9C1hysRfLHCZk06JTI3HMBKEKEhDfS4y5OwoWh5zLMpiZzVqfLfamTt9AyHqGg9Bbtks
nNs98fEVDewa0DvzLVBg9tqrjxwruCto7egE3K5qan/PYfsm/3f6ndBe2Bxt87/osd+3eTMO/+e/
+AS/fiw+CdfZ4s41bQ+33s/Xe/XLwIMdkl5aflsYCLVCTfS04g4DDi3JBvnDEhbezMnCdIhMwJQA
A2UfZPg7dhW/Ww+VFEFoFiaHmZoAZYg72njM3IHE+MZIGXDgYUGxgIoU5Y9O0BzU9DodI91rWxzr
qdpw8oGXDRHsCp6MgkCWmC3AFRBOGdjbvmguE3aQK3+oi2uz9tvbuUjoUfhtT1CLMCvtswHtBw+5
qr7p5WBECDVpiJnAlwTvb87eldMq9zyqrInykf37DNivxl9uFeIekgN2FoaMbrKz2wEsv4eDdkfU
gCaep6YiwsVKPO8xCLpM33VFCsSpN+eOnAsn7WmLgHbsQ3c0/a9QexnfNPUwlpTg64isd5psoj9h
aWmnxDfsazOdUAuIOTnrWCQf1TIbyDzsOe0v2oJwm+CHsXFQsZh4BuG4C3HvEc3IjC+wsyTyC8g1
aTax7ZbcI6T94bxxN5RpRwpHGlMaQDE1RgxbHwRg9ICUCY0PvJESEFX+vMXrwITjx5Q3bNDZjW3q
D3TIsQQUlXfNSKwEDJoYNLgIKmwm3RNnMH9g91wLKKImsfHvU9XWGSefXPonhMqEOJbB+A3sg4ug
kXiBg55j6w2sOr3tTRvYQECfskMjvEBU/QxtJj+bqB1wOPu0Nce2peXeDQePjJA9La/2CyYI5zNu
G4fMDZG9c6PI7ykJjuNuzdIm0icuT5iRY33A6OBEteHNITdWDd0YAJaU6POwRez8dny3OSshE8pT
8aQ5fl5ezY0/lPa5aaqgfvI4ZOnkuGaVar2o9oh6xfqkQG3RgQdCBJkN9w85Fg6dcjvXDKx2Ci0m
7uzSCMRngq9di7dbFrSXVKdqf09aG8XPCv8esRHfdKPN7ZWe+hRDrOD2W+cvoICRO0FGIz20+kQa
DldMJZBymVfgmJ9hPSOSbVkrcsVductIuiv3dkMcdxgYHugTbHlkXhkrFxXBqRbqeu9HSwB3kPEf
81Y8MizZuY2wyvMJKF0VAU6JQz5umuvUqyQcsRrVhE99xMctG8dpIHzmBDrXv9Zs1iEPcllc9yQA
AVXIAAJx/ubXq87hzXHiIO9rY1RPLuCnUtXtFWdd86nTN0EMmrPgehxxkqHD9ZDVkQAP3ADwJv8l
XZk94w+j8DGRRuZoomg/7n2HL6cHFMoIoQLatOszo7ilAc8S8xGQkn6kTnmtfDAdl00911hRP9ZI
ajj/OnHYRL0CFlHS+sN7F2xf5WacexqGaeMQbO+2RjJQMFkF4tJCmzaBY+R0Hj5qkRJUWH/3QSNN
U7LPppUrMttUhmrjyKEYC2IM7OrhA/5qVcUG0jbByo2S6JSPyCFl8t0bteJD8UjySmU2D+9o8uVD
sf0THVymNCmYpZNezkSLbQhWWkrDu9hCVLog7V6Lsqb6lfmgHj4KhZW8enX+CB8wN5vNB00ZWXmA
4MIv3m2r8vgutsghHJ2MEhAFQV5N8B2hn26vuY24dub2bpu2Y+MZWnDjCe9IL3SK8BYmROwYJYTm
qWI3V6VJnltCCu2bO2ys2rkFz30iaYF3jvCfCqptF0BQndajMfgocBgPB3G5FuP774efjygCBWSU
4BNH2egPkXIW9JgYwN4sjvKvM3TjcESsvjqw7fAGhYklebe1qYqYGUPytdLIu981H4+QkTjwq2fZ
b2UQO88Y9cvFtxdCzgKI6ZwgfIo7/jVAHt/Hje2wtrXbUQXAR34w1IYRxl5ycrnSt81geSc+TnuF
Ts99QGqHOlTLKt4tquD+uCzsuMj5qcvxfdzqaOsQe8L87mMEkrTD/EJNN2JJtYwhRMIZ0HAb7top
W30r9vnj2oSTASwBmQl/NYCmyTn3norSR6cwbvzs30HXaEKct6xe+E4lYxiOANsiUFYW6MIc5H0I
BD24dpVjnbqAJ0y428vXy+iHUBQpx5ARvxLB214FKVeVcr87ggjiqsKxAN/KRs73sFCCBlvkHNEl
8l6q1H1DhcfzqlfI0Mwc9X2UEtB03fcD7+TjTrRlYaAk2rDYUJFZMAw03BY1bYc3JgDKsZz8drtA
RWezNJlk3h5BnQbPOfo5RnocR4eYCRFFkekj2d6ZuFEfCWlz3qyiMJ5MzecMQKOerUn6xtNibUEe
lsnUZsc6H8DizQPx6qaCB70zFnn/8QnZiaiRBwws/5e989iOG9m69Lv0HFqwAWDQg07PpLcSNcGS
SBHeRcA/fX+RqvqvRFVLq3p877peIjMBBMKcs/e3wQCR4HU68C4EYT0vmrE/xBxRU6ZucsY50j70
Lf8n7UseS6d3aQvwH+JCdFDGadmcF5MR1RQGPOsg4doXr4HWZgcGIYJ2CYyl5ySj75pshincZKMF
i0Tqr5MIriLXHOsGiRfJ8Dp1pcgrXitwS9HGJ5cb/z6Kb8AYMdNRSjgL7R6dr5AoCc0mYcjjT9Y4
9iSNiA8dB78FpuOhj/AIt/buJjnSS65wM+jYPtP74k56ZuFvh08ntltR9JC92xpDCWyEscCKIvjp
ok/s9t4y7ZEhorMM1oseV2l2mvsmOzP2IJSZ5NmKxPpITmsen33JmDjdgO9zkT64D5nNvKAnVhkT
Nv6d/U4blWWNMqo8TH46f5UsQ7en8ekiVNlnFAL2Q9W6+aXfBwwRIJPyQM7ccEziGZfi9wGBIDF4
a3x0XetSkodlZBXUPe1WjoWmt+tRIagzw9yzIzDkmjVvtRU0eU9XG3KlITGiqqyKxlfFTDQvubH2
W5sihPR0DleqL8gYS0Yf/fdiLd2RP5vZCMkNZ0/rynK5BIac9eAlogZeXcS8WT6w2DvbJzBjB4d+
uiF0BjC9k1rXhHsst5zUGdSmYaFd6jTM/DQDujl1ebyQPjcbKYZevvENA2dAMEgxiAUIC1LszCOQ
1I5JgcLvEO1aI4BjWp1Sw7K+4zVz2pnPxZ4z3X1PXmw4qj2FOros9mimoXccaKGOUMmNTUYxG1Ec
e6HlfoD5Mh26fqiSa0vTEs4gRlpXaPb5Fl7QcT9wPjHaTQsc7UPn9WxCYiMHhahd3BUOea7XD8cb
FxXMfR9M5TXW3JfEiMhWQ5ZyAICD8l9HzxAmkb3FdBhWvg0awsHIlBPz7vACTyyPGGtZkeYUTVFH
yTNkhzKLpzwD4+6lDQ+09rDI7Y0+c3ZmBUwH5zFp3wB4yjM8udmlQ2XdWrNqlmec7KdDRfNuXhdN
UyG0d+q3cCrYLwidpQEGlBEmlY0EfJpUZx5bPfkfEXFSiAyThD1V79acYAoc00Zta5wjZol1W4Cd
u48zWulrWTb8exta3CTHg9xIBXDEMTHKA9ZV5qV2YI9T6i1dmwQQ9mMy2E75EH078s74jIKc2K3z
0Ql5VcOkJVzBJOfqJloIE8vR6JORB2EtWk2nxSTCRf28AMrNsUzpsJA8bECx6zXcQn/6FAU6Q+N0
MIxJamiORZFpEmjHnFaLyY/Oqafp2DeSB9KQNJaxCQkOmcifsIxOvdoLxjwkw5CDGE7OrhI26ydi
EEZrGTNbLTqk+ERiPc2bYZYzOYYsmNu5rXgnCr3fbCLSVyAF04SPGspX4+Q2z7nOZak75j3Z8gp1
Oo4hjVDNGbW3E9paiLMdcfCas11ysGkxf3MHYSrcFaBm2f8hC/TyNrwAQ6V3GC0JVgYrc0l7xT2j
fWH6ZxzYpu6gON+ghu7lvu5Uv8MWiaklUDA1zXyxHjBuUbLzdAAGdR5uiZ8RdIvhEkr//hQGIIZZ
PCRUrPECgMg6pdXKJdbTwWnL7JnlG5l0EzYjzNS7OC/9YCvmzt7xyckDsIjpcUrEcpGgbntEvZ5v
FG8IszOnnWXHgqg1YqJEkzq7jXFD1lc9oXAKq2DrSGc62LFnvPSN470Ck16+oWcc8BFO6om2Cwm9
7Kvsc6tR5oXFpmxfUFz5pF2whF4AU8Bn1FZZuwW+1R49Z0qvoG0STZiJ9GPZdPG9YI8/rfsSaEWu
PHM/B958FTpN9JgYfv5StzO/CRtdqtgpV2F8s1QGJ1ZyWEay7jukzSsS7MV39O5/EZ1/Ii1RIP8t
ovO+7v8fYVEc7PWP/tXl8QM6M8g1iBvT5CSbYtTfrE7nAy0HT9ugfXiQ+k/+avQ43gcbEi7oEMcR
LqwiSj1/97lpgVOR9XTl2/JsCmf/ps/the/82BRjSHc3XV3lFQ5pbO+qbz2ggYqJpD5Mgw82Lkxy
dK4YrcJ9wkltJyqoL2DSsuA2TB2Otcjh0qtRTPVmKJIg2EhSGTk2pc5HoZL5phZ2dT8oEX2msTzd
NItDRK9P1MShkXpmD7lH5xz06o2fV7xd45Rz9u5obnIqdoApXdBvTa5yq+bcjuvAOfZLW/DWoEhC
Yj/PjPW8F8m0WYaselOl3ov64ezuckO515wwiTZPIndt1BOmHbM1nKOMZu2xEh5ia8NJUIrgV8Fk
TBXpkrNR1Kw7O3LOeo5px5Et/1k4gYvaTmi+ns2SL7XBwdh941PYzEq3woEU9Rw6IBG2gC18Uczf
k4DAEwq5RlOG3y41Ru+Q0vrxt8QDlG8pD/xAOilB2ZVHbcda0uh1EV7brnICCj42C5z6NR1l9dFt
PPWxGs38LsxN1pwpTa7HPqoeGvCb152Sw3w+tVPsbVjaUZdHiQ8nqMB+Hq1Nq61NiipNcIuufd5S
buFGZrBfSs74aTSt3Gzyb5d0aT5bcRDcUEcHE4FCxrQ2UUgC0IYYkXrnByX+j8U/4xzTXOdWG954
dDyTiwzexwGnebMbOGheFCJt90uSaNB+aO+mZGDDlHpVfU/KRXBrsMu7oh3A0YDp7FBaJPaUkSRY
BrbqGZUX52gUFEWn3q+v8REANV7cEuWkn8GNUpBG4M73Lho421MHZAMd12w5O6dK2690vNtniSjo
Y2NCvVmHS+sJzZ1TrwCPgi1hb3QsA+q2t1NDNMQ8u+G9LdP4dnIWqvLhRL9v7Q3OZ2g5QDMYeR5R
CgjUvgTwloDiwA1pGsePd9iO4yNnqCo9UKzsFgw5sz2zUPYGZ0ODuuqIypzoGJj9pDQ4YdadJV7u
UZ4Zm/4OIYuXX6DsCm+awLCclSWFeKys2b1M1ImY75zw+cF3lr44gfXj6UTZN/5i7p8A/PMJxt9q
Lr8BKrBdJ43G9ec0HQYUTg77F1wTQbCL2cRD5iTs18C4ewL/F60OAbAbBf7f4x8SO6htfgKwZlC5
lCiF8+iS/e5wng6d+pgQMEBBPL4oeh06kH1PILC/5xFQmQMs5CP4ePQcKKPoY3E56BSDSOcZmDrZ
oHPM4qxd4pEzJNpWI0zqSyCy7VY13R2HCpSNRWNDLMxsDlU5Y+hJiCgWB15v46GKyVeopSRqoQc8
3YCpJYEhzchiEDqVwehOStCK73CYTRrUKxAx/WbGyHJuYLI7g+GCPzCs7uqF3kumIni/llqHQT0d
R45OWx99xNbtEhbmetqPhmu8egszTRFJuF3LngNLtp9Tm1hUhCVXap7u4fzEGz8eUcln3pMlJfBH
fGwrXc6/Rgp5hxUYn51cIk2pRdfhtjp+iwTkALj5DpT/WmVedW6i7f2Wzf6VudjRcyvz8UBjvcD7
NwTX2VArqjY4itxCDTdWHzk7joQE6aXJvHfFcpW2wbwvXLNbJ4kqdrOVQxUw+Ckrn3PCtGXdENmx
PHN88ZDn+9dLI3Fr5hFVmWRY504t921UyV1GQ/NSymi8FqoIVuxavgJ5bPdVagXbNJqjHWB08F8R
BIbastvDUtfpuhgG45iRrneOG5vjvR9/1pzNTWwlhJf5BLPYYY+foKvlxzFrx4NJi+Axg8XDwBiN
fSynt14KKkVJNm87earF2dFnJ/fQBU06UxBgaQmNI7DNs56TXH5wStc7rwjA2yF45djUxLoNTYLr
ESZdsZ4Mw7/t8ZftU4qROBco2XaeWzIqxOJfzaqtKuiw5HVvgzbt7kLVRk9hS4S345XRlrU3uULB
236taq2cXBA3fWrINYG0OUjaQHawow8Q7uuFMixKe/MjVmFj2w3YhuqxWq6qgOCzGRH4oSQI/Nbh
Dy6VmIxrRby4T6XTXCMU63exAlwqOQBPq37qcqhMUxZfhHkZhIirPczQXdr769zG60utHBehO+J7
9TrNW7At58qJyOQlZmGSK2xZZMbCo937jc+GXca4Npu4R1DdG09dY6qPjLiq3aT92JybjrwTUVbf
0sowryCuVZug0/XhgmHgjjtzstV6giZ0sImA0SxC40xGfvbNUW75rS8lHPjE4RCGS2b0WAcFeXU+
K/Y6o4S8EV5qPdZJP9wlYR68otuMtw1u4os2sj8bYf+WIpf5BJd8WkEsNdfK9R6p6xmY41SO/BND
ymBRQV/mNnqMpbufnOxzJPqXwG69/VK7tAoigCVOOn+ahzncdEVtb3xffmnLAm+4g1EjmeBgW3bz
DRjkQMPJIF6YhJPDQBxwveYQ5VLCiqybAojfNldjfltZ4oojbXVRLqDkys42IXzFQ9qtx0SOzRa4
3XIVz11EDVO99lnyMKN/BuG6xuDpIO53BrJiaPduUPvZ7SrUk2vuaW+Q0waQXCR4FFY5TPBR+sXO
8wcDuiP4vNYEyuXD3U8D/5u05F0/WG9R2XJITInLMfxnSpXmpgXjgWnP9I8heK6LxtSGF6d9ruOl
2S1hfxypNzF3Qr6iQpNvgnhwDtk0l7SnmzNv5nCWCesxHef8omDMwwER1s6SKtzbGVC2xsz2ciia
Y91N9+6SqJ0FI2tVDN66B/702rH/XHcO9DpMeWRLq4V7HZXOvEFaNmw9wTl/rlS5m3qivaURvESx
/Ql6YPRstp5zTbuSrJbAu22tjnHlvZQ2niKCC9W2SdLmHGPhKfH4m1+Oa/YFhHHmbbLp+UoQsdR4
CBqQjsqFC5mSUw7eQyR7diz+HRHbMfrfMduBFJqu8R5FNzKq8YnUm7qQ+zQxr5JZATPxG4aoFcSI
NiebYl9mXTlN9jhhLLjTYL19g+0BwSQEm7se5Bu+fCiXAylSIqZjyZJ+YbRKbJRYnrqMqEQ2m61V
XeOvjiG3hOfwkN/oRx1auyxWiWFeR6O6ppFO1DnmQ6nwxDTlZ1mEFa6D6WFEu91Y3TUYtkt2a/Tb
BZgSmAgTHuuekO+h1zoCXnMvKBLg3U7qUWigdX4BAD24EGVbrRMhaYn6HmhkAqpubFnl3/vJ/z34
/engRw4JnfPfSPtS9VJXKv1Z2ff9p/468wXiw0kfxAENY8eJmvX3oS+0P1DJEGipXCAB+tz3P6c+
1/9gkvjjBsQmuLaPKOJ/Tn2u/YHdm08jm+Mghwa+4b9QN79XXJDqiIgGJaE+XFriffI2irQkB1Ai
vncZZMlBzbMoEy3zTLmrk/S8frhB/6BN+KcPBBCEwM9CcCGsd8qEnKtu7Kb0zh24hBswPOmeyYuj
EDHzh3im5fP7z3sv8NAXSIQK9wtdHaizd4faMCPHOEQnee7XifiS6Z7SqUuhvOFPcU3vRRd8FI+a
wzvncdM3NXDtR54Z3PYk7nPLPc9Lmq9QuuQBTCGHUmHHlNOwkz35OVOO1B26f32VjCS0o0Aj0E++
jxIf23yYTUO658pGj0RuhtZfkZ8BtTSmfv77D/tFDsaFMgLhHFB3oI//Xl0y1YUq2TK752ONipPe
H6Vo/PkmXZCh8ykTVugvkiNUZfpcs6Q7SvGrpl8FwJ1+tk2O7e+/0a8PWSDcpKoSEMLgu++TujKL
7F8kTu55MLpcblgSmGqio4SA9P/1WfgNUNwyhBk47wZUnHGWSTg/njtItK9611CvfldOd73up/z+
svSA+VG1Bf8awVaARYZcbwo975RuKW0Y6o69ez5EyRueyHBL5+rfyulOH4Ky9/SfzFLvRi2KJtfv
7MI9B8lP9Hww0MUKKBWsLZouf5K56uLXL5ek09RsKl3cwvdKwiByrGHh2Hue2SldFUerpLCV0nYp
pCKGuM1phYmZl1QrDeeEfOJ4oCLz+xv7DyNYmC7TnqlfVV1d/vlVjWzLjiKRu+dT0NlHJ68soll1
TbwxFCOUjle5zXNbCtILyajdnF5eT0tfmUH+JD3+p9Gr/S7YjnjSiJ9//jJ5EUKwhqhzrgi2vDs1
KEbwTOTVynD7+wv/p48Sgtx5y2dp+UVgPTUBvVW/dc5Tj9sbhjreHE8DU30geBK//7Cfp3qmbzhN
oemHLisLksP3w7dJOqDPbWMcscXRGjJIZHiuHPKiF52NPuAfDf40M/08BeuPxN/um44QvDruLypu
MrhcG6VzeDThue2xbXBWVlJNdxw2p7tURTzXUxsoCRBNnNLASmRj575R0ceB+s25VndJTjPI9x7/
vNBGp7AGvnyT6n7872+Sd1pi//OWI/UXnIx0DRctv8Op593jx3qSuVPpuEdVmCWmN2BudSqMXWyp
vAfYgV0mXtMlkjWIrqyZxdbil91Kuurlds40djEqiSpEcx13r4tTdq8TyFgceqd2po14LdnQEqBi
6Z3C4q2Y9syp21UIJDVmxo9JSsJn/szPwWMnA3q0s/a503LFIHapm2bcwNVMo+8GeCUiEoHK4Qli
mpGtkzBqrYOlPLqR8BXluCnDBO5BIQFwrOAEOmKPYYfP0MqEU2m4bTX6EgQiLmqqtuD5k5oR0rj0
zhBrdcveoNcijqMWZaouxhY1S4vws5x99CvywfbZbypYmqWVzndWwK7FsDuDJj9hZulnaw55ZP7i
CJBQI8KAJ+IqGHtdLr7kVLkR8Ga292W2QpRRFuiUlRhQ7OBlsl8aYt8PQ+u3d1J05d4b6Xf6aUzk
L/MvMIwxhNK1PslODIcOF81sxJ4R/WlnInH7FDU/u3a6PymjT5rhU2uyO+XIhWPk3ykVL0/2QG2y
CV2eEz4emnuTVK95Gds47x3irxcVWc46gCT/1Dc60A7HMOXoCPPSqtT91qXjvoFhpx93WuWgPWiA
MoEhK9ynMjsA38CyPfu+7lAmwkWSVs2Lf4QDpFvyyE1Oqiszs2l7UgCftoVpoBc5KWPaFEzeJndQ
JviY35GvZOCy6AQHM6QxM/LF8dRDNBA2QFFzB7TBNmWDdu14fg4JpWNdFDUUKkZwTNhcuQRE3hso
Hjezp4M+UXLRsvahLJOrfkKMW5XDWB7o9T0p0sp1wFAfaLQxzQNLB8l0nY+qfy5Yl1eIKWnsNjDL
Lxe/IGSEvG3vC4Vo74vQ9WfIRzIsNrDYJSl4i31Y4AH5GzsW7udqGKqHAFv+JXX9YtPCYLFWNIOt
YGelpjymRT2cxYTP8FuKic5EtYASMVUkHopiSccV+RiYv3wvm68CE2RK6SbwA8o8DCl4KxRe6N3W
c7XMD3loelsyohoybUzNXGZMUrQxVXWLVgCXexb1JZ1i2b0F7gLw3fb7q1B4FJPmKeMciLOtAbKt
5Twj6YjcBJT+nwQRrGqnvFm8TIsPLorU3ws0rjLeaQU/JNO+STdWVlfgcPv6KqTgSS9nUcnnWEsv
oXk3l8BzxR4BWnRuEdzS7gM1iucGacVurgDhiXisj45bQl2bRnf5XBVtvoWgu6yVNfAYAzwe6zwf
q88ZPr0O+gla39yU/l5vRknSnRC7brS2fNuyB9RF2XIHbbrTExPlB1BEdz1ajzN8DM1ZJqk4zF4/
fwOcMIL+TY3bOazLT2k+uGtKDPBGqpT+RQtGFIbFF7+jzh+gcCLGGLc1xTlrVzY1vygwEB6hVIUd
EJG/nEtgKRvhIzzs1rSnfYeSFa6OuNZPvhkv2OkGB7Dos7ep0mFcuYB+UIgWYUSHIU5QQzWKQ7lK
NgtZ0Vu7rPtHcAEAFoZK7XovB6yXmC8F6LBPYZHaJDZYBHQZ4If6gu9B7G55y6pEAvTC9H4h3BZr
Y2zyRH3k5xc0nqsbs+sbqlEdg9ogdbX7ctKLGXbGK6G0pm9bNx2oTTFp/YDtTIinmG2711iaTEjE
sVsPMzG65BZ1OKak39PWCPrJgy6eJhNKmro1EQ+jwVzWaL5rrP4oJU9SB38u5KFTIetx0HuAysAz
1QQrFfq3WVMDMfhkwGI21gWTmtl24hylgBZSCRzo2A+Ny6vf4/I8uBNtpcNJddg0DNt17VPFXuWI
NJ7tuo3ZzyXEHlhObdfAiRJFQYSc86B5m5vB1ZpSSmyF36ltlbnjN8wIxH15ueF9RMgNqTIJ1aGo
Z5o41RSnPan1WfJVDd2XDD3N1nPTGK/ozPTxCTBDb9zT3qqdQ2AnwdVAd3MtQC1sk3FsQRmLZTcH
mm4fxuBKaHmNj4Mnyzu0aW92AQYVdPV13tkoFkRB+coOKQ26fWO/xl0Svy5pOt7Hvc+T443Pti2C
nBANGk3O1ZCkBKe0hfKP1ENVvZlGAAsUeJjH1zlo9vHQhZN57rb1fNmqzrkTlJqNlSyhiK4ETyHD
2oK80KgG4sShuoOmktK9pl9XXLeQv+7KNGjXsrbUC073AkDf4nytQzGc0+RZkGJEdgp6OHCoxBOl
vBr7ZQxXZVswXYSRR2U8cI/o1L9GsBvuxy7OMVD1NAEw+37OR5HHa1kkIWtlBfUC8VIMIHtOL+VE
K9YIxxAa5BCrLxBfmvPSR59eUTw7t4RpILjvVCkBPs3pzmAzC4bBsm3C8NzIn0BlVs6DAMx2GCpn
gYiYRBfm3C+3XQJAMRzi8bkvurbfmkq56XFKp8lbw9wHJRxEwFKvxISyaR8mvYIJWhkXmb/Uj2YK
Rm5t5D04X9vwzRxBTDBe4YJt3qyhVZd90wz7iYXwvMpUCckrTCLkWhbHi4TJbQ8o1krREjeobOPB
H25jexjJj8gikujI3pHP+dQ5dJ4L74I4M6ZRx5xDEPoN2V8bolb6CGx/bV92/gyrGesMrZOg8F0m
RAuCsi36aBcaLWimBmGP67aAOAqxHFTvp3cKztxjb83qKSioTg/TQioL1mrQGcCOXRO9E73ZzN84
zeiD1ImWBJxQxzrUmTOxeAbxdhuXW3UzLJxTqgLt0toD4X+NMWh6NOVoEBvQoaJPndbZBYYj/RUW
QG8HWZOko9pOQ7XvGbtvKFSmj03gdC+jR/TRKDqR7sxGkFuM6hG5XVYXPr2QAMEWjb423ciEvtfB
75o3L4H/pzL05KslVd3RGSe4LnVN74GwBdIlXSRV9FPhvhmUbLe2KaIOPKAOF1pmYKm4NjSpvXe7
4DzvKcLDhR8+EZtW46eIl+waQZBvrqKmKq4riBfdqrInA8eow1MrKCDBomvGYuqfpoRw6r9iO/9b
C/1DLdTC9PPDyeaXtLH/U3z5+qWkGPjdNH32+r//1/cf+bsOShottUrLFRb7cXFKo/1b/BJ8cKkI
UFGCr40VVRcF/qN+gfKARxLjoSs4KP0njsAxP9iULalFIafxTCf8Vzbnn0stHkoFQfQS38K0HZst
0ruCQGY1tqsc1ziEhgEkB1njcuhDVz38cE/+ofr58/n7+8fo0x6mascMfqk7LJYCiL0MxkEtmBfy
GiyM05vBdTkO9Dt//1nvjt/6kkKLLrNr01oRVFt+LivwLKCGD050mK06vEZ7NlwKbONHQg7YUAsI
gn/4QGzKP1V39OUxzaNF0lUri3O49pH+YCgGMuS1li+jQzrLCLsO2s+LGgQUE4CBbQkgDycdCnmO
vTN7+lPA2ops3tPWBcnfenGPBGNwR/qhtDMbrWkM64mN/xxKKLlTKi9a2mo0rONwPy6c8Et0dvSk
p+rI+bC8LailYE6W3SPmyuoYDrLZGVGZXkVzlxJ4Q8N948RVsp9bE0FqrFDFsFDd2oa7fAsRFj8l
uSuf/Ca+NPs5ZX9WEEjQFMRz0pa8pNAhgnWSOf2trfrybXGW+hpZU/Zo44oCUBUVO69NKn0WGdZ9
XdHvriO2mUtr7wPynFayncctybREW3aOOsfQVV/JJhixxeTOF7OIjUMhxhaWrjEeWvr18cqdwogQ
B8OuXxTC+guxlNMtzo+kX6Fwhy4hA3dnKhs0UM6qnG+mRPqqXUHlikf1HNKXmNVFUjXZzifCDXhz
xDhfM82aBE45ZfW1l9iOEJAHH7Mwt+/C2CS5dzRV+JpBYCS9IZR+tdIoaQjEWYraFJ0yPqHASb7m
xLF767Ryi2sCnvCVCTeuL/x+7AGfV+NTMC/FOo9SubHtgrGXAUZZEcTmXaeOdceKYILtRFictKGg
xWrK59Kvh109md0uGARr7AQX7lWWZYIKLXmZJSkWMQWu8zgMetg/i5eUW8XNoa1aXLYwCj66jm3c
IgtaLswlQg6lQAGfCfK0jE2eZiQMGOSHuBA5QSWb7mEYK7V15jS/oBLSv2JB6L7mFoWV7RIvotoa
XRoeuQVqk0Tipe2K9WgR6IRZBWuHX7yahHbCKnSJwgVshS3sMUTAziBtir0B1WyFVmlaqwnuXG2T
iwcQFqVL051nFOwdxPbxvKaynX2hBBzxl/3PTtQ7hHoIuKtgT++isbAvRKJuvGkcCRQIfJehzdsz
efYA78S1txR3vk2lb+w8RD6XuV0tX7upntc8We9rM+X5NZFd9iZfuu6ORrKxrrrgrkVJt+295ZPR
S+fKXhJ7i7VSXUG8WrZs78b7qgp7YinCAR6we1vBGfY5UtmHNA9G9uodW/n5BUo18EJalX29Edju
QbHPQUMa6AI9dJPHZe5thd0jR5mLFsktZoZ5OitCygLgp+GdsJgbBiUR2vD4JTX7TI1IjY263SCJ
V9mD+1fIEIq+YBgf/LmD+GrBA+d4TwzY2ojyFH4mNiCk+aBa9uBChf9pghMYIPjNbe+MnSAOUEpX
cwAAXaUkqcZlJ1AGj0sMy8XjbzpNOsRXlMRgZdZwYcabWBhx4Kwa0arkPGSLhRJDIXl4tpukR2Rr
VpEBgVaSK/2U9aPBXmpijnz1p4QHlSA6M475jA5D3uclScDtnpJT/mx4TX4fDtiXOLsxDdel7x0G
syuefHJdJBHHNjz2sRcOmpABER8Re2O/gh8T7j0cKcfRjtoLi13xwS7hEKwmQmFmVOycAe0EuOdK
YRdDwByJ6J5G8viCFFPnT1sVGeC5tpMVKAlXvVshMNa8BJTK1TGdcKx1hDVUEPpIt0F0gwS+dfXR
zkcSurOoEW8o65Fj2LDvrZQJnteYkfQZBMp9niT/raWXfb9QvwGXXRk9vL1hLFHZuc03F47OBV8k
jXe5PmA2JOEum17ERbKV81ifBWYRXhdeKr4UdHCAFhaDtYO5VGKhxby6zoOS74bFmj/zjK58swNZ
PDmEHdwUOY2+TbCU9X1cIifgzFxzjppqctF5b4vNaW397y7wj7tA3e/6fzfE2QWq/N0mUP/EX5tA
yw4/YMGA60XwnunSOvxbAQ3U8gPtAovEKs8GoC7Abfy1B/StDxjm+es+0A2gD7pN/pcC2uOPPFrJ
AU4HOnFIoP9NL9zR25P/VOL118EahEKbriYAArJsf96+BP4wl2Vvut8Sc2myN9aSyDFh3NlG2226
LrPnJ0gKabdTs1Nwllez571MUdFUF4Q11a29awwXZXPeBoR4rqowMpFuBAVqpEdplkbGhOw2YhHk
TgOYNMheGFoXIVPRzySkoERU9jUwsobDVUyw5PiYdNqaWLA4w55wKWsjLFpQMwZ7R0EwZnVkKQ3l
Gno+iay7asgUgRtwgyPOsD88yH/Yur5v3dGeCB0N3+VfHkvo+7sDXt3CrbF43xo1DtgxythPkACx
hrE1CmMv5CMnK63Kt1bIdH5wNUVGrm1mSq6nssZ4evz9V7J1a+THBxYiKrMAOHiBR1MrfN/2Ri5K
OpiS8atVmF5+SVxQnB8Xt6dGuE8MkULJKv0UJbjWRQVA0rIJez1c2qbOv9QkFSC59ntKN0cWc2Um
2yWKQaAtxcSj2Hb0N9gRShEZ01bg1RVXy5KjmNiWnAzIPwR82ZNI8vuL+vkk4tK80mMQTx+qf3Bz
J5X+D3voKMkpA1Et+2aOmNHvvSo16ruyiOrl5vcfxBv1483jgxzHgyDFph+MDJ/382iH1dyGC+XE
V+hkyAm3DX5C11zZJm/45PiZe00qucc5fhZeYXTrxor94Y6Vtsrefv9Nfj426EsGomVrBAfNOzp3
+pb8cMmWEyNvnjLxOpAhJK484lk6ULGlAf3lyH5sIXjk95/4y02mDUcTFHwMdgzuwrtrN6zY8Klh
OC9F38oaNufckDK9GoIlmsc/fNbP5zB9dUxcrhVyvERiyPT389XhkijyBtX662TFxM18s9nWJ3DD
m55xF9Ow4BYXs+j7PzV7f71IxpDQ/wSCyKT77kyLAVtJ7F/qZTJD0n9gvhfBcBfZRsrd/f39fHfy
0xcJvgw5kkBAwOT9voed1bWVj4NdviqcGiQMQ4evHgu7Y45ad7jz4+Z6CpfILC/qlIxLc+sNSb48
ZcpHVb8CmUd+xYp4yTK8zTKBHopkHZ3umgPQCOZDP7pu+ae++y8PxgssL6SIytMxf9U+WYhTaVmZ
1QsMF8m3wAKQZ28DfD4AFXUpQK5GBMB10Z9u1q8Phq4PnV60Ohr69X7aigzLnBrpGV8XD68prkIf
PqFa+0GTSMTBDmTjAq62m/tfwA1had60UsqwWZcQcoaHtFxGKKbYFZfuK3HlWYgJQtjzuYevFG/4
7x8t78W7iYIv6Hun14R0p18ZOR6+BVn2sv6aBCmSoBWE2265QdIsGVQLdoh52IeK1uOV4UQpb5Oq
XJfFoBKkbLBTz914fmEAltmbUJrcyfKH73lE5evW2dv3CdiNGmYXb+pj8UnFIT2T9VD6OSN1oPXC
06kk0bt0mRCQ8ETwp+sp2oCKzAfa81QEt1HSdNPzMustxAo+P9FEGzsj+rzFj0BrP9vZbgtfeNUm
Y6pLIG5WfhNjb4Ghd+D9Lze8/qH3qcLzujxJuMF8R/hPIVnTFvHBnxDINBngaDEVy9PSOf7wMMhW
DHcq4/8ZV0TKMoOsEhzHPDM7QcjfrqiE0glYZ06D4YiaKb/DoSeaZYQQwK3BArQittzmbwqLhjkQ
EuGrUuy9YUq62w4oOYvZ3MJ679ZKgsect1kc8tEGpHX+OvUH/WlGPDfiCpNq2j63QeoNh4imbHpZ
uNhw96Olpuo8aY25P/ZTPzGWpiDSMx9pxNZ8HgxEc+Sk+XR6zWwDWmry0AQUR+ARE6ID5/2vC/DQ
CnOpFYI7kW1MEOjcUM+sGH5qivUkVpS+aZTblnYp/4GzETLlWjWA3P/+HW3TIiHAguSlyZohV8Mt
d5JFG6B6RN189NSgLDjOTs01xd/vKinlyAEQwjYI0A/j2MGWrwrZI/m3klB/omP47NrmBsM99vfZ
p7OyYaLXw6UOO1YtJ68rBg0B71l5V8FU9v1dRqoqw6Uh6Zt3aqhCumCb2IavMdPRB6v+Rj/Vivxd
F3eIF4+GO6XEOpfTwD3EWEbbeO0xMVrRfVCgDsw2C9b4YjwjRG7AwBoviMqDTWZNDn82A5LWF5GF
4HouWycaqnhbYzzjG/v2wCywlQvoCuKWECjxTSQ8E/4Xp9DWGY6hGlx+Sz3XLq8CJuuA/2XEHVZ7
0EX/l73zWI6bydr0vcweXwBIAAksZlO+it6K1AZBkRK8BxLm6udJSj3Tonqo6P0f0dEdalEsVCLz
5DGvqXoeCfM6/UHjkOpncYKYvuoag1iO4Ay6ip0iFs+j60GHkseDuwFIZj2FysySyw4dNPcJK3b+
sA7ELHksWF56jRtVsILDNA4s54LgNL8pJwV0DmmPsL7cYQCit6hOrdV97Zf8N/OPnAMs057YQOoI
IXnrjAnnfG7nRQePGIrFS9qIVh9ph2ZftWlNB4tplBXIG5la1pZQ95IOA6vAZKDu5oOaTAYMFwoc
AL+waTuQMGv6SoPe1RgTtP2mzoLFcg+Tj/8aylfmfRC7SaA2FgAiHZniHEj7jknVDsJvVItdn82R
Y8L4WoA9RMqsl2t3nie2v9/RtcaIB08s6Cz07yosm1xXZe0qpmTHuBwqhUiuKigvjJPI1fUbZpA8
YxFqc5aRk006sJGM0dumh5oz5V1njGcZlS3PCPiNd9M4PqT4l7KzgCzR0UzRALsDhRQ65WWFT9Xk
0yNKHHy5CMSEmy2DHMgWCJvj44eyPHn7pFZIGvXxIRTp4EaQzDPCrPe6jKARYh1sZ75zgADwQv3c
xlMcY7EDT8OSl/1EX5XNg7Gf3oko6UP4zOZQ70tzmDr2UCiSJovO0HBf+LvGVkOLeJkrCJVQalil
TZHxPsrVhIDC0FwCJrAJuSkGVLylEqEy7oJqLkZ+F/p9OgoyOg/YuWaCMZsCvF+P/CQlTMPf9W2o
41JmKt3u7HHpQkaAcTzhqXYmj/WDnUd0UKwiZwF3gY4NpZpWoGjD229m98xHD8U5+Hm38ODxZAx8
tGMx8qYrTPOJu36uJbd8wYCPk+c7ub5kEdRt2I4TY9sK1Qm/nYkPsx8bztVkzrBqkIlC4uZQN4gi
xlvUytA7wxlWp1haj35+LfyGauRXHULU14szVo2ogj0uST6iPFGcjsI4DumyYJvk46K7acKxDJFg
x/TsLmwmvjymPDnRXquQ8sQyRXufzmgRSw52Oiyk0wc/GfQK/trWRTLqv0NXSrBxF8TOeXKvQtgL
ownD59KCKmGyxkK2QTvCGsgjk/NpRAknF4tkV8JjiS2JCwt6pClz4gwgD0gqa/a+ot+Tt3dmMeX3
AWLZmEq0LTChk1fWCsmGSg31a11wxyAoUmAUgi+TFOuqrJPmK21XZu2ZLKv8zUnzpb0ttN3Hy7hY
+Xi1BCjIr0YDmtgZlPqxxiILyRB0uRoHwYhhN46ury7bBq8QjEULs7DOkb9hjh/6vbLWDe8InlI1
+c2Scgur1sFNF4MrndIv7TgjDAPGwUaVuTXm/jmwrcG583LEwKI1KjeZdufN7TlEIBudLStkn4ZR
j90tN1m+lks+LssmSPLFbHehvdAVo+MWDiuvzy7QPbNgwAYyYpxBgrbcR1gJVFx8Xi9PHe03fyWc
3rbWM6aqGCl6Ud8FG0Bh2lFaSrtdR24eHaQt+g2M3XE5CwPUNvfWaMX2LqwnC+xLD8YJJ5dQuMZ1
zdzIeRi6BgXtvVnLuW62QWVO0z1i2KK/MEADGbeO4XSwVJBeyFcuHNP2YZGAwTUZz5Ntvcf+BLWu
lalk7W2CCTbPPkx6tCQgWPm41wZZJex4Ldulw27YKlK/fIvht6hpA615bpiXuGLA5EnWlQSQ0rm9
ue/DsnFxns9MN/f2IVq23iWqZkaW7ZVXk9bG32O/BN9mrSs/G+xqY7m4UHpbMG/C0JJyfJn0+lf2
bc556Fm3yAtVIEhGLC+5lmpYdbX7gDlDXTubOhzbENkq04zIUWYlXbKx0Bw5MC2kWfY/ygj0e/et
mJS+VqDj6sPd+Dp9bLnAOQ6x4+kIV8DPJ5Qkxhxa4S6d8zHCVVR09eifLU1kkJK6cYMT6AUzh5Rb
BgxaZC97IHb8ToBAlc7+0G7QlQOsZfyNUI9QBTOpoSkS78mFgsejWDUiDsEePUV6DfXQuIRJt+vI
7P2M5qa9RwaALHg0yd0M2NJjTSxL/URfGqExhvhuiAJZiK2ySm8R6LbbOSlRyVyTmFIMhckXJS9B
ywqfwqLVAbHIbe7okRkoqQk06J4Fqkupb05geBNP2kax5LMHuchquVOOC250XSGGyS8z0yrkLHVu
1fL8XZDqOJk5Ej30tZ1aAU9UhnVntS9BG+h8NQgV0cbu4XZ+A2pTVki6pLI8j6pUcS32NY4e4lTW
UqcscdDrNUJA2+utH6hNz1mwGXNLDYB3AQWaFuMSfNCRZDSR/ykuiOGzTpHe2z1eV+hb6tcNBs+A
dcwqU3csvGDUT2+J0GAhwVykQQWNFyvHHzlSwSSusKz1EwydgeXp4V8rsTQcodVQi4WMFE1ffmPF
sAAHxswqZx85MKxpWLIEeDk1SzGF7hPapPSefr5GLkzLeqT8G/p7vwknvrEARMM7GoA34apSRpnC
5nWBMxEGzyoDSZgd4G9HxXiEN+Op+wUODd/KWmrdfGrbQSXxsTZLnVSYUM9IwUd71oW87zVsloJ+
nTWtkxH8HcR4dGlInO1QZ/OqqtvWPeAa1Sn/eulju0rOPTAUPA8Wg/ocCNGafFWVkWTe552jj0iD
rQENL3RK+IFQOTpRs6DFPyUNY7pyxZAqYazZ2BI01ib6ebvGSkVcmjhJkaiuhajJAj3R6nyz9/R+
DPM0JbM2WYH0R7jIkj/w/+ufJitpl+sx9yXXpYW7KXdYHOO4RkPVY4ZMMg9Zj4f5eTyynunXfT6M
FS+17Qh8xbmYhIq+KswMGB2DgQc6wyiDvZCvE0yIOWdO6+i9m5d2UF4UoxWpfhPlnW/h3tOjgkhS
O1Yz73YwVMFnlUvLVzBrxWw47SydWgeo5qlbACtJ+6Ja4M1YnWdDjdkmtaUjzp3R6rMS91ibfYaC
jC4CwaZRsYGl0y+kcwLSSwpP3nM/u8t8JhBpnM+AP8wTCCVbNNmLiq2JRQl/Zj5dZCpyja7yW75t
MmFUP29/VcT+UgYkBlMUmVRfeMkK/hRRs7RblDKN6RUGMk71pqFMc43MY0w5ouI26owDPA8x3GMD
KAZjbYxoDVwzY9JFN5qyOgtDhEoX+TJodSIfgaRT92EXRry1vqChC6zNNxZQry0O8OQogVsxxyMJ
IQYsVkPNe2zAU42drh/YTp7Lx9Pag77Lr62Jyd6hlu7EQK+UE1v/AHiEmeKc4S79+vPolSrXqVVu
FAHaHXMD+6jZ9Ep1emOUo+4fAbWc9ZaUpj+WV6YzTWXDgiy64nYDo2chR0vqI061HNUXHuNarbw7
ptE+xJR6uEF5aemO4CWtHF9Ym5qCiw3P6ogisMfhbgfituLXBE4Pe3OfNqXORO3SJoqDD36vGpFO
A2p5bMDaEqRI+Adv3dG5svNtECldBf4sLPJw0Q9dLdM44/bbeDPzqt5fqHgd5adsdIokJvoQj8uS
V5pYg370AXXoqNhCUw37fmtMeMZdyJrmCD+4zOwo0Ps6YPW8RgPLq6yDZ73yDJi6TAZiUWYvosJr
N9iiV6EjRzB1OtEtrEzvys+7Rv+hZwRkB8odAx2JwvyHBqs/VcDukQ/5NoW9rjO1H3HsbgxnbvJg
1SEAwCv9/CM/dtVoUyHk7KLmDP7bJ3H6vc8612Xpmz3De9cb9fTm59bIfcxK//bt/vwojVXCEEYP
jDSS5/ePspHvXRTdiW/gGXV8qjxHwF6eCNbErs+/1ns38N+GHNKidSxRO4drJsABfJy7dKaFoCzw
kG+TKFAFPhviwmYnogMQcwxjOJvchYtXETQGaPRAP+BMNz7OvehiwGlXmZ5sBJS8Ovb8jMy/Zh9l
G+kSoYQ8zJ0A1mDkT58//h9LhcwFcCAk6gXluG3qv/+33v7Uhmhsj9J96RPs5RmWY6FAHOZypYT6
/KP+2HOCxnDAKIhJENTZj/1u0qjExnGzfgliHAHmQzijqvxoLVIfEeRExr9uuY8jFDBOlnYGcvlM
1/4DztU2nfAj+vcvtRPrGNUj7bpcDwmR/TaykbWcEdIh3yeZmPnzd+ztzfaKaFe4f2G0fVxmpqYu
5gd6qspxww/g92Ue8VRTYxCJr/QkKB0RaKNL5YP3IQL+d6tsQxfm2+IHzafRHPswJM1IDH0Bc/4r
Qgoyu+jrXJfmSUqldlCxZhv9ZfD4wd5B2ngr0HZmyOsy4aN99PtX61N/IZjM7de2ZE4EVECEOswR
FGfea9g2OUqJcYIoXbCWGYaA8/bzb/xO3P33E0iqBZ3JhLkioXC74mNkwR48t2pZfkUofI7KLbOs
JdvS9YiDdP8zbVFtrFNjrFp0/P7VFDeg/1JeFB52avFx/Lk4BSA01ojW/8wpruB6Uy0sOTB0QR4x
om+88UUP9GKVWFlPtJajqy9LhbAMWllxaHLwV4LoRC7Sy4HmkQUCZcTiN6NFt/VJ5u3+mDBaxkKu
ygydW3XAaAgWhtZgpo0MuYd3Bo6C3EZ2Ql/xNTL7PJb82aDvSO2JmlAgddKU+v17xmdbOlkO00Lb
D5lA2Fl/P0pbOpO2mgC/n8VlRlv28+X/eKyJe8CiPJTPAkgYf2ztgcoCJYVlfq7iRpCzRjWqI9Um
WHqdAfxqWX/+kfq0/PbCCbXB+4wGhjqmDx/2OIOyuW86f3wOIuCsYjskgZddwO+3M+PS7EyeQPND
BoqoCfg4LwIunn6azx/j4zeHDgiDEllAcJycuffx97/FztJrypF3GT9nFe3PU1K0ffFgZ6Pdnttd
/xei/McIAigV9CadIg/JATjHHza5Z5movddd91U1CHk+uqnU2wLWl86sPv9e9ocjzW/HtkTLzEkm
b+IPpblonMwcA3r7oUTW09+EtC97LJlpo1LpJunI7bBi4F3wP5KGDfty0lqpFGsuIrM1bV1aMJQ8
en5fjyInD7UWRyfqSUSFEkuCwCuUwli3tSZDtwH8HtFb5N58T7eJQWPx0woiMl/OyFzuoiiCz0dY
USgUUVVZINmaI+acyZzv4CpFzsXni/BhvVmDgLhick4d7J3+mJi6kDWDwkOHcihSfTOHFaMKMFdj
ReX8+UeJD/tZv1OClwfgwuNa/IMWi/crPVXLCe99p3r/rMGldZqpRqf6A6GeEPRz9p4D0mEVyqnU
XdJff2oVzugQhUeTxXUdJOb0QCOviXR2gcPAeDSydDCW846j6jHBqots3KPRTsG0xcSd8jhBTI+y
5Nfgj2mRHiIZKJdzdhbfXPg7VRX6hS9uyqcY79Nx+bM1AXtC93gNN9ZvMrXIWkZkWQj81aZvkdOj
Mvo5QuNEsndTZh7ce2FIlwM2pIUDa/WX+9b//fVJKZFLBCwOYMnlLvzDqqThG4CCrcPXXAn5lLbQ
EXc249GDl/m1Q48/7ncwMIOz2U/wcKudsDwUdpY/KlT61ar0h5KhaSRWAZDEbuXFffMQUr92ULI6
Fa9jX4GzDNKbglHbq+ZXwVJtEaxeM8vxrpQbVmcxAqAX3Egxxn9FrLKN0aXiy8IcWZ3CdkxdBL8D
08EKws0ejcXoKQ5yoInrLmivHW4ljAcQyL6Qc6s2fT03W2bi+SNCYg6ytDZTgrTuaedV2cgIr7fy
r6Am3DP4yGCyh6VBJ1DUrby3uZ9f6riy3FXYejEtjKjr9lhvl/ejFMNjIgTSar6JBCCugy5KswPM
29yo2zvP6TrSonBAqmhId4wJ5hpwKsPlNWhE+FCDU6gTrJptPwZw8/w4Tb8MSEHQNQ+HbNOPbXW/
YF29If004IQB31+bnnnj9LP5zZ777ivEO+chHtxhHU9ecZbJLtlioJv8jcj9253BhmCsTDBzSRW0
YstHOE1F+0cCYS/feF9ImtswdbdeXvU47ram9/D5if79QP/8MAlQTl/z5HAfM5JwcUjt2qB8Q4ik
ACM0mfdgO+1uVRTZhXKEtjyOquKGESG4yc8/+4+d//41weowsiGIf6xHBrcLUGxsizeE1ChcIfRD
yi2EBfDt8w96/03/7xp+/5aObYPPwRRO6yN8KCInu8hsBVbmzRorzoywuS5WFQVPAsg9l7elXYSa
1G8AZM/doEZOok7yvUpcD6mRHtgXYD3vqvXa4FQajXzgvoU9Sl+xfywKkhe7Lwv063vLuUEHo/xR
DMI/L2nP3ih7tr8EWqhuZVWWWa+jLLoSENvjlSELj+5NxizOgg1+MNtgfsOhvmeUMLQ7K3LNFxOi
2Hrh/f0lF/oAwmNJdBpAGsS6IKBhf0wJLEN2kwOo/s0Z9OLHiYj3okrzw7RMLyUOwM/CCKbNYEcM
PRrkQw5gfGE9fP5mXL3yv70ZqcGaDngQuLFc4x8SJCsLC8YHsXyLBgYHtNPabDX58Hg2HVOSfqOc
YjrIop+GVWLUBdOeqkDgbAouVO2pfgWxwbharMg5iGWmcdYCHy7wsHbXbWZcJHMpz2cx70tRiHt6
oPlVZfDSsGFupnm99BNjl7TqwrWsA3lL2qhwpnaSH7OXJvh4olsNDxnN1aiqrwq3x0O0CrsBl+14
eECnIrsxSsgLK2+yxp2we7DVAtbj/ZgHMXoGDSYUKp4w7FZ9xAhApk3KIIQ78Q6VOv8c7UXni0VX
O1wxdHCnv2x7vXYf19ahu4BqEdWs/CjIMtAS5r3LEF8Bx7008DJ6rBMxg9TG1fjSGjVi/PPXaf0O
fGVXSQ3GpMSBhQUE76PJI3YCeVtwdX6Hye2caJtBRgqH2TijUZnuGET0RHpMkd5qxG8ek2jqz5Mk
MG8MFYjd58/yLnfx+9cn1SR82j4yMZ71EQzYjoXb+VFZfo8mBgzU7VX4tWoX1M+aYsY0yLQzOhxF
hbQ6munxvEljzz3EwGE39EmCAIMUA6PBtoIBkPS50q1fWuil0cUXmZd0h0aI6dIbYpjIroycFfRr
e1x1sP0xta9NhCJby6/WYM3dem+wLLs0640LeE+KHxilcf6uYTFDii+x10aHMhq5vdd4w2fnBWNe
MkqB7hJG8bmWmhxRtlQMPR9dRWlKLtLd9fZUHuMiF/i1SuAy7ETGRWuPrt+1CJKSkSuIuomJJnOl
3svzaI08eX0x1kEHYzWp0RZm/SrrqMn+7d5E6/xL31bJE5yb/oeTIK4DYzUFw//52/kz/rBTUH8i
d0e4DHexDyFZ2ExCs2nMvuOiaUKZHoP0GyiPmakhr4yaSr4t3RBCtzG+zSodsUbwVP03att/2rAI
hZE2C5CrkAo/tDtASnVFt8j8ewgDbNi8vxBvGeL8PMk9tEUXFdw3bTns0DhAsBGb5OfYb1XNPoGt
/pc1+Q8H1nd0b5nQAdbyI2J3KYZRVdhZfI+k6d01ntXd4l1mbCSN3TPuxeFyyJv+VCNNdcwnYV30
peQiw9p4uk7wJAOQXI7qPDEG8QPkfOOuECbN7v7ylH+kDBJinoCaZ4OZpqj8sGT4u81F0DjDd7re
TfRAZoGSK53EeTVgDXNpeypjpoQmqb/xW7f6ES+mRLAgtOtxL2TVPbpBHp2bcswe7NYZmJBwC+za
tM1Z7iiVa6dh3Ptzv/0Pz+J+rr//7//18lYkONN1FCmv/W/U2cAlRn/Cs2gzsEAv3Z//5l902+Af
KJ+e9ppz6J4FJpv2F902cP4hrAaeZ9MqBDkfkOD9i27r/cOMW8vhBZpMgSrR/6VaCPGPaVn8NF6J
0HFB5f03VAvg3b/dcrpFyX8onGhvU127H8M8wBHbqW08btzc99dg8MF3lL3aL2E8nfKocZH4rhgY
VpgtvuG4JM9dDCgBNVnWeFtVg8m2rY0XVBnMiww8PZPKUNx7aZrgm1d75SbqHHkZ56q7nVOV3DMw
z/cZY9RjQU/na4WvFLwKmZ5Ad237uWu+0SJLD9Ao0FihBYGobjfUy6tZI+2ToEVNq3HK7Du6fNkp
KPPyLJQCe3fRrZgQlReVawOZy8NiY6RFfLJUNx7LpED/ojA8sbGNSJ6KBi7pKsynq6rGGr7O/eB8
7iKFfZY32TeMUINLoG7mhTUn5gUJEIpGqhLNjkic75lsR09WkASXlpFdW5M3XKBjdr+Y6NBaHmgU
fHkCA1JoLX6QLiD4UMwQRy1w1OuW1tE1ovUOfqQS/I/jTpiw5biiu7lZv40jHyJaAfQzwbYL8bHs
oXFSr1lNuZPu62JKD0HXY8WOBDEOjzM26ZjkfKn8JLzqh3i86atkeWWiPj+V7SBuogzQtpjT9tIT
6XQDGBorD9tOdk2IRIQ5ec23AtPeDfBHuatVrvbSyvgaEQIATlbmBxQVMFnEmevNCIT2+AGNGdRn
dhkdHT0RHxIQQ5lZlZvODS9QTyuOhm8c80xmWKhXkEBB5u6bRrk/oiCtVl3aJ2e954x7zwxCbI7j
4prJwGIjyJBmJ1rJoYE6fzqc1cDkHqM5CZ5l4xXbNPHqU1hDhqzV2NwHoZNcLBSYF2NngriDOZl8
CXunO08HM79zKqfeF2R3wWoEy3Nwp1xCPsmFuFlmmVxEkYPkiJR5jmSzTwWD+BXNgL7xiRJCnXsM
/q7Rk5Yn6gkvXKeLk78O01Rfhp6Huvk0iDOPlvu+qL3kefBl8tTUGOGUUe3eFCC8DhOWVpfMesWZ
PbrVAU386ArF6O4+XQRmiEWXHwtjOGL9PGLBULr+pd3UNobXlnfRRE52TGjsHFJs7AoEjZAUH53Y
vcrr8cyOR4ftiGKYYfZb8qf+haEHAg3zlFlbuw7lSyPG726D10+ElsuqACaHcV3oYCGAvcksS/tR
ONnrPIo6WhuRYz9Lv7yvlABC2NXzfjFL8waZTg8QIeZrJ9dgcrViCod+r6L6Xo+G17x0YZteyyhr
QHUJEbwmoR/vS8U/ipYkf/ATs4BYBcAYf6TiLI14iSMeT0fkrb0NaKjiToqu/0ZigZ43utv3AE+O
kT16p2pE7xwdrTXsUUREkjzNbuhI57dumB+8eexPXriURycrqk2H4vhqIFg+91WQHCXa4bsZZY0N
V/ukjSrT27qDSrZMTbUWGQXEEs/IF9Vu9gSqbHqQ1Jk3NWJCa14oKWAbZ/aG5KG+NtppNyLNdta0
jIPXQbBz+7TYh91oXjABzfdNfqPCUD0Zug+e4eVxk5qRwEvJNxEqGrnNS1O1r6KfeRJQraM5yX2F
tdlW5Xhkb2Mp/KdegvFc1aZWJx7lXAF1mKOrpauyvTEhW4pHgivXrZq8APY5xhBROG8HJKS6FWpY
CHMFgXpAsgO1hByPI3ihUUOYo/5bBQiCnkV1g8RUGZpbyzKeUpTl/FUULWKb5AGMVQ/gbAATZJ0b
yRfoxOYxp7G+BRjfrOw0q77lXgwSroqDG7fwvWPXuVOx0ia0N0lvZMh9l2sgB92Lh5LZPoUSd212
XgFNqRDmpUItZu2HxQKAy8+9LcAOrLa4NS4XJ46/QJlP0PlWXxkieAduxAWV5U5ddpGDcgoZ+3mX
euW6n43gvBic9rpPw+YiBVb2aIRJftllRb1FeCfaWUEVbRY7rrcMXsUXGmX2wUOIZ9uGfrWLp9T+
vshouBhpT7w4otGXy7A4TyT/yQOgQJWvoE9D4EiDaD+AhwZ6GI1rwwrjawvPYPTmHHeloma6MweW
vozdZTPPPXrkk+2f+UgypPQ6qvgKxtbIRkPmKzCY0fFmB6BpkRiQ8J96DYmtH3I83BIYDVvQi8t1
poSzrRVg59Xcm0sK5qV0Vm407bymUpeWiuxTQFvr69jY2WaEzwKImOs24YifdSSGyJ0z6Ifu2AbP
meclmwKrkidME8IDkQmKU29vZttzr5chNV5rWESnuveNHbDx7gqmYH50HSPcIRnQ3eTz6D8wog13
ltmYd7HCMGWFv6ixnmfD2wmAQJftjCp/t8yv5jIQ/mnOLACuJydCIX60Ngu17crujDOckWyaDGWb
TJSK1QgsUxM4zISIlpg3DPQ1pzJNo/vBJRHBuKHBJbkUQX/TRE1+qDDfSrBtlMgHLl1LESNDv/kR
tHV2xOrGXjnTaJwnNvKLfllcoyaXHXp3eHZbF72GqmtodqKA8C3rvWcoDi9mOPwAv/mM38RtaS3Q
pZeRLqdoimNbynkLjPbebqL6VMdS3qs6s7FUG8tXtDamL2Blnn1VegZbPYGolJ1qYCbmcKqbrlH9
PvemZvEuSLXKyFuhMojgXAIXwNnqgcf5hKXQZhinwb9uenyjnjov/DEks/APuRp5cfC3bfDQqJIg
yWfuh5msZ1/EdXWRQNOonmsCKLmXBs9PYbZrAMoXJ6x0EYqk574hycvO8IMuT0ObyGd3dpuvNC+i
FLOaOD+TsWu199hnxiHGuVkOf3vqxgU4Z9S76ZsfT53x4IKRc5HFUGG5qowkqwANJWJTGua8B+9U
7pTXfYHuP4JHwtjAxOQD7QHny2TY48FLarmeix7ZvKqcdkEuSSexiUta5xwdQAQyTKNyVxkigI+G
RHqFXOShXOJ8G1PhnrhBjDvU5qJztBysNXSq+VKhSnDZ8jZPS480R5yML04WzKc28AzQW8awt8pp
xjNFp1toCw6rwBXtWZIcqYhAP80bVYU9wHNobHCBQUwiYAMzw7kp0NXfpI0RHRcHgDFmYOGpLezk
1JvRuWfl+dqUVn2O0ES/mSPZfB2EB0JzcjGYaVSyg0kRbI3IDLctIoXbMXRqugQxXIQe/OUa+pR/
GMwaecTcRrwS97QfDp6b87qGgoiWFHaZ1hvihZ7/pTMHytDXwZFo7j6EjaM7mAyGE5Tr30uT/yni
/lbE0R9l8vn/r+KO1fg7V/7nP/hVwgXmP3Cb6bHo5gKF2L/KN4/KDp0k3X5hBPWbarzQ5RsDa4fk
hda8BjL8Yso75j+gY94FysFHvWvN/xeq8TTffy/foIKDz0GtVuhKUeNA+Pt/G01z3npVysQ/mVCh
zgxo55sxs7PbiVHTW1Gq5TiSFcu1zDUThesmuxQM758hdzLICmVnXEMnRkUmrmd17Yg+fMwwwHHO
GhTMXuM+SSNSR9GE67AcUPaCzof1khUG25CU+nF2+/FmaGuqr3aGHH2KUz9/U2p2z1Uz+I/xVKWQ
MnBtL0DWWfa8wWEM+04xHuPASY7KVfk2jUUDhh+iAbqchfDe0K3Kv5e4FEbIfF6mwaS+QGB1brPQ
GBCqwIv4Ry+W4opB7UWGEyvNrTJJn1EJaF6cMFJfpqgp1jb0+x8G2FeMQiPNaWsnCdlQBcVmmpnv
pdywaJa2FiqdrTP/kIVh3FRlOipmmtiqK8Omf+bU0ltFAFPJzirhnNtxmsEXSBfa0pCw4peljspD
7oUdVNowfrbQ55vWwi/8PXJugtZc4eV3sxXHV4y+ji4qoNEhwZtwH+Fuc4LGq/ZmNdVgT4rCu8PR
GkvyBWKUJPGLcU7E5GeAy4g0drQpnSp4mzVrdT37rTTX1NXDmRe0/doOs+Y0hFm6TTvLW1Z2VZHT
NQw+24VxNhKpJOZmUPuXuG0HyS5UcrhVstBi/3F1yAyz+4YRqd+vAyJPtXYWr75rcnJtNKUNFHPQ
dqveZd7wuMlRRwC4vPK1DlzyLglHD1c95QNliDc4SMZZ7/JxyNFRSYZaVQ40EwJzIKvTba5V50p4
ZWtiIVJ0wqsbsJZaoI5JKuZY77J1nlaw85Gy695F7cx3gTtDa92NUZY7KzHCB0HJcOlfy1Z4xiEM
/fwxHKb0qETZbJdgTrGkxMDppWZ6wqiI6WqlhfaCd809CKliZ1X4aaHeYMF+6bsofWxM3ILVzWLA
A2OwxLC2pyZWye04y/i6sCne8zferj1CjS5aqBCrySljo0PkCIR/cmlSs4SXUdcEm4JWwcpyevU8
uqN39GltP0Q+nxGCnIV9c+dA1dyOUGkhZ1s0CA4hPqw7o8IZruSErhUtotPcO9muK6ihjFS067lq
gdDTI5Sl1WIw5lRbgDBa8EWTJYAiMhjr7S0zHhrokcAePLPObJgeF5VpkfBXzq3pBAfKE/d8YRy+
ns3W3E5A2g9kMExjdJlbrJQzh5vSb9mBTtmYl4aLNPFGu+yuBVOiXZIu/Ql2KsxSXLOO+KiN54NY
ks3YFNm+cYeBEWGxNAhNN8PJTofidrZKh2qu8ty9l5b9rRF0N0vMwcwAaINLeLAMwkDuZ2+oozub
1APCUCVpd28Mdn6JtIZcY50ErGFyrbvWyYhaflFS5gDkXsF6xBg0Y3aQjpG/VrYDY3nIroVTPqLu
nEMA5WAbSJCmfXRLaYt6RGWl65Dp6ToFCoCGB4Zbh3bxCjC7DKiNtBrvQc0g2o250VFWzrK1c0/t
fTu1b/Fv6zaEp2w7O61L3ekUW88NmEJFMKUuME01t5CFp3OK7+WLAMHxJAtqBHKEnJQ2jk8SN+J7
xtm0OkYvxyI1wtwORWBixwp7GYPsekLNOM6i5crMOL24NaXXC/bT37Oo9g8VSJsD9In0fLSYNW6j
jooBVhSeySWl99i50TpKsgZ3Xiw2ZFug49jaL1RZtJqjBKQ6dRmw7KbfFh20U45hGd+MObVPuIiS
kU+Us9o2LMaWyjOgwk9mTWcUilydWmaCB2WU54kbd1cpKK03ZboGpkcZeWtvm1vTrxnMOHLYtZ1f
PDUV3oZxH9XzOuL1P6W+u7Pdwbh0s6m8gmWSbDQP7p7Gfv6jm53+WTKYvJPNVN40TRxtZ6sxd3nt
DBdq6f1jajodhpSZgRqyb+cE3TgZ7hJHVCc/7sSL6NjSQjQjuXdTXvhW3dFWdK0rSthsPaFryqka
57vIKqioCsNKLnsV9Of0pdQ5XcrwYMZuuoYHmW2gYhEy8+gK3aj0gBlvco3AqcQjT/kSH154gyLt
0QwPYa6ezLyOd0WWFpeJneMVWy5jvIIs1X3Fu46J0IJG6LkNHvjQISBFHW9N30ic0RkV9XIvlLDX
eCwh1pLnSR+tUPZ+aKLRPid5H89hvemZlmem7LcmvnW9wbrDIMtm9IMm2zw2PTpmSHN9ofBnjIW0
yHXcVcgAEpiaAzf69BLTtLkXsSO71QBdZUvfMaMv6CzrlF15+j/sndly20i2tV+l49yjAjOQJ+Lc
EAQniZQoy7bkG4QGC0NinoGn/z/QdpXt7rb/uq+Iropy2zJJEJnYufda34KCfW67qUluwtrQ2vZB
rWwBW2yyB02qD5MSpvmuGJ06/shsPMhbry3sjieRBJ92MxdRrwPY7jIfPVm1nox+zPxSHedXtyXD
KZCgy+s6BnuKKXrJ76xpgYXR1G0HNSMCeay2sSSPk5s02PNVpusuz9OzUU4tUHTn0IVKSYemjr8I
Kv6pj39THzs40X9VHntFWtRPr8X3Q44vP/MNJ6UuCbjUuhyvbM1AJPxnlYwu6w/EYCZwGzzrX2Jz
vw45TI1JBvnmDGyRlai2/t2Qw/4DqYkuGF6i6oINI/7OkOMyDP1rlG2piIVdh9whB0EwI4ifp5Qq
p2j4CLNy5bZBBaWDDBZ36h7qXph5fUhU2EQ8hBi2RMmWtiFEwmtDpNnghwCGLKdd8ewzy/BgisCV
xjFXdIoZnrOwp9UEARQoNoi9MmnHYCthPsTxNbCOns1z5v9FUxVUDEJNJA+0rudwFXZZN0bXSByt
CRj54DoKFBGFdhM0gDw7oAwwOjIhh8WsDgGuVx/1vEYwXNgAUqZ3STUvaljXZAp+5ujeReImjlt/
aIXJOJ7iRMk80PVMwNMOE8q0cibYfPhbi8ot/zlVfkHn/m7VMH379aph0P7Sxi/dDxNFSFn82NeF
A1INNTUjfEzF9rJumM59PV46xh8o7gmhMRx8NIBqOfl9WzisNuw1uoub5esI8LvjJYNBAqgMi4ke
88a/B+P9SXHPi3CkFAidTAKd0Fb+LHOy9IkBJn7fXZGHGiQV4lkjbG6YXtqHyZbPLnKtVVnMrZ8D
M/GA/xGuOE7y4GqSfNjWvXd7lxzMFIP22KXXvWsSSKDYDDtqg5x0hZZe0gtv6syRXl0+b0wjI2MR
FAQrohKbUiiM89AKe6hDziVLYa0CVYOG4UpfqxzKLY3XpBXTkyiY85p0LdfAlh76VNBWjItVVRbY
Tqzk2VZKdZ1m/HGp0WUreqfel339oLlRiQ+gN1YJbgA/C5wPSGzvEkN77gk25WfLh7SI32jMgAkt
gH7jRTlr4AQwnvF57HJsfbWuHmwQQAATgLQOCh8vD5G2jVmurnvF2de1uw9zHGNBw6XpReCHbYbM
NpFvqNnHlW1zKfEVNmu14i9Ney6BCcSUj8BlUN19FjfNOqj5U73Ke0CKygQhQGvY4STdJSaM3SKl
LWdXNr8rzfPgdi3PXSolE+hkLDpQoPoynpm4BGVqtL7VavM5LNKzmNKeYxkvmeJEurLMirc/GLrf
Vbwho7TlGnHBe9kITnPOMnQo8rcprwpUPLXuWcFEY1pOOkftNHwJUkXjOoh71NatTykJ9gDQDucl
wBccDl184j3DUDKc7gM3kNCEmbFhe5g3JckMu8Hl6hkNLzpYzt7VlPvLTcJRkemVWTXr0uE+4KR9
znoXx7Qq7gfmq6Ql869Mtc49CHqKTPKsmT+x3+NWXRdhNh4cwdGoL5e7qOXPqsI5xY0m8fs3uu/0
qM7sgDjUWefG6lIijjPLOnE/v+H0pKet89bTIX4GMcZ3P/MrmPQj3XglXw+tCzoKk6+XZVwlaPdQ
j5xyPqpVIzyMjA+X7zsLCRvpGbZ47cDnBUBBzS9gmBbUuFRjbnpQtfCNRc5dzdMApS13p+twqxTL
Wggp796nEb/Ex/tsaEsJNwpa9CXcmI7LhXDonrAsngbkCa8cZwgOAxqqY8SgC8JV8+DA4INEwzfs
dtxMLqvxcjHIGumZ7PFHS5k9Z7Cg/UB1qgMULMsnWQe3rmyCw8SI8i5rktJDkZKsBkDanoGRfAN6
Q/drWajrjMPZulJ73kMYNVduo4xbBvfAIqog5qA66750WJQMIK/jIcnp4BbcZRBJERvn8ujqLFRD
ZSMgBS1lSBKmvso6gWwcn/vIOl2WlwG0Y6dqne6PZgrroACCWnTMmJGONSTtCHkIIzXfjnTGF4s+
y1CiJ7t8t8jJFrdqfm0T9cUWwi2Ql5XwjIFrc7nLZ0eS/1TWYsswikMezvgNYvZ0DR6j9C43wHKH
s8TPtCDyrTGxjYme9W3OYt5dvua2I7agrbmNUCy0fk/m+xMEOmVnRXxUzKEMHzqNxoUw2L2s+Jlx
AF+BJt+YqqJIh6jqE7YQe5nRCk/PteCg1l1+7cTqeLJGa+sOyTPQkOXIP+TXnH4liR2sCKAkyi60
WKfFbGnXdC7ExrG5yWiv5dfkYPPqoGLYezPkLWwO2szxcjSJckgb+vQjf5k29J7ZGLbntKpBfAy5
ppXe1PvBxnXg5D2JQHGmAtYm7UOBxkkogMbmNvDVXbAKQaefI4SV+I/zaVu2bCa40HuPMwvepZ63
APGLVQS2YkfFwr9IhvmyN+li1P3Lou1ju2dCrdzzd0e3Vs0tUVvmWZ8WWnmguCuLqS+PnYGbqRrL
TcMUwpNFqq5Rj+bXo22Op86Rb5RxXBridLzLtbbJfl/LjL+y0/hezdyWPilNzVrBdbaCnFehClOC
W50h0RpHZ7p1g+qNMKqVk3V02AKrRNLMfmIqabzR6voFUb2FtlELvaJyPmQFXRmpRLfK0J3I+Elo
VrnhYYpHmMBKSngDhOZJ9fEQQRXORwU47pzOn6SVZj3nNIwkvnA1Qm/h0iTPelKMa8aFAsK3qt9b
tL/WnLfL5DiFTXcANsBXaKhBGNBqI5HET9QK/koRt7dRaOK4BGmWIvDAnd8n3iRb+j2g3BufIWyp
eXZVKaRIdU9KWxSvsOpfzFgtulVojPLNrQwFUCru8pnUCTESl5LXxUZkEpoNqL6K8KekZs0nZq+s
Qx5Fa6y6wREWxaxsUgPP+YmujOvsc2Cd2Q7KSKs8AHnqvQj0fHodRMLAiU7Ije1Vk6zik9UD0fND
CMXKXd5RPkDauf+uFLv9Uvv/K++y2yLGpPB///OjCO9S16DqRTOPOhKb6s+6/VQo+mxCxN858cRs
a47eYsnDxcjde7hOgME4BHhm/FsT8Y8Sxa+vazL/Z0iLbVP9SbZJTrEO86Psdtpw2exYg0YsX/MB
xR5I1Ldff0oOUN8pmL++GnJDFGYa1NifrRAEbSlmPOfdLp24QZZKQNBC90PkHOvLK/1zdP7NIQAi
1C/1gevP6dPwVH/+/uj85We+nQAsTs7CxLpuorL+UuZ/OwFYHA6YELnYDr8ej7/JA8Uf3LqcDmCZ
ckQwlmPD1/mSQYYH/m7GT7YF5VQnLORvzJdwuP90Cy3mS+SGmAwg06Je/OmGlQk1kTaLajfZU/TQ
Jm1eru3SQKk/wvj26AERU1ZW0y3R7/PgEY5NBe4IyGkqeu0+zqk5jVl7COIuwxWUS9tDsD58Hltb
WZ7uCeoQ5G5p2N7mEAJWdZd+MpWapUge4SYPicKZDDX0Qbtz4uYixruAmuxd0vLAG9HHnNKEGRSl
DHUjjbLAXHyx9cHWVElJwMNdcVKoNFFdrRjj11cjtCbQVQbCr9FKtgNvTsd1YJd7Z6bdBAOwvctF
aB4QGH5KnEp5iNOM50+V2yuTVuSWWXbol8sBpXSb8mYe2SSysTn3bvhqKYTK5QC3yNPSz6x1uRFC
RiTtGcoqofrfgkd6K9GqkV0nWmg9OO58q4znjV610NxmXp3u2dkGebiKnfZIWhh8Np0iQ3Pvg747
MnoDOYoFgk6Cdj3yEKAFmpOK6NLe1l24rlN2bbrlA35/2GNaO0K+Dz9RYO8XNclqkcDJSX6qLGo/
pyjeAbScH+Ecq+sSd9ga11y3YYxDsnyMsscR96MR+IGT2CtJ7h5vAUCmxV8tqtHYAilSbwypKJu2
lyDfG5F+KDjMfdBGg5poqfwJnjc2DEtH5HUY3yI1e2vm8la1zRk0pnJoQVE8FbAG70vwKThpAqLX
jDL1B8rA23SAzOfO7sq12upmgpfyYEr33m7iYluMJI9ozcTEPpCOP6O33onKdv06dd+nc6lUCNOG
9yEjwYMJn5opaLiEjIige1FUZOmeU6nGmdBd45SRZa+hrYlGDidRNftplL8zFHqjOFPraK0Xxl2T
tmLTuAHZJUYEEoaVs0rgdpJ5r/RQUsdKbOvKQJwSlppGgTAVmCQtl8lnbxcnXRu7K9ytLRy1WrHe
O9BFrszMVj+ZfPB1QzSKl8WJHq+BGhbFRnProEbUOqlXYACtdl+grlpZgD+nNyW3ZmXLmKQI3ibh
DMdUJ11vFcIioQKM8TPwwEeClWjv/tno8zZup99s9FCV2fr+u4Tgm3j8X8Xbv+iXdtlz/IOk4MvP
f9v0aW+CZSWGyf3S9flLVeA4fxBq7Qp2dVwVy77/Z9uHrR0ROa1JgTt80Q7wW3/t+u5Chec38efr
Or/1d3Z9Hh8/1A0cyy36uUsINQ1dfOE/iQq0XGLoGdUdmFIvC9+Iw7kZp2CfuO46H/DPxuqBZAmf
hfSgSXY2o/lST7yM/xt+Lv5Dfbb0xP7tLVCdEZvEZ9aFtvz+d7qGgrCp0nVDdVfUk3oKzIdJlNdN
L/08IytEx2jI/GYtmL0DAAiOZRnSutXN3B/0R5PewhxxoFPCozorTBzdTSvgVTraqYpskAFWv6Kc
Xis96YVq+ULsL3+I03eOq1B+SugFLP85meS9xdP7Zgb1lJFfo/iTJXZm0XJSD6V9zRE3n1az2lIs
K3VjGGtVdt5k5B8mFxAs98RuXEZLTJgJh7oKu8FB0j7jiUV74ab0ZFyy4KyE4p0UIr+R12iazuw8
nT/mhEsqCOFs8agZit+EzhOST7pTibYStuGZtgNSi7lnFJFrmq6ZsXh1h/BDCe6Taqh92WR+35af
eF6p2zjtbsPGuaJF9jwT79Qm0qvsId3CnHJXQ0tArZHnL9loqlsJV3o1qcNLbobrkLC567wZLJp1
pVfaDS82b2Jp3IRZEv4zgPn/aiWz0hc0w3/fXT5OBQaV8Psq8uvP/DmBMekJE+iO0wTMDykefzaS
NY05C89psjnYcC4Kpm99ZGpPLIXAiYn0QG6/4Ar+kikt8xKS4xBh4gKkwvwbG4r542JeDFmYVA28
NLppAlJZzinfLeagGzQG2tVw6jJinVKel8/fXY3/sF38yLFgwPPTCyzHru9eoB6JASlHXsClTImY
n3fiKe5PsaDl+Prrl7rwN34YJrH5WpTcBLoBuaIp/uNrTVqjpRbI42NipeSpEzf8dRyESVdW1ieg
wKEL9AIpjQoVFB3szAPDmuL8gA+nCrPXgkm4E96EnRnRgNwGdahuEbB2n2NXdePsuqvNRjGvVNJD
9ymQx6C+dxMVLp2JMuR+qtoNRYJ1aNpEu02qIkEijiyaKeyCQWM8X1vtSu9B88Lq7BHTku6WVZF8
V1G59rVnmzl54rQ83QxeEMFtqJk7/VATwP0efnt3lQZV53iAtdJhk5FmaWRXDiLRtTXa84nGvjV8
UgoynqQSZvHKbSGnkh1oGjemQr/zKmlFpLyDURGzHcMBDIQCzPfLdMy5jMou38g/Z8/flCSacdEc
/vddY8fRM46/3zS+/si3TcMy/6ALwYQJWoIFzvK7TcNW/wBehqOTs9/liPlnGaLrf+B7x6ZMFIF5
8bT9uWtoVChwOOhugCr529Mn68caAA0m8XGsMQIaVOodQod+XGkIVdIZkZ7+DlNK2a3KOWsmeu3s
bksOt7guzbA+M5KqX1CI6/dRJJU7XVTY1U2yub00JhEvbcZF9wYbZa3YuKW4F32yvMrHRlX5e8gV
Y8kseWK3SU0DBjeQRSpXNMpNh/XfL5noXOsKIIlIkC0bA2/aFhzr7ubEmHcC/fwqQrX0OZ+VGQ65
OZg3ColeN2Oe4r+ImnZ4Ams+PQFwn2K6Y1w2Lwp7sB21rOcNprnqYE1K+dyhK3wC0DahK5mYtMHi
fJzqufYocaTjGXTNPvd1qK30kpiwkGfAOYzss9YqcbyCxKi/7wySan9Thl36YH9tdpevwLaZnauU
hDQcl8H+9xtrhsQoUYLGfjfXhthbRmf5pT7W5LuRB4liiFMrJY2eiVts0fo1ZjE+Wmm7ZEzin8NF
GGG6RuNU7MXc9cc5sKITZsPiFY+28hFGcXMXLa5wK06SY8c4CsV+1KYf0jRwt2HESKtrjOLGdev3
bWpYO2uJCUcKQ7yavqWr/ZpUWNh+vcMvWabf1Z58aHNpzeGZcFXVNGmj/fihS9A9Ie0LKANFFjxq
y7cfkqvywNNtvCXQuIYXbtR76Fs0+6M803kEtPOmYSDBkHNUn0upcRmENYw3y4nsgHDUehdM/FeF
3fcz8GbtKkQzfxOhvrk2MJXcWm7wAUyNvhVxnH4Ap9l7tiTvMqbeJkKpVsguNuw14r/Wn9WMe9po
1f5KnY3X3O6uh1rXdmRUWTt0oXiazYAYK+ZW/mgxxlFLEW2s+DEtBWhLsxhe4ogmJ9GXw0tJ5sEe
KHe9q5mIrYKIDk7ZdxsCKMY7FqU8OT37d9rIeCeNV5UTag3/obbJmGdcivMlzPBlumO3juOmwsWf
iC1SSKAeMfMHJ8/HOyigWBiBryXHDK3vNehe/eNEK+mzm1YZmVRD3dicbGkzjTP5dnnUNDsxlvEV
eDT1GHAWuXVzrT9asuLD6QajOb+K5mQ31czPPDT8+h1pOuNNg4zy2gCavgF0xCDRWtamImcGhUPz
0YywlwoIItcm9FlPxeX4G3jXT3sW1QCWQnpL8PgMzmOARX68d3jABgiQHeUuwslzbgV0IQVu5Aco
BYRIOMyxqY+4d+pifhl0d/YazgKTZw5T9JqQ6H4qbT04VK1afXQqEzdXlKpbRBsPo1hmap2dvce9
ysijr610lSB03aZ899dFQMKZ2oazj+xvZFxV6HejWksT6QcfdeqU6WguUye2q2kDVRqzRDkX8lBb
ZasxCFaQjKr4b1bJ2I8nxnjz+XLblgljsZgy4VhXjJK0ko5Dkbrqg6tkDWQWrfmYK3PFGDWmsZaV
EcwHg9DP51xFBlrUKFGYT5LkaHSdvTXRuzi+dCP3xlXJBfF/vXQveoS/9qvl8lOZuSAAcFVbFvDR
Hy//UDEzCec6uNPrkgZjqznaaqor5V2CGvhYa4lOTETVKPfJFEORsMZSlMS559G4dZEeI0VmDXYr
Pa2Cgyv78kn2dj2tRDXglCy1OnhEKc6HAdSh7au4UzZ//wNwFORtUcYbCEB+un/yWTa1FoXOHXnk
rQ+NYjxVZRhuKgJLcELn7DMU0uwXOkDZxYWm+AyJS6xNqnWlDXiKWHsMzwmJfTJGR8PJOjJA0Usi
z6vUDe5TpwIQFOUh575fv/ef8okuF5+DBEZymCliaR38dPFRQ9ezOVh3RWdZaCCaJnjjbg4Q1TZ1
CgA0no/J2Iw3qdPn2zZz+QR6niOMJvDzUGQMLgeh1/vUGup9Qev1Hta32IrBpDNWV11+M7tNfO3o
fP4hIyhg1TZD80ZPsOQris1nIkG7vTrPbo/dZx5vO3OQ+dZB58GMyppJNKUL3HZd8FEni26HUdk9
wGBkzk0ffpM2RrgpiVx/rO183tZDH+zjKar9OXdy10PdOX4GqMV+pWcmDb+m1DUfxSamwUIC5q93
DXBf2syyLPep2QePucNSpyYYby9Lj0I4fK1JKu19uMe8vVwGh3ms9TtG7NAzsoTpr9Cr6FUtm3mT
IHR55M7rP+OVXXaQ5dIkTnDo4nw+mnQ24pWZsfOVca2uJj2T9xw3kJeZCEAQGycvRpFh4QqjcQ+r
sEFzqTNMNQmxJRGpWVtOOp5o7vMs+fWNQJHIN/3DMmQwQc0ApgDFM+XgT2UDezUjeNlXd/A6W1xh
KgtsddmbUXFX2ymo4PggHo5XGNLCDaVY+WTr7XyeNfYkZHfNPoITxUExSQ9VnDbDasrUWHo9uccZ
9tV801ZyWa6aoz5PgHHeL2Fqz4jy+89d7JjKGpFU5qybyC1wklKOHXuChnwYLxP3gZnT/0+NlJzo
VMNttxLAQ3ZuqIzraS6d/Whm78eh0AzeZTOlnqKD0q9s0oxZWMO66dTulWgRtkiZL4gbdDCjNjdb
k1W7c9J4KTmX77Uc4vZjM8odg4F+Wo96PPvCmD5qJcpoo8AmyfuJ4JYnLAiGDtysid6YHoBl5wUV
YLauyc44oFMn+VoA21/ZsPC3c0WwxVEfA1N42J+jDzwH4g+NkmBnn8vBoIUdZ8nHBlcqvG5Z2eEu
om4Z0RGwG6wa2OPY+R3tTumHpcCpx+JAhCyPKgKv1otfJCQHCglJO0ZM3JtOsuWlxN+oRGQtqbxB
27EMsKfMgefajWmuU6b892HYNvtANXnqzFpiPEfEkCH21uxSXuGjWMofMZ3DljwXMp0r9RmjCftq
W2XoetjZVU/JGWqE1iAPEzeCC+anKK6AVUeFZ9ErfNCKOXa5n7r5nBDrSR6Yk4x3NbXljrxbEa4a
0o3edNh/MMRnxadRKxle24GG/bCeBx8FAjZqZAKRZ9eBg3xF4S6MAQgXqzGs1y3KAGVllQEhxcac
vqGfuWMGk8boKc0iWJF/m2PtltnJcbLoVs+cAeE0dL9VI6b5fFlI/5xsf3OyJXhT5Sz630+2R6Ru
y//K8ofj7def+3q8dd0/NHU5wSL6/el4KzS8ezygtEVz/LUbtnSlvrXTcfw53P+CpxhwUIcq7290
v348xi4nWA7LCNkdThRIkZfW3PdnqA4VZNRiZd0zPUQNRg7I1iBDiM07xUy0VjnmvIxdX70s9cVv
OHVgRX/cinn1hdoHHJ0+vjDVn3GyMdJmS5aN5LhSzEdwDfNG0Ru986C6umurjdRdS2FHt1lrEado
SDAWuoSeX6Nhmd7PQYdBp0DmFK7IcMa7IrTFgSQDfbytY2pSpMXl41xynNXZxzDVXwWxM3V+zvPR
xz0wH4nkgcAhgLKwZZijxNeb95+dBDi4V8XMPmt0Qg2STsO+q5QJ2EESUI8NPOYvKizmkhNPcTM4
FNbIdbPZz695m9QYZDWVT4ZAN8p8BA1Xpxj7qZvokduRqeQlyodL6rcWzJ1ycC9x4JPCt/Tah0Zo
bwbhKPoHtQ/C2M+6cKSElZFiPdKYw8u1YLXa6KqAnM9WPYAgG27J2WADdEKyLU7kJUXupuDAHhKO
o9obNZVZZa7iMFPdjd70LVqoCFblXjOXPxkSkEccei3LfGtXdNBCZQlMZ7JOeHpwCVLXgKMbrqdJ
WwvpIGQ2EjxCFPPwOVuwEP0CiCgurIjmwo3Qwsp9mLuxVYj2Aiwx5JWz7YjgbvnVIrOsX6yk6k8O
HcTGkwueIl1AFTPW9PWwwCtq1J8LzAIrF8CbBh6Oi970QrzoF/hFnQ2byqzKW1qIOjfMwshou7jw
lEkE596exvdygWmoEVgNJ80jz7C6wmtjaX1WFvyGu4A4KjFW61woYhPlWrxvF2BHYuHfGQiOXMdO
ne9jkbcH9Os7fUF98OiX5x6iDxpGmD1eDhNEocA9NFBCRjHdO3kNNwRbUvNsFVpwl8nIWY8LYEQu
qBF1aGlbqiljldIk335BkhQLnKRStGhLYoZ4sS/sEoasyW2/AE3CXoNtMpYMnMTkzqgGEk055BcO
CiWMeq45qm2Hqpo/GHp6nyjwWmw75AmmQ1OJdVv7YC+AFXMwTMxCAX0auci5KkAsNUSWJUjwaV4g
LaIsMEqyJ7RP9UwQ4kxMihaBdZHwXfoL6GVBvhj9TKiJHQbwYxYkTCGAwwSFoz1ySHFPmpNjnNGH
dk+6bLrPyaX2eEg1980CmzEGsDMScOPVsKBo0gVKky14mnIB1WCiTR4ApyePfKPpdlyANkx20h1W
m/IkF9xNeSHf0J128PAb8y0j6P46a0HkZBdaTlACziEhGJ+6ohhsK8YYH92pNs4CMA/KUJbELiV4
QFmVbhwfcjs0bjqXeVK/wHrGC7fHoHhDb9rHR3Ikq3sqjeEdp83yYEgA7/TSxGOxgIDq3m6vSIoU
ij920KLUCzNIW/BB1gISKgnx2LazGq7VRLibugI4ZC3oIeao00fwH+CIhLLPF0BRC6koXZBFQRcR
d4Znz9fgGelwjSZLJRsH0lG5II+A+KENWTBIS6tglVslaCSt6bd1nDsbPVLH9bwglMoLTKkaYkDN
E3rx3BzOSWFVp2jBLyEzM87EGU8P3QJnsgKtP3NBghvcfR2UYCBOvQnOiXUCH3NBPA0X2NOF+5Qt
CCgK/HTL185qUYZqIxxZvhqK3W5nF+XJagxUwx/t0VzRTGlvcatCmuoX6FSic8h1G0t/A42yQBIW
PNW0gKqIXrsvSWY7RkF2W/atOOkL1gqBc7qdacRsxgv1Sl0AWIBR1KNopTgpRaafycZBSY7uQlzT
FUu3Ao5WeiFqaQtcq+tCcz2bAuJWMLTjPpZaeCiLBBKYi6iOi5Efu4rUkwXb5S4ALwVx/kGvTO2d
jVlSxzagBF5T2aDDL/yv4cIC6xYsWLMAwqTt4FeFFsWzBB96VeifkgUoli5oscqM43uNqDGSgVrn
pC/sHYXcHcKiEBe+b4BFnEbLmY/9gi0rF4AZj8/hLo0LqGasHocu5jC9ThfqmQwBoOW5NRyYdfSg
f7T+1Le1cdBTPd+4cVV9GCyruQUMESBN7+etEY8RZJOufLRFVzy7MAbfplgyYLXxF6+ECF8HOSaQ
j2dBHV1uSBroQDk31ppxXOspBe8TdEyjIHxH2LpSmxQDc+ZqKabWwcCWuQTUpJFZ4XXOW5/Ga7F3
rSwOPMtGJJ2bWrVBxFl9hN5p2z48iezZCEN3m1djcMS77171ZI0CbJlrXPjuTnRST5cDJByi1GzT
U2uq4iZxs+YotQnEFFm5h6pQ2mPQKjaOTokCmzM8ffO8+8j8wKYrLXrkoaaCfKZBHXYm5Mq9nsn2
+qzSrQPM0ZFXTte4Cq/wlCs06y37scJivR2lUgD/5PSSL5t2CTtlDgIfHn1x48jcOMUqyO4u5/wk
AVwiuQksd+u0BQifrhliw9OFUnkZhnMPc4b7JNW53Kix8WR2TXFUwtx654Zhs8I2b1wvFim2wUm/
napZ9cIgBwlkNYcqNbTt3HZeD0pgLZJKP3Zum9Bpp1FaRzmihlA33js4GP3RUdJNVRXWVsHHXC7j
eN+1eTimMkZCXBjlfprV5uxYofmC8gxgrtaWgAuGXrzTrARdW9XoGzWqtXsrSCITNF1p3sqgoodH
gIM4p2HubIeIh+ygGtcEBA987ZmpHisVaqVpjwd8DK6vxUr1OeqIJliR/it2cNadnaMgzW/SBpBO
MDW35ZyWt5I0v10S6foOLkSO1yVWvGFAp74NtNr5SC2gI/MSCcZg7HhvLmSyx6zAn4vq/8GqUsdX
EnE29LpBNFGobbmiTml2OlteuEraJDoMZa3s7Vxv0IGbnKx4aFfzS1zWWbVq4mA46FDmrILHG5FS
Ibem2WyyRFq34FLkRot5WHc0RYDcwjVI1kY1Q9wa2YRPRthV66aqP+Rqnd30Q28i4p5VkynPBJHG
BD6etvQ0lVhzdjqtyRuyYmiQ4ZF5pECzG09JXAqQKdh1ZRJ4YSSFvnK0WpMwD0NSKwslvQXND+y9
Nkdg7Q7iZz/vmwkJtxzu7LoG/0Rg1d5Wp/ymlTQDaR7YNTeHcF4pfCPfJOkN1jHbCiBhiumRSpXQ
XF0d3vVqGr5X0aS/N5FBb2AszSaGmaq6KWUrrmaATeQKW8FedcqO3oaaGBD1Cp5gK3fpQHV9Pa/H
0EgODFYFxutei6E5hwLFfKWHzWcjS5wGeYtsJw13n1G510GPvn1s3fpgpVF1hllkHGl5TydR1dqa
bGoO3UwdDlE+zD7S+vBhtt2rxLTvQzseoFbHpzy2ND6leciko32ipaJD+ICLUwU2AkTQ2w94qPT9
pOB2IkPPoDetND5RfU91ND3HjnIGv09SYNTbS3MgWjVVrHpFmw9b1YANj9QdAlGpX8WplkGBwlwE
P3rTTa7piUZ0ayOluEFef9ObsXFsLPNRa0wSI/sWZbpEAS+lS18vS7kw2SBWaTYhqgH3wQjCzLF+
QHdAPb6Jwnw6uHF/Ay1a/4CaD042tKwMOn0OJRw1FU6McYYd0MHgKCawBWa2ddxxWM1xYjxOig7X
LJ7x9WBmEGSz3ox2JNHC4FTJuf2elMbxCd8K7rO2IUZNCSawHo16XNhi6z4EFDG7NY+5Jor3QJLc
zdS0s1c2gUUsZTfgn2vDE1k0PNllMt1YKh8OjIofz23GOaGE7mGXTBq/OzH/B83Evx9LaZEjYlg0
IfSTfsbHR4E5wZ10432S0Z1FDUtnsZ5ddmmrk/Y7U805kVJL4dXu0NL++sWX0e13DcKvU13w2Yx4
sQyLnwQbc5zXNp22eK+NRf0yE9twDTE+unGlkHe/fqmfxCfLS6GX45/l9PvvGTJxFSc2bSxeqgQD
AETAhcieE+v8+devgyTm3z4Tth/E3KRrQaj5OfZKFhMkCOmE+64Mpg2YY3NvdxhZ0jxub6taSnHd
C6Ii+NKzp9JZBs/DHEY3ShAth+sg4t1d3tI//aPf9I80hhAMH/57/2j/+hT9YGf/+hPfhBGLZIqc
LJo2KPNtZBDfqakc5A9IIxElMhjnvv7aPjLxuTMjxyNLKJdlsqL+bCdhdMcZL0BS48qlG/T3NPko
PX+80RBzIRTibS2QMFODusnvf6d2khr6HMsJ7JNFj2NPCTNWV+DrJt1XXG2Cpc6gI5NGfhgRoabv
5ri0xDM46s8RbrB3piMNy9MKIL22Nn6UjhJf8dAfCQMA0RisAOYgoBIz6RJrjnUTnJZUDxFuhwTI
vmdX4DyXf1EFSYHvve9B+J0czhcVrNXU3cRNlO+hXNM8B+jnZXRH1nmWmhydqCiimPGRn4juLNF7
16tEHYLr1ChRd3Z6u53svjrooh5eSaT+ZGat+2qKRn0kaMhBTRWXn+pMqp5pZfbeNpono06Wx60b
TajZ9Tq6mqdo3KllYW74opRTjnxhBFLZbyIWbR149RcRFM9aLeuJ+015nOiYEG+UKNI/9tN4bXZG
udbikSoqjtS7qcmLO6LI8zXtnI+pFYv3ozVOSDzQv5e6+DiOru33y7nR6LMzeolqZ3a1fqqzDKWA
+//YO5PtyI0s2/5KfcCDFgw9pnDAe/ZkMIITrOiEvgfMAHx9bTAza0nMrNDTvAbSRCLd6Y3Zbc7Z
x4yhRUEEqGSjTraTZjekbH/1Gbqxga1Ro2CuvcDM8Q9lo8lvQ+HGpyW2zT3Ep/InVwgLqNwTP7fF
Z8foum+OvpH9nCajj3yVzZ9tQdgmavM8CbrWI8iyKr03w5jAoriEg89e81pl1WtHhNJN3bWEo6dK
fqGUtyMWtU1kFZm7s9uNtIqLUGI9riR3v5n5EFrX2XKCWE/b0/aJfOnk4Ow9EQPEjKeyOLrG1LHE
cV34h/ipQQVKaR50pApL2JbwsQKH9u/RKkRxvyzDeherFGrVanXX1ARSGuBktHkUs4l8whEO4PlZ
t1aamT3hMyyvdtUu13RxzBuoMPkeiLy6V33X7+thmL+PUGSJFdbNcTcVWvu7Pww5xYGyxKGCwnnt
1zg7zqQ9X0c8BAz4HZWQnV1qu7JtySoQIyrbZWrdi0Ah0QTZ6Oq3imzfwOl9OsaeKOcanaz0g8Qb
pk9o8bmuO3Mx9oVZdMtupsgMjSQlNCk17F2hVRpGXiBRF1nRyAcjsJp6J1mD7301X7OOJwXNuD0D
zxxeEpzigJZwx/3eTGsT0Xv7GNIQFve29sNZbZ0tTJrjGAR7HZi9xjQC/FqFO8Lccuh1/zWTDN1k
717auM7uKwgW+5Lck28Sw9/eyITzvejilSVjRXXryNQ5bNaDoBej+uw3lnmvFbEbIgAlNhsnZbKr
C7VcGqVZ487z4uZMX6PasGJpGS2Tsd67Ns7GtfPrnePMdTjOpnEaYMo+lmQwH8gDmz7Zqd08YB5J
F1o1limun2QXrTWXwKaCqnaez5/kQNTR2bP7sO9d1QVrLxdoWzI/ELWwRBlj0Bc5d3ir2envUySg
YYpJPehHK74hury/d0DL0Mv2zyiJnEffnI59ba53atLVDjbN2aaKVUFeGowg4kodPeU093llaJFQ
YoA20HrLE1O29gb6EYIi0jDfMl106MSKOJhUrwB2ZWl8qhFp4pLpsLw0w86cW/2mcrVIrxv1kFhd
f11I69hxeOq3w8Tb3djMQOsqMzkUgIAlptJPayd+CGU7t63V1SdDUDlXw+QEmRigTZEYhPIsTg69
EadhnLXPCCkXpuWGOT6tfrr8rPQWRIHmLsclr6wHRr8VEjJInWgtCIdHXlsc3GluwyzmINeNdbxk
KZlmdalb+66tE1aK0rnRZ/r+puEg8pNUhTHMky9mo6fHpaXD1ObSj3oL2m6YD7TnXILrEUOC9lOA
yoR2l5q7xbGm3/NYa24twASPTGnEjvlqwI5M/5qsVRJ10DOxy0h58OSgUaGz7P3CWnq89lX5OICM
P6c+UF+z7+GIb8avtbaJjSFX/F4XmX83MA3f1vTxGlmJ04PxbrKdYc5eOBSeDCc3tX7COZWRcufv
EEZZ9nNmwnMvFB2cY2vXVLO6oGlt9drO+Iwt0a6Pjqf8cDQb58vkpXw3YM6Fq+2VJ5Ro8w0wOo0D
C7KpsjPrrSglxnsXL6qI6xoediO+qoq5Foazl3jiSDfUYhwxqkJK07XYZmYp5hCIM5gGv3xcdXGi
emC01JvCiQqdSOCgJmAzdDP5oNoiecV9Vu3yCVvBAnbrPqdhJ68EzNMnPXG6s2927jkBTOFxgsa0
9irV0Arp18HVzMd1ne6hI41BV+olQbSsD2w+e6hajOocs7jgK8Ha2xcY3CkxT76nPRaLz0eNmC7c
Bmac7Kw68Y4Z9Pp94o1lNMBr2ulefM2Ltjg0zjCxyc29oF51mG5tRUAAGsU9gS/ZIRkZABpz2UWz
F1fsa3uObxWrr2mmE9UideeyysH9LuCrf2NoDuJr6B8Gs7KfVg8MzmLhCfbj7gp3CjDGqK0Hb3Kn
qIMh+DJU6XS2neprvubjKc1dxC8Fbi/JXOxIyhHrkFlLhnNGWBlTtMR6HBLGMytrrtDj5pJkJT6I
hNm8pmp19bmVER+JWL6KLNOO5Srta9VmTBwze9+Yecf+Vr8rHOvTrDGB172Kzqs2mWDgTn72vaQ9
TKNHt+6NLAeG1tzrXfzTYzwNIC1ND96AD1pBqToOJAZeU8tSF/YhyWfpk3HlDmSFMoOBb+jY6+/M
Up7TCuKcUeTuUxHzFEbSRXc8P8CJuXkjOVUjBvRvMcO0AB95eocs7Foq9FuMeK9LLKyXsivqc0e6
XoRVUh6yHnt/NhfxWz8t88Gas/5t1vArJj6xpY005MlV+bQvneFNCc4VX68EYTkyKBDvsSNPv2qT
vYQ9TsuARdF69kHEuUVSXubx4jZgUBmMVvLWKpuEQDy92SFkLV9yzamfKKqKS915XPW2YKFOhDUM
sKYZxYG9X3tbJta+csz24CFHu2EzUof1bGuHNLcqRmBGcnXZ5Ec9hMBjEuesw8B+Oywb2vmUWqXY
z97Uh0ue2ztCD97AauS7xkW1dlBKrHetcnNmCb04N2tf721PzV8nDxAk8wY2OHExODCHybEggXvp
LEZQ6/ydcNT2zcHiqFPmfq0SPw55IqSOVd0+r2q/2S211p+WQfd2DKlAKaw9xlUAvRWDb3IRbtrZ
KIB8Y9NX5KmnqGqSH/HYG6EF640rzSGvzPb1+bEo8jvqXtZhOgh/w1n3etxyg6pYnFmagguwqDZT
z9OPsanpv4OysoMRGkswjUDlAT4ljPkQW1B69NFQFg/MrkGRDPoyX1go6buuNvKTzlv9toHQj6hC
4sitpxay8zKg7xumgZmXNoSdKidWBIA7P3cpYWl7Mbl2kK36g9tyIQWEoOe3Qo3iO8TtEmMrjiIw
LeXOBCyxj+u1rMWTN8dTHoex9NLmO55e6VgBDEa/enZnwtGtM8PZrLiMs+c3z2qRvGrN+GPWYFD5
NZVykPeOWDFElcKVLPVyO7T9rHDDhTlNqI1xDrYxWeafrYNIhfUsxiN/sBk2mc2blijg/oZsT/ES
EwwipDeH+uBl50l63U3X8n83g9N8MfnmmcXS73lE7aZgbBaSz2scMpcVDuFSc40Oi1EqSWjeCTDJ
yjcYbcCtOznPK7yVoOtt54dVMqMJWDS1l9j2VWSvfv/IQBNOkIPFWKva6kFnfxk6JrB4bKNqOlrl
iJ8K0VBI1WfADaSEMdSwaZay4sj+3IpA8RoXvR6wGOsoqTOb7Y2H7Cy0WX9sQas8nl60zcucSesV
Og2EGaQQlQtTRiOMgyXzTueVe0Tog8y6HBfwovFdwj4dkUvpz08zCdShzMHn7UZQIDfswI1dPoIP
6sloZSCL53wCFdGiwuQWBig0d9MpHxBfBUMLgGyu8vw58crxy0jpSc8Ek3+p1+QJluWwB+nU3WBy
zg8Y1Oi+bFI8brVYqj6A/I24bWr1Exz/7imOKzLcsNblMPV9+4S4sX4cE78Pkk50n8hqRlXdet3n
ukk+xYizrhZQmSxYa/glprGp/msfLP4k9YvrV+2ThFPO3i5ua/cGhJr1UKfdV3ftS9x964ybj3X7
uiPFgGs/WxOL9UkZO3dFuZSvud7mLySRxwA8wemjiRXGgVZofCn6CXilhtyrNazkMrAmhVOMyCzv
c76E6EPXoHdGewloPah1ttCcME5t9W2l6qPi14Cj9M283Heuh9279svssU98KjEc3V0gcyA1g6eR
zuGu/kkVkI/Tdc2vNnj9U2X67m1p0zm4DBZDR9e+lV6zvoDuiBEHwEJGaL9waOh2sRDRgN6OT77S
d2vurnfa0qxhycjpMBqyfKy3Oslc+VwhxWTv0OnJOTYIjW2pfNHxMjWu81jsctqyhv5zK2SF3V9t
k+I6q3V7O8GSyF865TKzzfKq+9yMAITuWEYNJgwVh2asA36loxJBXrebUmfQVcBIZP2hLbWu7gVR
LkcnbTBV1lJbXsd6bufnVWk596s20vCO95M+IH+NpskFAAPppp/VhZek99BTJJg0d+YgGpI9/l9l
ySG1Rm2+XZP5EGtu91yW1fzpD+Of/zAMffeT/mEg+e4gYzxoQ1yAp2DbHwaSbTernBWQugWOYYea
D0dWGICgWd1ruF7j5M2ozIPMDRbT9l6z+r2dishzsZ5OaK4bAGhSO/hrTjpgdvj1k/swLP3Hc9ts
fXg6yZH6GERYCdnVemyoW7LBb92WWjE+4m77+w8icOe5HjwK7FofXgBc5TNNr1QgSyEP8I/Dkqt2
m/37w/zfSPIvRpLgOrakt/99JPn6cxj/61PWJ1n9Z+f4P3/yn6NJ/OGw5pn9mUA+DEaU/NJ/8kI8
4zeYH7hX/sDT/NdwUv/NMfUtzhHCCH7PTYP2L60bhnNc45g8yb7ehpp/C7XJrPPPw8kthxadG54x
dOBYGcSHz1GyWKqsc3qOoXKnS+PVNiQ5ox0u5lIhE7XGBvzeZIpHLjNEvcR66kDAw1IX6likvZZH
cTyBKhr9/glHksbZUPqfMlqUAwoGdKnZ5DeXZra7/UTMDCDfIrVPQ7y6/X7KaRp3tmYpDEqeXdoA
9IiglT50OpvwrCMZSOfaI32MXVbCJVR5yYuoBz8OJNGncAbzz75SnzBsxNA+4gH92yhX3BkEK2ZS
08PRyqcHRKniTFgRQ7AZa3Q0xlop6c7j7tFeuuzKj4g27HVXHtpGe8jiNh9CImjUsTe75mZVdHrz
YOqva9/LC+u+5TluF3O/9AOKUn/AK+Ov219e1sUQGRWBLpnIyz1CRdrSVC3VU5LawJOZRexytKyh
q3fi4ovspSmI2KCfkzeetXBRlwgKOr0JE7lBg4fMGp+KNnfvY7TNDzHDbzRiTm+JPdAO/uISzFPo
T7FP8yutyGglQrqlK0OecxGaw2jtINBXONNdN4hn83UqivZIPM7VtSivxJTeJd4qx9BYdKsMAeoZ
jGo59WuwgtZ1pFuJMTE45LpjbwhAlBx9VY8v1kCBH4BBEZEmsZNa+WJWQT/UNu+HPV1XzziOuf4F
OoYdTvwtURGPn2ImdWdf9S9LsbA0RKL1Rtj2chZp6xJ65aUhF+a23rRD9ovJ44Dsmymu25Q3Hvfa
LVo1ttOAXlM3aKvGwZE7OPeFqcWo9lxGpH2M2gWDbWQnW+u1tj9Hw0wIHFlWMMZdltyvKh/Os89c
KseTb3pivpbb+AiYVQy1WIsfhDl+TtCsgcx0i1PKajy5qBGS3cPsJ033tUea8Karbvo9y6V4cMBE
k5XVmU90pCzb7Xq62gNjlt0oK14yOvH+ZjL0NzWzG0eBpkWG0n8SafnmKsV8qrLr7iRzawrKzNTv
ltIVA0C+xfviJen0vGpo83IZl5HTxeWmAp2m6qhbk53vY6eB+l0if3kjhQCOn1iA8ESD1jEuK/Je
BCvvMlPlEeh7PUj9QaIY2xV6ql+B57nmbqa7fJCtca9s8YUNwhdwdUGvm/R3rl61Rx88Gw4oN+36
A/t1AxyO4bzasfecxO1P3ZjognO3bJlC0RDZpZTeXVpaLVUg5hACZo1jwpnzyG8Ai20O6S1b5QsA
JXWaRc0shV41nXdTMijjZvCHNQHcNvfJburbL1VGmP1jPy4uT2nY59oU38upbijqivZmkSYMFtpv
4Df+YbHM9FQUq+weDGq86jjFokI4jrT0Uphoj6KMQhmQO/g7dtMQclyzSYmSjUXUtfCIHJfgUYET
8tXqt7jccb0QaEEnOQ4pjOAyCWLH0PaAMyXt+KL2tYWPO5nL4vNMLYYXpFMXL3Nh041VwEJRTAi5
LLb8fW4/UFsVEXsDxIUqZaIK7XOXd1V3zgtzDUkFaw/SQoohRZXcKGkrXgFoic+Mi+yTjS7gZkZk
9UklYToxP9KLJKygf1IBJo0XzcTm7vP2grTzsxHPTtj0g3GaVwZyNv/XpbT15kaUJpN/G8VPH3RN
Z+ihvWlHToUjPU6qvnswGX49e7bH4BmWR5gSEqx2S7suVHGIGHd+WRRfVjZBgTW7CuYoOeEcEG8l
A4QglVM6B2AN+r2xcXbmVd6Wa7L8ToQRkCDpugyFE4tQ6KydDnM8fLdiBsIOntAiSJ1ahI2hM8Kq
cG8AyenJo53euFiQ/I6lPNZrh7qgjBttZUivlAO0Mxu/GzW3TYTHabhaFSEHMhFPCdvzo6lV+iVD
obHray8/lC7BzOmK46elDhZcsBGl0rIT7D+ORl/rJ33B6RvDfjo5ypojkH46gYEK2F/Te/uh1Y3r
hAD9MhPeEs1G+Rg767JzwXwcFOHCXhD32RYPNTXBAg4QYx1nryKmLMR22J06X8DuzxGwhqia7nuB
HLeZjWVn8xW9SdskQzY1e7uibAnuWgs/tNkGECXRxXs1dZe5qrpIh11FpGc/75KqVRHukfY6mjSR
K2SCU7/63zx/JEPQ7n90fjJFU6G+VRV4QV0sgtKd60b06QnDaXKcVGmyJvBuJVLccUC2ZVYGM9RJ
2g8kglf7XhtukyV/pPDXHlSa38+8rmfyptCV6OVt4lbrfnYKtCVzxgYjcLZNE91mHxL5BOXFltO4
6XOWF6tYlkBNvK6P3ZQlzpk54TLdMK1Jmsjg5sSglc3oQOBWLrSElmpALTq1t+rwcv12fYJf42uf
1WDMC9Jj11vDzAbVq8uidnEHFUywadOxki7H1s6ebLd38nCVK6XMQPLIrSwEgRINjhQi8vKNOCr6
6ufSiNkOsKZ0d+iptDSEi0jyQzvNr1Wjw55FTnxhjzgcukVTIwpN+r2dWAp51tmycPSX6NhnmY5H
zE5rJCpOTI9J7tcl9/KQei4/S92foBMabvXorVN2rvQKcKpp47H2FaMRGGSdMWkHjOf2/bB4HXoq
9idmP0JZrRCEBUVn8gJBAJvZiCbJJ2I+2hAOKAjGtgA46Vemddx8fDLUV1aUqpkIyOF2WxXCmNa8
9KiU0gjoQ7vRO5cJ9iw3l84qdZN9eUuKcGtwJ5r4gvSvZUBaG+Lbkzjz0gW4RFpoJ63rHAq/WKfD
07GS3QkbOSvqoLXL9oXdMbX0/LUPU3NyQjSY+pfBzuFzzbmeAzzvu8fcz9WA8g65bSN8+4DGbN73
nu4c0RqRB9oVs9QDfeldKKf9Mr6W8E7CePDFtULZyFSJN//zambW3hnsA7lHE9IqBIBA5gAf8/MM
T4bGlMck05iUatmQROasVbcW4fYbm8ftSuZ8hneyMkt/xX6b7xIw8+kumUyv2LcLmA0+LqO+y/px
/MzhvUYmL9IFFfc3lvAFX2xbZ31AvdXh0mKgx7qgSCPFdJ1Jw4QSdhwddEeWk1Z3SAY9UJ1FOkWj
nd6w3GjZKVbjVTHFOzmph4u4ZiD0MJQ9q9/BrssDXFN2xLxpZ1TXnQxLJHM/ZmI633xq7hfg3u4l
xsEOk2+R7nXQKc1odUXi30BRRli5uJ/HyhxeiY2CIZrY1r7UVuTus62femMBT4Ao1/litpZUu8Fr
+2MGbIK7xPBvynxZfhpstfB3ZeIr52kGqZQZCGNY5zO2NhSKRV+58V7rstQL8UsbhNFV/X6pR/Nx
QqEQ2Q6b7WZxi4iRCU7QuZo2eoO8rC6dKpG96nFwCV0jt3sGoEtERVO06VeGF0y5SECyUBY2oxO0
ou2jjizCXdWQvmYilIw0J3X2BijtH0ZtzNd2yICbdGv71Crh2jvO8/x3ptjDs1/r5edEIOML7SX3
z8z64nMGuuGss9vau3xeL3BdnAdzHRWCTeS4xqrzAMDE8adZbbTUrqD2153ItuOJ8TVad47mqt4r
p7UPealhadCpxVu/VM9NX5p7Te+jse1IV0pQH+Y50/fcdY0LhwQrsCrly+JKg4KFk88siMJIta6N
mE875NEIyIz4DTtW0QPf9d7KL21GjVJWOnFP/lh+Twu2ETgVUxVlmMp/l2OjfjjVzDynZYJ4Iw1j
NsHUWf/X///X/xfiSThUrL/q/y/8mul7sfwJ1/KPH/qXnw0ZEQhDtoRbbNzmXPtX4+//ZrvMboBI
EXGxgVz+R5Vk+r8Jmno4Tjo0NWML0vifxt/5DdSFv1GZLOEw5Pt7zLiPMjuP+RSnne1jM3OQ8HwQ
JWE/S3tvhbRIATDiAcKZ+6BEsu5NGjxCE12fy+tbrqn51HbsyIKcI/6RVm489i7SepOB8EFnTaLv
/vAy/ofRHiOQjyMJfIEEOzIX3UC4Oonpf9JLIa1fOBrIrnUl4/873y/0O291kHIgDrKLQEzNUyYs
zYoybrAxMX0wMMjZK7gF8Q+vrsXDAMax66N2cSv3FbJkcrukHXc4RAnxpUrTkYMWYv+6J55J88LS
BjRwVzFnHzQWf6PmHVURr6GlF/WYhqJUVjGzHODsekkXmRCmo4ET2fl22T168VAuITUoLbBW1P7Z
6ycRQZ3JoxnieOex753Yt3rm/Sqc6cVvKNxV32E1whNPZzGpnFhvaohHMCAN032iAfIdyA88Rx7b
BLGXsZGWZ7bhZcFcA1kv0asmw3TQ+gTv0Iz08ac5TjSMLmt/7pJcHKbJHL5naNbv/MqeQycfLkyQ
zy2bYqxY2czUd8alN0wja6lUnmcNHHTmrh0pRn7u3HaWuVzrJEWnzYY5SDnfHzWLDtHMAd1n6ALC
rWCg4Yjp3vXJVkj3mZ6QoOLP2LCXIVKZnK+Ju5LAm5R3Pc0pbYFfsxdRuOX2lEoW22ZWdH6b4opB
pbfuJlPPnEfdK9pHYLTmjhIVx5BcXWQDJhLwGxilg/mSb6fsDLXlbl27iJrI2HfbWbxsp3KNrf80
byc1k+d6374f36J3ph1DHGfDAwh09XEbMdzXAnM7++ftFiCZTu3EdjPwqne0qUW/p7vVz4kwfRJ9
qX/T92sl3m4YMBzDc7PdOt37BVRMGgF8261kbveTud1UicudZW23V0XpG+DnH3flIvvIeL/meN2t
PZ0Nlx85o+nXYrsRUe3PO2YPxDBu9yVTKXXLjFlebDVMUbndq1YHZZ8tfM2qCtnKut2/6XYTA9Xl
Tu6367l8v6rV+7W9bje4zS/ZJCNaEHs+17KvxFcjIV+7er/4wb7edFVqhd4890frvUIYt2JheK8b
YjcVJ0M6eR82ylxI5R5dMPGyMQz2IEw8vMDoKpdoCb8rKbAxjoeEWyRr4JAQ/2zjHnMDi1yRkz/3
zL5au7GBJurlSbIOGoJKlOkVRmN9wfPJq2dtk0FLbumIEo3UYtjA8L3Y+l6xVWYJV6qeDUVbX30K
RV6+tStuIDPGsB181B5etn27SCSxgqS0Ynkghc1E5jL66sGt9cw+uEXjnIqxf/FTtX5z5TrDwh+s
EzNFhGUO4ouwFchmOAnVF5mC6cEV5yA1q5KVbrXI+sLfJSgWFlaYvftWxy4ieLvrkZE1bJAlDVVr
MeYg/ytAR0WcvZBjWl0Xygkj8BcpT03iNHaIC4r0y5wd+J1NCGQfyCwx7oYSU5rTS4p20iXlTGTm
UN7B92GRbhB8RKEvG23fs2CXYUsK3q3DcXCpUnZZwRSX1ad4rLvHbDLHJppLw7yBQ9JdtY6Bbuia
nX6XeXnzTKyDVoZiyqxQb/jvDp9Rpj9iSc/0T/0NhN30PjMUprYKYgBUX7J+l6kK6UARLLYNhy+2
0OJ7nmDoJ90xq5FGwWe+H7Kl1D63Jjl+u7nr/EfDVF4WMVdKeFPa3un3ll75P/vV7M5LJdQX5DN4
phYhH8UoQQs1KH40R2PuOzXpUTfoWtjlpdYl9WW+d5Xsn2yzWfMgFk76wPjdeG1klT26y1yJ40Cb
e88CpW0DuYxFuTNgQ7zRWqLhs0iesQ/9kpdR7OAISDu/E+ghZnkzoklh5Yz4C6AojUFJ7zUi+sax
y1BaDjwcGij5O+e7/4ifGLOti07D0XweIvH19crI2dwzEM1PfWHMUafsLuJsmE+5W8SfZSEF/+JD
xznPl7wwwWkvuBsxvK1ohtB6GAQc2p17FYkNIcFdjJSuaxCIjGYF8lqO3XQZIeq8v21QUdJLpfca
OFTMZoYUbjSkznfG1CpUHuabAvDzpwxH0ylvXffeN1PBo1bfjW7AWAM/wbybtfYKkpAjxy6vyeLF
3+cBBJiLvwV9FvMGUUH/1lG/tq2V3y424l6r0Vp+YJ2NO+A0vKcq89QtoiN9h5jVCKt0MYga519g
ErW3XBXdQ88I/GLZnVVCY0nrL5ZNeIE0y4EhHXHbPdX+YatLvpVa0XznU0pTYy1uxtGRu9KLljRO
rwNaNQw+HsnRptfhp7QJOTd3YlhdK5oWbbFCVfX+Np/XMrbB66R/cvJxrKPO6Ypv1oipPlp8Nq9E
PyZGjHhOAzIylmOFyjB11dcaV/V6IKBFajtW2f0XJNLFJyZBvF1ob6xc3mlQMx4X3Xkq5piOIK8Q
5phW7667GqrMzZAphuaCwusuLmqLRPe0eVsIt96Pk1aFzajzfqHXgjitmXn9Ztpdxe/M5A8DmG+E
79PaLtG+uvG6QVwHjjO+RcOyEouJPiig7oKpW3qs+4mMMYqvRB5/GTTh0PII0rNV7rfn3GP9GvCt
0whfXWZa3anEgB9pTVc9ousdb5s8Xx7YT2VPcylJDXEGwTipL5l0TgOOTF9xWbOFvUEimoZzw1eM
+HZH2KE/D8OAwicjs8yuLDbQCPtCErPd7yqfOyZRXcvWBkfh2bUGhH4MPRBAAzXwsXSsoxX0ql9P
8D/dBpvh5FxHZigWO4VyQjWrrW5H2kkur51YCe9QnCM5szxEWTvKk/7VyOEYPEjTqqzDxKUPMKxh
4oHN2IJz3JTOWeY9NwHu0ro7Iqq15nBWcYrCgg6vBMFnek/zLKyQ/A90zWwwnIvXFxy0qb+pnxqn
zG+wRhUzvjy3us1rb/7Ugyt8FKZy37qYsWLjJOiGCgSt3y0RwysAglQfuqFHiYP/VCcTS6xcGZ2b
ThCJW3EP6SytzvCTfJYXLgroWreyXakn+qn18lLf1Y0kKp0xih7OU5ea48XxFoNo4Pci+//Wun+x
1hW+4f3SaXJtJshnX+uvf+rr/vFT/+rrvN+wC8HuZpmLG/2PGE4fqu+2kUeWAArb8DbP0T9Xuqb5
G52MgYPDczbc1kYx/OdK1+AX+rSbpJIbPo2f/7dC4MwPnZ0QfMHZNAvbpVN0YYL/uX3Kll5hXBf9
yeaD64V5rolHPe2wOkoiGpou99C6QYX4Nmhu/MwAHuUco8az1mfxeeD+J3wcEBnE2PpQWCsxXVKU
VeBRrz97LfNLN2XKCtWCjCOR5vMdU/TpZ95DtZvTpPxkAZmMMECTfcV+5abRWfGEteHKENh+vxOJ
3mP9r7T1yDnkPE0k0f2FNmLbWf9BHMIrsIFOIUEaSHEw8XzYaecUazSqUL0oNed7or79AzULiUzj
uP1dPO+/aFn/w+P5JoNP8O8eru8PDauhYVXG4tie3nOu5qT8RtFDIEPMa/DrR/pgJdr+Mtc0BIBn
OndAOR/+shX+5MrtXpIST+/HMBuZ3oI6E9dK9oT2zzosaR7/hSPvg0Tg/UEtCPcCuQIfU33773/w
L+W6MaiK6vM0ORszRJugrgyk27PanW3sH7/+E//To7E7ckhRRBpBEuifHy3xPZXVVY7QW1c2js3+
fdFA6vvdRELgrx9LbFOOD58UJIlb3KipYwT8iA6d0cym+JOyU5fOJQvhlF4+7LqqCb1ekOKOOelu
op2/KvBoR8TMY8smkai3Xz+Pf/+bNxofhhmdiRDrqg9vawlKZqkmKsZuKuAxctEPIRiR+Nl3II/8
xYP9+2fIhjjOVc0uD0zvx8lPT6NsjmxITq1Y14eGdVA4anyD27Rl/bUMGehot/ahef39P9IlnIZG
2WEkpn84l4okx33utPkJNIykKOfdVOakVFBnyNP/1mNtJlIdpwNzNN5eob/nZP7hI2uxAxAy9fHv
0s+H3cxIOmj1frkkZNi9/PqxPpy3748FKZ2XEi2aZX9U0LCKoUehdjuty6rYY1ItnNnlSxH++nE+
jsW2vwnzredvhF8+rsafvxiTUw69wzgcnT9ZMFQz9BMBnnpCrCW82jTLWArN/YidYGWAFEd0WunN
r5/Dh8/O9reyHOWgI/sIzPPHzw7NWQGfauQ5yCGhQZYd84aV3IYYudC5STzaWcdc/uI8f38J//A1
3R7WwKmLVBHGNMKsDx8dmThUd7GLCpP0oVe0G9XZMa3lts3r9NCbbT0EI/tUGJbLDHsIrOQiCb6r
5x+oMTt409KvzkVcx8dE13BcYDA6x2uu/YP/9r+mYPyn52nzxkDi35I//j19CWGBWlESHGGFOt8W
gnV63GQlbVZcOso51rAe3GDJkeNQhaviBr02Ok6SFOPTVDTWxR9h48yZZ95uJAR3jwWsycMGDJU8
/Pqd/PdPrYeZ28REaVOROB+DonTgTc1ANib+Fx2ASZF4c0HvMozRrx/nw9HGW4dAkbeMLmSjqX28
GzMNU3usDdmpIWDuwc82CmaN6ulSDpb99OvH+nicvz8Y+1/jHWRJANaHofbiDfbw3+ydyW7cyLqt
X+XizHnBPsjBmWSjbKRUYzWWNSEkW2LfBSPYPf35mLv2hUsu2NhnfCcFGGUnk8xgNP+/1rdAQjCd
1xKAUBDRFC0avQbDmV9E9sKEHfHLWXoU34yyinccadQfHqxlesub+PfhCrfAFKDV2RTwdT4tYYVs
DJs3I9oLbGnTQRQ2k6kK6XEfYt3Md4bjm2/nTMkUST5gxiYhmyNNc4l7iE7eZQeW+BhqPd2qPoRv
27VZI9ct3lecVTmJn0VCsmeCrPnLXDjRRz/q4gmf/HyaC5S58G+lfy9aSLJ2GXiXvTSZcLtysL94
CyvAJ197r6CHXyV0GPUGn66BhW2Y72iVOSiRKDjdlNJUr0U0mW+zwTauMxoOyeFYRR+AYL3mWJUt
koaqb6L93FngQTJOOTh3hFz2CHXuop1obfc1CSPre6VL53EA9tBCP+pLrFHAMD+KXrnDpsSUmCC3
zpJT7PBmux5TiyX79E0nTN51F3sfVJYDG5Me28YlqgzX7JAiccCQ4ru7wTXZDFUCdUQgUG5XWSu+
Be0ggy+QOBlvvP1xfpHXIZdHkwvqwqYNSU1Fi28zou0NXKL4JJZ/23HQPcWTh1enTQc4piItjIew
dqYT60zx1LbTcHN+vJEPTtyuEvOucUCt4WehPXcAXOlDGyLC/JTHIe1PXC0ZlebzbKWt6VKqmRkK
4ZnxUtH8xFBijoA0i8Ka96i3eHYTjgzgr6aZPGANcr9q9BbG2o7N6tbJbVEB9OFzoM0kJ181MawV
kb5JE2EeIhR0kqiaAfGvwCkSuxY7zmNQ9dJeGTbPtoS1/VbEpU0IZu2+UmYycN7gqparKC3nO2+g
0EX4gxxvzb4db1IYSclGuFb6UviKqQmX95O1iAW3zjIOy6EGvKwzBEtTEqgUvhaMrw0Nzfmi6gvG
kighCsbDhFM94ug1wQDu57vSM2gczSX7HJ1AaVtn3ABV4GyAUNoxwLYm1NPXZEGS1WPA6PUWAq+M
krHea5yS175XGw9wPXhgZoyGJjYAiyDU2oYzhboR5ckNnJj2QmVU++MBuy5hcwA8jFpCNIXsYS6M
D5on7jpduB++DQHEcqr5qFtUCc7CB4mV2NYLMaRd2CHTQhGJFp5IOYtdvhBG2grwoblQR4KFP4Kx
cmcuRBJjYZMQyzpTdIRXYi3kknBhmLhnnAlP1X4KQZykMayTzAKyt9BPBp3UGAlRwiSGblb5QknB
HA48Koecglun2Ez9Yn9fuCoKwApiCedEpseNhB2zwsk9bvqFx8KC41x4bfpIOHK5nbrGRgNWrFFv
eOtmIbrkYWmu84XyksymTywT5Jc0TL50oGDCxn5tFjZMZpTOBv8oXYaFHGOYwXNLMR98jNMU62kM
WNV0Y78gQDnCQLRWPRiaZOHR4LN66Pvosq5E/Kwae94m7gS9piiZgN1lj1Ta07WfOs5JzV17Z6VF
dzQWBs48+1e5IDe6AZX8L0wOkwjQnBaHzX6yavziVdQjwJgWwo4F89JaRWDMrrRX8IXqAo0s9V57
fkRZ5VyMQ4HrUPU4vJEHtTdslNxkM/hL4wzY4CMk6viRkuVwP50JQDUCsXjV9PN0ynG5b6PSR9KX
QzXIylQexsLH5daGJRdlF32Ssfkl8IbhiximaevMWm+X9ceDJ7TgidKmLW87RVFQ8KYVB1qWbAXs
vAZrAN4ozgOaVXkF8sjHmM5UVA2UJCNWBBGHYt9kHH00429TLugkKH3Uus48JdnY5U1nqidRzLiq
abRdu2cCU1zUSI/UmcxET7PExw2uqVrATaYeO4R+Ov6qsni4dOA7qQX0lOHAhtGP3fbFgfYdrbwz
FapnniQCViZH50yNsgcAUnNfMjAz9g4cEQrjrkCvsy0niR8IVIRZqv6bdqvgQ0F6wx9ZWfi0S098
Hc/sKnPBWOHIH1dRrdmPwcHYN/MM381o/Tu5ILCcmjxuQ7UCCx+ArHC0YGU1lpbvjR0EWwKsJ2D7
zkkscK3wzNlykQhRR67YwgDh0qIAx3Umc0VO5HD4X3hdVgK6y0hxN1uqCI/8qOH96Ol5wyIM7QsV
oPt9PCPAlEHVAM3XJkAjuQFTQ4NgYYZNUezthgUk5qPWJuswdR/zqatvEYg6K2Sk2SHKgJDxBNON
U/brto+sXe+BKjPC6oQ/wFxHZWjfxm3h7anuO1fhAjmTDYiPyGutTRkM9a4wYaEVM9xJrbglJpp2
3Z+hacEZoJYvLLUEXiBInIHWUNxFMaCt0bnWC3/NXEhsBEfVSGjOgLbpDGtD71XsSJ0U37zcp4iz
UN1GwwtqnFluARMK7JviOI6aEBScOlPh4KTTUqefzZruItpeKpPeNSf2ZpeXQnAAsOpjseDmVK+a
05CVxW1D0ORN0I3j3mm7hBgCYHXlQq0bAnzsCA2Cy3ph2mW6CnZu3JdvOfhT/NZN2H51YywC/kLE
C89wvGbh5BkLMa8BMvEkuual5KO3sq1pH4TejNMRG0H/atKSGJgEIPDFzQLjCyy4fG1S4Y3KZn2J
VTddm6jC+cVTJDf298EIcd7jwcoxfRLkVsXxdKJ9V78Jq+qhL2R0O0LWQAqw825aWIE03tStZfbd
WyZz5mwI03A0IwRgMcpAF6up96hMXYnuO/ZbBKCmW43JR2JMLV7SjkjT2FUVxyRlfLR+Up1Gr7Gv
U8Tyj0Yc9W+uTINvsQ4l4epgV4vNiDedwrdHkLkgsKMqq73hu9ORfmsYb0u/J5DDSq/NvISAgHEA
zl67dC6H3Fqzi0LwgBpsowrynhGgRgevLkaHb6XGvVtl5okwywIA3sCaQStrKteF1r7P7rJOoHRn
7bi3wEEeEUo2GhuFXTOdTTgKAydDtooMVB889F3m2qI6RNQoVfk1qDTjIQWuDRgLh1XDorBzzEYd
mznV3xvORkt3pIA6UvIUZJC+RGi5YFmxxTklokGAChNm3PumEz1Nnu28GnZjfNhIP66iYIofvGrO
QOHwsaM7hlhBUjJUtSdfosZN2U6a4ZoO/CMbY4CEkW+ukrz94jtPMT3b1TQzvYJ5ZVCVT6ZXITfE
Zi96COuZqOY1bpwLl4YjGBFFwkeO1m9kcwKMJsFcVkmiujhjryrHrdfhmL7lhZ1Ua4Nz8konZMNO
YNvt0bDxuQzvanbCHWd5d93SNLjIrUCs89I/2l0JzAcm3Kr09EUQg/DwAtvYiIjhbGajBdK0xHxp
vc4NH5zUOtjZU5uvSpTRO4IVxvvWhyABTzY+ZVX/YTS0GdoZGIzf9/YRXpm57ahmwYCdin1oUh6w
xx7yfiP1riHl5C1XFn4Rx2XVYSN0dHXtbkmYby/KQXVXphqzq9wadzlueZR3yPM5VPsbNYw3A7Ik
QpNGf+9JTNRm2UOPbAk9AdGAFKGObkero0dbgEwMVPeupFFvG6Oed5af0gVvwxc5GWiLp8a/RC1n
r2YaHwhD77RjvKa+ewFVa2KfEl5jDjiWRvttKOcbTeyCqv1Hom9QDdcUjIqUvoicP7I2foIK/kXY
FdadvFlXGageMx12M7r7lVBwlDw4yrOMCZ80LO+xXvg8Zm2/jaHFxoo4qU2Q2IfCl2oT2uZFphsU
CGJY6dj/XvagAmxUdnhmDU4E8aABwDrz9xEbqI9JlN5vkSKSD6f4q9l0qB2kDOCcSnpfE6rntE6d
nTVv+zZ9Hvux22uVXHlQmYJeIwxCN5t06b1w4mQvhjAnNKPXz4Yt0fTjc933nGGutJbGHlXB8prj
n/GcVDyD8K9oKLU+jI2E8I209SmPDtlynBAh4Sj1YLGFRqOwkP39GYuTZ8iLpBy/EEQS/jB9umdH
oyko6Kxy5Ovmzl5gpZd0v2HyrFoEB7dE1C6fZ7d59jpRdCbTIUMrdogJKg5pv+e0f6lquhm22Qzj
P252mDw5+6G9cLQwrpVW4HY6wKwt3GeKpn43cOSEQgWizo4wuOTRRxf5vIBclRYDxhIOInbAQWpj
BzXHophhrzc10wt1pqWnMdU6+qZjDggRwMqLqrax36QzqSuscU9BG00nA9IJYUY4ZdXU+uZ1Znhp
v1UL7r/Ugmlp6DJnDayJ0wnYqP49m+3hJvMn68q0wK1bsSSBJSdpIS4Nitwx9LIvVuepre9JTiJ0
YM03mCy+BwO5X468JENP68Rruq9t1bN1KAzf3DWWIw/s7flouAvGNqk5oNOeRWInFuClSYf4xS9K
e5NKtn8rN2luPTmvc3DAh4p8VCQ2tTzYecdC2jnR0Uk8igIdh3zgG9QIlk7N+Xp945J0inLkEPnk
C3FO6HdkwZXP578Cwsf+gmDdvz9HPQkPIalN5slrVyrOYKO0qRIEznAzzGx7DA6b9Hrmyr8ne346
wapAI5+o9uJcKIYRRRtlrIONzqkbF5ClcZ+mSYi1nK9YJiRB4BQDl1563dc6VdxAmvGJzCMzqjwN
6BOA5HOpTX71Kjf5zsMoD9Krxtt8ZL874wjfz7kmmquZJgWyiftCjBw9NB7HvrZPGrIlpqzdsVXj
bK91IeSmz6MhRw9OVYTiJZMBXnH66zJEtNd77SGPzLJk/BPCchXWcfNK8S/dmXlGRTGYL0OJY4YI
5pDgGtYOlawqDFUXKh8G96polXntIQi5rLOZDtnsUbyK5vx4HncG4S4X+LcMtv9LEJos5rsEriTH
JCgKfL+kiYh/prqGSNGd7wq9PJNC02Wz+CO/1XiNNJjHRpFy7YK+OdmVVe3qpRTXaRIIxBQNN3Mx
BJsaHvWF7zIClEtc4yrslw8sMv8esqmxhd0ZAMVB36MEBh6sKuYzKSwzZDJXHkS1/N9a8bQsf1zM
L46YTj0ftEUYHnrwJgzzOQEihCcaePQu7Rj3icH2mtAOYlPOhSeIBtHHbLkUlTKCw5yZD81Go36l
lFg5G5bz/lHZo3UVWkN07JOofo3gbt9OaN0a3P68wq6j6U0OKjpGjVW/5qJDFNZiYlpNXV+YqAaK
yPrC4YA7rJCILuSDOHfWAdqFXVil9hXnFvmVaED+Qgld4ahrHlPfEaE15Cpjp8UXt7s8+VESmvDa
AhNtWMq7/gh7ITooSq4kjgZG9wqifx2bVORUy78LJSQMJt837XX9OgFyu2pU870yg3Ad0szbdT2B
D6bi11Eq4mUfeQMjDcW9A0KyU7JX27j2p5NDCfzUlCQKyQEt63r2Z+uyiG3rpnL86OgVDt9ccfLx
NhXT4c50PIoftEUDbK+MgqGhNOc1HiUFz3XhJQWI+wCfa0aJmM03mLMkSIHLq9GINOFO1NKLNjWn
UxSAzI+hy5OK/dh4WNDMHyJquOFQLWNQLknxUDVQxMc2wVIBSYV7QyzJb4HAgRb4Sf8e+JyTgX1Y
43MHcuNl7IMlSoYNuaSU2sTbhG0FKyNZY1dW11fXyaD0Q2oOwY+G2IePtB5RD3tJMQF3Y2VyUyjo
gA6BboQVI6AP2+hb5i+hU510ZLQRNQXuTdGk/04Y+/9Chz8KHUhF/Kl6vnlVr38p369fy/f//q/T
a1q9/13kcP4Xf4kcfCLPySt1yTunP8D4o3/wl3xdANsMWD8QopN7Fggq/v+2rYv/63oAk5cASpYM
G3DmvzUOLvIHT2CQoY189q2L/ySi5XNTgW4CB2Y+h14U6nX/Uz9oIr7FAXuGgiBCybX1JgzCNz89
jdt/Vev/D2Xn2zqtVPff//XrJRB5EEnH9pGvjJLi7902WkjL5jCc933krPI5gNiNPc7nkf4/ZsD/
4irLt/ipTymjcBy9hKuI6qUzXurxXXl/kAz86UY+9ZZFWrsc3bmEnu+EeUesaTu//f4ulo/4ud8R
AGBZEBSIWMgQI9T673fhIy+FphHI/eAG0FMMDjVpU9/hWdyBPC3/0GD55YbOVwsteleIb/zPvV0B
zZNgCSH3Ux2zN6E9sEqx5m2LuCk2v7+xf7oUKgvCuD3iCTm3//3GzM4HHDVa3FgSxA9j5rarGNf3
yVR9/oeO9efO6vIMLarBbE/CkCt+eoZQg8wJoIncVxILeV6ohT6UASkdZ2Do8VjuIAJM/+nY4KK2
RfYlSiZ8GJ8v6qWRZRt12u2nnKcISwd+jaR4ERn85/eP8nP3erk/26ZzvagcfPcX2rJjNHPTGHJf
TgmwtiKCOWO0QXbIbST7RSHb22ay8K0Xc3LSxTj+4frL+/p5jNqOs3SRgWfbn9UHU+w2Cb7pbh+U
5NfiLnVXfjs8/v4ml/Hw+SIOYcrBIucwaXn+fbyMVq0mRSTiXqnW2okhgY0UCye6Lmxz3s+TDR9T
h+O2loj1f3/pfxo/jo1CZ8n9Da1l8v95JiH6fLRi25F7hLYTpRdPxdhlCGcShlm0K46YHmlOKtr+
/rIWvqRfbho5u8vN2iwKlvVZb9YVRpPFfSsJzavk9xrlByY1kxhbjrTz3ovy4otjlmycCs3uvDP1
BTANfgKKHTuySYZd2kj5ZCezY8GAIrFAKnFne6ABNxxDh6tQ+imFAWluHDX2FxaJrffIXzl4iVJn
D+QTjEhFRXbZ+T2dtZo6YdAAZA+6bVFb/V5nco0rITE5hCKQzQ2RnODJLtZa3Np+KmtqCZqTgFmI
SxOjEa1hUVHo8KbkZLaGz9atmNazSU+ErKn+UsWlZqCOCs4GAThXOiznx1TxR4L6AHeJ9rtP0Bwy
gxJSmIGRsxNzuXNtXOq5rR7HanLvhkhbO4Ny9baGicwJx8xXhbbcC6CZSF/HxjoFFPe2UANH+NBj
/8WB47Bz2QteiZmU5hrIBplEGHZPUUS4dU1dcB3XOrmLsn74HqpyuiOPCJqcH40Mgx5TkJHO70Pl
R89Jg4hrA/pyfkSX4DmbYbbepRyNYk0HXX0YrTsm6zEr1BPwYii1o6/cux5PC3w4HjACrlNNhU6t
aMk2a38C21I2kYKmQYkTGwBy6Mir8N/z/YhH8UiV1EVmXGex+646BMnDpPSPbB4f3dl+D6vQ+zba
HpRLbaTPisAVHPn0fIjy4EWqBvd9OQyHwFTaeZ+1zBgZfX2AA9GsnrTJ55Uj3yMbRX4sQ697Speh
DztNXJaBxn5bDhFuXokvCjHy3VDA4IsrCBKhbCScPwogOFlm6sEERK1DcHXbYJxMzuBFEB89+nX4
lH0uYM/+um0ztRvKIN9nXtbfE72r71UT8ZcBrzEwgtQjEQRpNyyz/IiixcX5QkRFj2jkJgh5nDCJ
rWhT0sbZ2GybrtUAY/eQ0aEl0BRa2WrEghtBweAghBMmpi+fmvdZpXM8p0Pq3RBnm+2SODZ3liuj
t0h4+DBG3LvX9hDSXiJbS8BpsCoN0zdyb0gsszdTTMQQQGL3ODWyvWqNpa5Rzv3BDxv/NjIcfOhN
4hBIVMZXg+tBeGs5GmGbQHvu9SaNV2qPh1YSjqP1WIzrHN7um0J8gIVrqNXKMfCy13SCP9wsDz6o
bKt1Z3TDpYSd8JaEprWNdeta0H4Cc2t0ikidOlyeR2Tm+Bnm8UdBmxZDej8W2wR/9t7qcPWXQWhf
FXHsPlA2mLfRFBB97RietQuIFdt5eIKeAzvqceF4yZ1Ztua+T+3C37h65EQv0p4eDQ2O71beqWML
OPJaO+PwKgFqnyodhzf4dJwHzv+0k/EyEVrVWt7lYMfTrdNTE8KvEtxmqaxep8Qb7uREwvWYJep6
BPVyZY2cpLs29C7zhgKM1Xpkck/Kv4cShFEaXdiewzUpt55JFv2qtZbJq7AjdSdnU1Sr2YxysSL8
x9sg/amx+w3mh5v6kESSok7uW9lnP7zZ7/ZWzyQEtrrbMTTQLfihh3O96Xb4geNy0zUE2rChxAdh
uu1lMfjYVZK6TR5mDnvxCkIqn+lFCalAocAnRd37yLeNH2ySOo9wedpL2obTuvCitF1nfgUtzyuz
8ABGCvoqfjDEADHJ8tDmLxRlhG1jLrbDJE9LbgBa4ZoGARWu0FRb3Pzy8K+CUtIG0wXqe2MrIh3h
f4N7uO4jxXMYIXwSKxyMtxWbgLehVYpprM/vitql15UBalfMAi+w8GbgqELsFU6gd2FSd7ERnF2e
yyVDnRKQHKCveu3y2nrDnYbWoODY/kE4CWm83YhuwzKpdS3VFbvyvXvcbhQUR9QQ+F7EUgBDzNwF
tLT6gHSILWN45ukqEuKseGnKLpek7U9RlQJsv9YT8KeVUyw19Vx1X2HydxuOvfxVVzrGNsVGdjpX
8uyO2F8aQpx63aR+6tOy3J2zxinGReSGWCZrtVmuh5YOhjku5/xav2IGVocA7EaOAwrwZhDl5rK8
Eys2yf46pN9EoSohUlpaYXryQSicLANc44pG+bivaevZYLMt54DvBpwUVefyCDWSMoAAVKqX9ti8
J9adL2yOJOEC9vTvLax6z2eRRuouRdmzkttrArJuB5+6xdxoLptSHz2OcCJWlqSWhfHBeGhSHzWn
AapmGzjkwtaCCqgunOTHuRiUL4WqEuDzZWTVKLJ9+JZ2G+PlIaIg2HEQlQenMfKnIcTjWJFBfx+S
4bv1XAnJR1FUjM+l42WxgwuBCzWjjDpA7tk6FlWTOqQTm1BOvnXk5L5aZVtsq4YBjpkmP86M6DX6
TbWldVy9Z6zhByQfhO/l/vzEQIpv/cSIb1Smw/sK//7ad9GNp5Lsx0A6/rPiLKpWhDcRfzBUbMXP
RR87MsZbonKJQjbM/r2vIuOxFE1E8RZ8yCYw/L9+p1yN0ccEUmg7us5wYbqNdU0p1ICklDPJQD89
wj7XW8Mb02+V7oK7sO5HuALa++royf3aS8P9mnnNdM1K5V8kbWJsJgjJG8qKtA+iCFJZbMgvNbzi
LUybcmvkznh9furKQ5RTd0FwY+fmhVlVBMqRDXUJCNqCBkQSV6Wx6dUMxIvRq4F30j7dViFA53JS
zrZpS1jK0oRRhs1xOmpKaDdRYMUH1D50XM9jeQ4sBH6GS94g0LvLOUjHa9FV0ZYOZry2XDx9K0o+
+Y3ZZuUBWJH/HBJouVMRqtpVkLIY4gDi55/xKuQd6acWDjU8lqED2HainOfN1lKRRO2Uk5DIpDAd
bED6N0LOIGFqT5MOgJjoyUTW50HCHrLtrKeOejtZLoS3Ziudi+zGITL0QjvUvV1d0j4YiB63xEBL
QTbjTSs6lm6R4IIXbU1VcpxLkW9swijSVUAi6Ja1qT+EEoXCKnI7et8K0i4Aiqp+0IhQLzQTDnsg
esGXmP3VTUvHgI6H32OIoHY7DVZzJJZpuEDpD2cXOLTx0JGpLdd4D9kxuw6ZDj0NADPueDWVB/F1
Psuyg76l2dcsaexWVTyZdFm2ZUNR2glT6+2sg3JLtC3uMBCzHQbUTse0dlaGu8gFEYxsU4ThNLiR
+slciCNQnmkbqEnCzofTi02sRyNXhj4+KNUj4ltVnTPfmT6dUJxqBWXjiD88uJDPiQSkqHullZGt
I/7qbebgXVvVcxvtOytzd6npzAdMaIQYwNhc7uhGJCPxTaGXXJMuT8S5Tst7e8wl/Bji5OYmMXac
7YkZcbzJfpmqCbSUXbX3Tr/wTvPUuKRZfqvx9QO3oQU5ZMZ70CpxYbnVM8F1RGBlU3TFbZAyZtbM
nF7cyYsgkMO2pgK7iyJaxhX7kkt0fxJlaGuKLTvEhB41gHeVTLc2Zcg1HOryu6iM75T7b0a7cy7s
cSiXfVt7wCNIINmcPgx1Mq9lYMREDrY7HkS/RotOcCISHlrgwbNRYXhRGaqWVdq10YYQ2hjvJb1G
M1DIa7zG3Rai4X7xowLH0jZ45qBBHdAAKq2SGCwIsZp+WiDqBm6jd1Bok5dY994+Hy1UfpMG4AuK
v75vsMSQHh6bLTo6O7lMMr+5rQjQfDbivFqxqpc4BBv68L1AHGqhkNsUQZMfdD/NwNXDnDj0RO+N
BOTABqire+sGcr7NYl/eA6jKt4h/BK3/UZYbfyapcBQwGCMJU70ApHrRtznVOLNIj/AHJnprqn0L
5Vxewpd1aOkUXig3Qx07kHACPeb5ZVe9sb0nHZXj+MkKNewdaRNG0beZNODB6OE2mqf6oCYaTJmR
dBcqQA1ll8Qr0LY06MtKya+4wYP55iZuO6z7ZJ5uXEtld5Wn6guIXPKbL9lfrUYrsa8nCFnfwBaI
I4Ca6ms0CTMirVc7T+ayQvpW2dDtCpL9WFX6MkkDl1SwTn3FYe/tR9UOx8KL+0vo7vl32JLk/yUW
P26tFWw60ZQ/yk6Ya9I83Ff6qDX2WugIRyu33SupOIH7WIXoc/SEPtLUA801Gcp9dCpRQkj0CAxN
8bZe18b0nvcieLZrUaHnmYN1HBczyKYiAwZYTsASCMhdywT2/kob47DxJ8lMlhXZPmv6YtX4grDT
gtX2OHGqQEHuzKvBCjZxR7AhdtIHktqex0pR0GKWX1GzDcAg07LOreardDJnk/u0dBCMiBZbOzvj
XR365UOdl/WVmgv7IKEtVuznS6RRuHTzJtAwoLvBKPccl3zjfVJgjleD9A6W9oMnZcB059wZ7DjF
DCvbSKNHGiHqikWxuGWrmL2OllM/Zm3ePje6GcWuMXCzrlLIjTmkAQ+6cp6zpXENVd25jjVUEJ9o
T+TSxxKrYUkee1u/x0NA+57K7tVIGtqlw872e9WY/nqKBLYaI7+e6x5GQecYxU6hNlzTEK6v8r4Z
EpTTjbqmEBhfZ2yGyLguso6gF69F6+cjTZWZ/YX3/4eqTAzXrGnhCiQywOdIgeGvO32b46PauPiK
nkbZOSxcwtrCOozuusap3yiDvbhZN7wgiLyfNVLOC0HLZWPQbdll7czM3hgOrDFd3AehAFmCNFR+
8QhGJp/VR8GXaPNi7nvw/Yx43N+1u0sSX1zZuU9/BTS2AGsYcjbN7PiN7lOHXMKsV55jgNyIR/HA
UYf1BHHyy0Lw3jRx+NUdCUEwG/jafIqNX6ZV92CyfogikDc9RS0MbRGhOTm6N57blJ3CcB52BNnw
xOog2IEcgStohDwUJxJfAYm6D2lPjE6mU15YGWLYrthTTYkfXniGt1NOYt9yBnliQs5vxmb2jy3q
0pUalL9tiip6rcN8Xhf0xCgTOtm1P0ZoeDz4VCsbdPceSky7jvuh+lLByWCHa1BvLtVBBVN5F6WG
fyta0oX9zLevyV1xPqyYGIc6G4BVQqE7RkSI3FTemFwVXu7duw2qRkTMc0SUZlYByUjyblcy3W77
BuL/rEbzDtKtvy8GDAW1yusdCMriXjHjrjSRMNsw7M2dLPRDrGdyD4XpH524nnZqkC9JWIk9lF1W
LDaCRyZSYw9HvL9iKyeOg4teq4vbnP1vXX1olfUQdlXz5qD7/9YFSiMAgrKdv9VmlpmXVqOjy2CI
sg3VkoHB1tkP2jbGaQ0I2wuv00ICkK+rFpi9IwlWuWgryshrSGwoayZZPFQl4L7Sm8JdAiht01DC
ekAB/T6O6IvNma2KbB1JavPwHYhtScvSLgHoeRySWsREM3DxQ5mGFngOa2+gSTvy/nvPovSfSsR0
azeq4z27QvCHafC9s1NEHOa0JGuxvk7DsNej/yo4gozZfOVJ8449FPHHgjKRoQPruxsWw6Vbe87W
bx0KKXklb+LI2vehEX0kvuPdeqZh33Vj+NGOrvFEumb3aNtCJhuvqwFdot6LNl1giZVBWs3ODEcN
dIVQMAIaCOqkMfQHj9KvVVCbrpPJAk2JGws8ra+f669OF/q1SKm/ijYrjmSVPfooTvaxz+k2FBTy
f193/afOBEZhvDUEQgZ4jf9+uViSLIseiMt1ynto7XbHCQDYRCTMP7RbfjHVLJV7qFO2yzacjov5
ubI8z38Vtf1ZD9+7c5F+ivSPUVGkN7rCwi+B3sUPZvM1iZYTJXFU/4vqvQP2Wviugwf1l+6BcNSM
F0Ciy4/dO/LqKenF1En/84fKT7jUsE0an5/dtS6eFO2W9GDO7ZA+W1J3QjB/lps1f/j9/qkd4SIc
CFyH0hwmxb//fvm4BCQDsdkT0geXZqhf/KB++f3t/Okan1pKqadsn7dV7hFRn2aSmdyg/JPjbfnx
P3c8GH8AkBiKnvhlcIRZMEhbyX3DAnaKtWkf7bqiWt4P6XNi0GpBomTexJJaKwwH84CB70+tnV9f
PeIVPeqovH8h55flOfzURHW9BvlgHYLKA/NJspXyIa/m7VVhZCh/mrDa/KfPleuJAACl7eHF/vzu
teytggnTz76sSEFw/ekOOJL4w3zy6wvu0EMHDkd9x0Yo++kFD2NLEWJTtPtUxYCrGjK18BRciYyC
5u9v5x+uxE0EHjnPFr4m8WmYhF2aztMU1HumNlRLRnfpTOKhkdnT76/zDz8T9ESwc/xWzFznmMyf
fia/IeMylKLez6m5lcWrERTEWlSL4Or4+yv9SpALwNX9dKlPfVsOqv7i3MAq1IdU7yo3XpWDUNhj
wx5LVl/Nj5NHYxp0XyQ3rUuJz5RoUnz2rVs122qb0QLa2R1n6ZIMlpLqMYIvL8gaKGwjQvMhmU9R
wWaQfDgHsSglYzZXalvYKlNH0RfjNSRWylhw2os1Z22ATX46/+FGXYJNP71+tDIp7pu8ABbelU9z
c1HMhhNWmmfaJeprWFbmtdUHXwj9SF/LWYujLkgjQVD1TeJ1h31J5nI+EsWJLyj1aM9YbZMjJn4s
yU1bK58gvLr80gzBaY44XZZ13m47ROKrFlAo9rLMQYc51Gi0elscjczQ69Gt3T0NrmGjFB49rpNt
OMeLq9xFy5CRG7Yema83YTysZxGPG5c7DHlaIHdX4dyZb2IRdv1+BPzDWLPx86PgYM1i3V+6pT+N
tajsW9qwE88lM7qr3vof9s5sR25ku6L/4nc2SEZwAmw/JHPOmkdJL0RJKnEmg/Pw9V6Uu+1WqlDl
NuA3A/deQFcDK5lkxIlz9l7bEwe+9XEfkhBDrmQghv37F/x98ktwnyOlhYMHgsf55BdPQt8PKifr
022hfsVlvqmAw1yQpNXuApc0vYj+ywP0tvD0/pXfeH0Za+sLLZKwqd/EF3U49VrU2QXuwWn61NuD
8aWi6fuAUT15ff9Sb3xIprysRhx4+O/5DJ3hCEXn1BX7vK9pjWLoIOtUdahGk6I+2E0au37DlA3c
s0nn7v2Lv/E5qauWdA00b0gJzh514s1gI5RFsW8IzNtVQ/EQLl5vN5nqf1wGyGWRMjDwwmOwzvEh
HASbEONotsdy9DxNxbA23REufibEP35MKTcQTCGMQobxm19cQVHswr7LGC52w3q26b6I5HoYLHvL
6fP7P72BUl9CRUxDQmCwzretMM5UIbOKj2XlYo+dF5Q+2RSG32Qi/Yho8fsLyMUobSgNLKZa59tX
xYA4srucT6bJh0hoz9jTviejeEAQ+EENsrzLv5YgXAp9js1HY83/6cb+27ueiygm/o1pLLbEjaBh
4pUWnPmsnyHn4ebJzI+q0bevCP8His/y0p1vL1I5LobkdF8Z/TH11Es5GQ9iScEkXCmDlWle/POv
jsIbTzlVB1dc7vbfPqIFbQX3rZPuta47Eja3lzK9jm39g8v8XjASuY5jHbARgAnzXFnVu/oYx/zT
+14zF0M44DI1siO+/2F+X0W4iqFTbIByIBT77EXGITMWSWKkS7rKQpNx0ZR2P5zCvk2qlqmaO/ti
Kj9YJc3fd0quysKBvp0gv994BwFhHB76l3TvWfjYh8zjLF6oFJm5x6huLphkNRM81pVWyjTyQYOS
YgG0cteOVXjIGCZtB8qiebKqO4S40AWUojhYygKC46wT2hj70TOBPOAItD746d/8YgB/8MQZeIbO
vxjmklFGezPb06IqNsnkJUdtpNnx/hfz+wrLLUJX6XhgskAMnZWcuYQsXYRlti9aB0Ja2e/11Hhw
nfajquWNF5Z4dWpb1iGbM+zZ0+xkolBVwUI0KsE0O4gOo62P2/c/zVsrkE0JAH6BQzn37terzGCL
xrDTUhQEOFp6h20KAyCa+ib7il7/n1fRnBmRibJlLIyk8xMq3ncbqiOv6JQG35d7V8f2bV4Hz+9/
qrdengWM7CDJ5WBwju0Ym7Qg9Y+XJ4st9yZdYkaMwPpOx7Xc1qHlfhsyCDuoWJoPtqq31jwUsZK6
Gsngb4ce+id6JGSf7kPgpG2h4aAItyp5Usl8z3L9wdXeeuA59pg87Jwsf1MLAkNAR4Z1ea9C0m1z
23JuBxNX5vs38zdeC/wjnZvomGxHApnz2brqdebYWfTd9m436E9xpJdbDcXxKkhEn9Ggd4bHxHBL
vyvb/rqaivTKyhyxi1yEXTMmNqZLCdnzFR5z/BkMZbsu+eh0a7x55x1O2LyZsMzOC5+a0FBryHN2
m1HSK2yrF6NdIk+F2xxix33uRroTjoroZBYifkqHvjkEXvklYqw724v7csjlgS6SRzaURnhfxOd4
/0a+8a4x2KIEdRwBW+B8Q8wcfoZ4pNweivm7mo12qysUVUHGEHt6ef9ab9wOgtF4sa1FsUrV/et7
bUKf0CVu6P0cGN91Gg7r3NJfmikr9o5XJJi07PaDCuONl84waNtT0bBj/VZi93U2EUpU8vES61MU
h9A4GN3TzKznlcCd+VjVQ7VmJNvv//lnBb/mLR0pCsTzlVJqHpojtyn3nNWu8PjVyHOzW2TJIc7W
8GlyrfCD2vetb5JbSxsACLvHUnZ2d21GDo2syr2mh5UPi5fRZCHa2wHowT63OUi//wnf2HP4gNRQ
go2NYvHsDcyDWkYxCef7sQ+RcMt6WOvEE60Fsrj/zaU83O+uTcEIruvXj6YcGbd5wRHN8MriBugy
bk2ntU9xZxgfLF9vPaOCF2rxISyS57NntEcXU8x0BvZN3j1A9Xi1LGIwG76/OKxuXUzt//hwxAKG
6cIERIaO/PwFNEYa7mYzF/uZ5PaV7gx3NSnMij7ABxd6Y2FGWwyHTNB5lqa3fJ9/q0TVjFtPDzgC
ZqH1HI7jzp2rhw8eCcG/cVbQ/3KNs2eCNNI0kZJroOo1VhBc1RFEjXVndjYQmYwcmTjUsUYNtYI2
loSP5VDDubUY2HQgXGn+dUiiiphxjxyRwRDNCLABN3Qs2vo4Sxndml4I13XCoRUovdjlDQoNTrfk
MfVhcIgsF7W2PmJWNBaaEVRb4272chQXhQFPY4np2Ol9Re4e3ujwGnAr1WG5mMPhgl9HoxPtjLqZ
DhmG0ateRPllT1IW4UDeQ1ymjc8dTrekrjD4j1AL7VEo5atymNUm6CILxWA6XJRSxFCOyAF///a+
9WyyizsGz4lYKKW/foOgT6p2snk20Qq+VGP74kbqWgptK/ISUy208vev99YbTs1NsUf7HmX82fWs
aCoqQviKPejuped0NZjpYWiLD4rX3/0FC/EUhT+1CW067+wyAEciUY9esUdJeqtUXCMccr9V6SOT
qEum0j75PF/CuvjgyCTevi5dWu4oh+vzgsxTYLDUYNETKaf5UzTquIRqqd2idtcz8tc8zjiVlcMj
SPuKRB+UQkAtWMgrYt4tpL5WMmgHoXfa1mhl4Qeow3jg1A7jB2MsL/lqGQDJhxE9EEiacE2Es03v
xZnXoRHcmyk+fne2qhXOR+Lm2hl7XsLPA/pBvSL8Nm6SnzDrEQseji7+/3y2/Khpk40Du+CpEtZH
X8Vb37gNgBbKLW0GYSy37G9rRKw3Vl6kfbEHIDYxXVpNg75Ljbb/4Ml6ay3623XOC6Ne9XlWgr3a
Ex0KOZl+g0+0x+b9x/etDdGG1sdcgXkbVNJfP4xemaqswDbtGTq5/rRYFnU48ykE/qiZPjCdvXkx
+pWcWTzcbeeHCLtmMSoy3hUtsgkTAZzQS7VFBoagso0/uH1vLQTkwdLBWCx7vxW/2TQJO0FKsa+T
+hYgGtlmwfRcZvVrG2PeiuwP7qTx1nPhcEriAIuXyjmf08yNyri/1GnJmEETmU3j6M71cDDpxa9L
oUV7qSoc38oTdzHJXPspRNkcYuC7dEMiurxSTo8OvgA02kEIsur9b/rNH48FkTYS/VvvfGEcCCXU
0ogyZ6jUq/DCp8js73+mJv4vrkMGIGp33Gu/FQcNEduRQpSz5ySq6Oa0L8WkDaRA1h9spG+VrQva
lhbL8j/O2XsoBg8ZNwKsfYtwPGrQuQ3FbV1agOGN66ysHvLM+6BR8dYD/LdLnhesySwzhDp6vic3
aEdsw6snMxSu9rEuPwrAFm89vwuIm140uG16Sb++me0SbjCPDmmoOLq/tJH6ARPQ9kHhuGTMAVRc
+ACEAukFmVmL4FgzFnlWjfIHtNGzpKnyHFRQrToT2TLWFswGUVvfh7MH/rfIiIsLGnc7OoP75Fqs
mgCtGlQTWjMSfbO0Nkvzhz6Q6OrAQxiV/iUpuys8iWoD7f81dvuBVFsRb7p8Mu8Vyks2e9P64Kl9
6y54i1OXFgfP7fkAlgzIpikQKe9nNR/mdjaIUZTPmMdP9Eyf23gaPrjgW1/xYs9YMqNptp7fdpUY
4VRRDO3jCuZAr7pabX/SCUQIXGdFfmD29P4L88ZHZF9f3MZw2Kncz84knj25IEdEtofSKDdRPdmX
RUSFNiVl80zM7UwiVfT1/Wv+1GucFaFob8jXNnlFOdqePV2hRhKv7Wb53s5nz4+Gzr6XkdGT2TdZ
p6jMsicYbLAPJJKtnzplNwL/kHczQCy0RDttAOf3wa033mhiokqg67Os2s5vZ99wtGYV9LzRzRyg
ZxOh3KJKE9smqJsdzGWx4klBPmWBQSQhyZ+YySC/lh+hiMUba+XiC0eOATObQZv567unI40gzDvO
8S0nYFR+iptjAfoCgWVhnfi6nEObIEnEZwGlLKOJbGg5c1R4Iv3NIAZ9O00BuImffPl21j9RFhe7
aOCRwjaRblH2WDt0ua8TikyW7H4j7STaIBiU61or2n1kV85mjDpn7YYns0zFfSqK8ZrXFifKxIvw
HLmdd8x057MOFOyDg/lbn58JGB50Z5nQnzeOaLclWdMKPn+WjvdgShGk2WP8HBtatH3/SXzrUqgv
0RrgRmfbOCtAGDrBI1+2JSCkZJRW7mLpGVV69KIsfH7/Wj+/t/Onfun+Ck6vbIPnx/9Cs7NuyGMO
Bz0wnhUxVBOOj1kau0CVPYzVzDgZpR7ctKM5XJmmFt6arQa3RGRqpwpwLj9/oP/HN3yAb1hmdLxT
/4US+B3fEBfFa1O2NM9eizZup8P3f/uXP//WXzkV3h8SDjEDD0nGNj0PVvI/EQ6e8wddOsYgLj0t
jmY21/qL4eD9QW+EtB0M4fTyLIfV9s+cCilIIPRoPC/WewYFiJb+/V9/gWM3Z7/+O2CBHtaySvzt
aUOsQ1YGk4al2lrmkmdrrIB9knPm0Yna1sqo6jCJ2NqaZPAA1Ysxko8J5oFAZQGMcgsgxkAOqFqB
SjEjJjaf42IF8K+5HKdAeiXi/GR+HudMSqBgzDTXQ2N8DV0zfMzHzvGBz1vPvZTtJcLQ9mZmrQm2
cZnQQyvRKwCp5TfRbo+e2mlJxHyKEN4Tgpt5n484OutWfNUGGUwnvalGd4Xevr3oE08WjyIlqvqi
wbiiY3O1B3KTZC4WfyvDaXCaI9LdUl95cNHmqWHSmzbTWtS68CNHdJ9pKw7RuOoAI1+mIrbmVUV6
m9qmfLf37Kq57QsTWjArexA/GhFJoWFEq9WvITvaB8ka+526prq3ZWceGqeNduaYYKX0pg3mx9hv
9CpmBtKb5i4xYyzTIr2xEydI9vwRcTk5SZCvwTDHuMHokaxq4MGb1tBeRqi7K1dP8uFQN47mzwRu
b5BWEPHXu8iW58iprM0stebO0DPrsvescWO0nWMcOnLZylM7e8HTnLvOvVqIunU7kcBbB63QiF1S
VrZgwJvKx0mQfOqHOqJbY0LK47TNPYCiViGtPdoE+sCLc7iXXY4o3QRDq6+IlR5OMMZCl7AdFW2c
2J7vqiKUsb4L8OvtU8PmQFxTAZntQLUA4ArKzQSYVQZVsnWnINhLULSf1Ay9HouNNj94mZPJVRsO
TryXIG+zJxqwXfEY0uWDrNcVEsQfkb+Z1zQ7k+BfvTlEoUWmGJEVFrm5MBDrkG8OK4rF6X+TN9I3
KyWvMKANm1EPsHMAwTnE/YyQPLChNoGzTNNyIPLRAjIoSUXxkUkT8Ny1xOotEh9E15Y5bDJE2Ahs
gOMWmvOQjhatbxOkeH1pLUaZmUwxcB8LCrai3YGfY8R276TFtrDT5lHTotuR9skKy0S4DecR83Y/
fSZmA7+mEwfboJ/udfTuOHw5Rs92lVxUuUYykSXTbRtU5tFj512ljdFsGo0DcA6fGg9VVm4Ht4xP
WjbNBx3/FF9QZj7iPvxStOCIKyN0VphlNV+ibN5CBW5bOHbEXRCT9bUmP/dY4xg/IazrIADnqMPU
tMO+6DdSdTAZyTBLtWod51rhh5VGaKMyCC5ETv1qzdUnZySJ3gtKRVNFh1Eu69T1mREMa6+bwgtE
3hzaY1oqFbOqNibtySAfZ9WbFvlQdWLc8NMnp8SaNCjYIzlp8DKIw8jUBBtQcHN42fa4rkAGK7GQ
wVqSa6pDMVj3lcju8HtfzEaw8+pOXwziD7GNWUJvSL4KhzvIiodihvLm6tMmTLj7ISort5ePTVXt
3Gm8TFBuE8PWkYetMrynwUzFFMgnIrzjRTXfgNPOXjOp11ihBpy7uHTuY41DMd4Z32tRzVetxSIY
u5dy8XImOcJcKgpjRaNB3uISLTb5WBe+4/UDz5aiRuf7sNG35SBeI6/bu3X2bXbY6yv4EkfcXijH
ajAdKKWSq8hrk33nUn3wVhi3YVTd9rgiILKvMR4VVyMMwJdsWc3SLnDUyk0a7aSUKe9is7KPpSJf
li+s3iqO9p+xFn4CpdAvid4/SK2Ezu00KBzjKsN/s7RgtcA7dhPBlg3L+m2LXwjmnu0d0sS5C+z6
duhbHe+cA02WfFrHx8HZPrOudGuzd4J+pUSbXCUmttSqTdudzhe11cuqu7JCK7oT4+hd1qN+N9da
iwUWV1QIozvxumtyA7eI5vEkJ8Q0gMO7g+PG6hKR1dbpyTYRYMgsBAIvkYyvUhGxO1TI21IDNVTS
PmRFSkR1Pgf3QzpcKq2q/REr0qOjJY9W6MWrTOtfmtn7ZIfmAW7pEnTdKRrBGalj5rBlQHAo7WTn
mQlkrqSSV6YRVrvBrb8VODk24AGb5bT7oNCC8ACnnDvzKCMatBr0q8gQd52nLrImerJTvGBmNoO6
lNOKlXZja94XOL6NL6Tlp8taqjT3xm3EromT8W7kq8Pr2zP0YRl1v6TEin/K0IOva+Hwqmkgx02n
B0bXbzB6HVGitVurr8wTSTLuquoVfnGmjpGfTpm7y8ZuPkRlu+csdOzjIN21mU4glMf8Me41uI2k
Jc6B56zcQXr0vhFef8NU2LJgo6y5mmBd30a51FazU1eXWbeQo4ceu3liRV8RpRBxZ3YXY0xmYTFk
j4bs9wUOWK+f2VgTz8MB294Dx7iqYif/1o8FwrzpEzEQ2abn88CcLFOfE2586idxgHJrbGUUoF8M
sWRfjZjxenzysE0JZTROVmyF20kT06rpQvEZfLWCaWJgq9Nq/NMborEKPDuiuAm1vsEDWUe237Kv
qZj2JGjxZM0UTG2LTnUXZlgEfmyaau91erwKhPYYacOyPQ+kHdiEGbvW1aDTm9WKrLjWQ9Ujmpwy
GcYcbJLurkg09+A16Xwce/EoR119ZbqACzHIIURssbJjIBWZwbhJynLq9+yz5qZvvW+51t8YkRP7
5C60d2TO3wyFpvlVinlmwg+TcoRZiGxb7BnlsZrtZ7ehgTPG2OY1o90YfDwYf1n1heVV7gdjCl6S
2ag3A42mA8JYc5OUfbSzMxuvLOZCP08lH7bpPy+06w0oPe0S0076pLyWmIq+cX/YTODXHTTklRWJ
7KV0neneGcDwpp37WaSW8nM3d54cDJdrDaYv0IIoeShC+L3joC/HXo6VQowkPcrlJeILS1ZiFOkW
8B8LssePF9ZNTvbgd1WnXyddc+48r+ifRdNjruuiq0xPLdD6bNlOoozcd2Omkv6savII9To7NfNc
7pOuA6baFOGlYWb7Ng1SX0NBu+k6r7yDsVlhTHKj7ha3krufHbt61mZvj3dqfCArh2R7XO2x781p
fFG07fcqdb+xOmfkFtveGtJH9xgnxsku4AYrr57WRDHEm0DZbBC0tdY0QGASgv8BOVwm5lUhGA8h
PKouEpIvV1nbTBe5hJk+lMZIRFv1jZgHwwfTERs3SvXGPQtkM24EKaGkjLRDBE64CJstCYopm1ej
FZ8rqGunEJjLFlZ0/KQPtZj80s1cfB5yEgAThPG1yCz7K+ZJbPvzwhoIIuiupPditeaem+iqoCm4
lMd5f3S6WVvFnb4uBEGYHFSWaMqihgNETO06p/LwI+iMISHEgZEP0anuBmeb5n14j2e0rY1LCi0/
L/qn2psPtjl8LwPb3lWK6UfeqnEDG8U+BFBgV/NoeSs2yR3f2tFKJO5ksI/rrCRQe5Tdl76VrW+i
VsVqGwgcjWWwqglRA3Fe7iP5E/GuAD66RrYXLZLBqE76YwHLKKjFVRIl4jGWeCgyZbunOMrLU0Ka
LyMZ736aSSjucenR25A73fjaZREFUxKUyMiDR3iy+SqDJh9okojNSDG1tOqVi7/kWNtTsXEqeokF
z11ek2ZKJ8DwS61Qfix7WLJjxXISWytcMT20ZcxLcxp9GTy0xRT4W4BFGoZt9TiWRblB0gozPM5P
iM2nNdqVHDMfpWHWatiLQ0exJ2bloSzlnYcqZGeH4ltWdI+lmqxrzYb2knNOMVtrIjqhkH6t2rWS
E64+RRiwVsNfItPTfMK5glcvy/PHscWYiAGMrW7C9pMYOHfJKfcTuBTpykxKnJXgkfJKjduyoaaL
yyD+ntbGGmoK1ISYpxxw5YpMEcJmRzd4dIzsooo6eVVLr/W7qvhB8duQvNpsjGQu/UgjJXuU/fUY
NRGtxy5/rGWCYU524baShbeRzGsoul2IV1qSEcTC4jINab71dKu6st3gq97UTNJQwu8g1o631eRo
W6+xDZ+uH1WPobxrXSVXxTh1V6Ze+nmJt3hu6hT8tT5dwWA/agjb0NeUwnf6vl8R7DZcuML5XnLe
yAzts+nOL6Gyd47RdBcccyduRrodsvkQuGm/mTVtl0U/NLdCwWU3+oXRJGpfpfUNUvsT7HiWR6gp
5M/G+lYpjre9WYudaPudWVrGSiTJCV8YG2iiH/XUfbSciPZfPL+MTvct6EIQxSnPTyluu/bSKYPH
sp/hV4xF+EUjnsjvIP+38UyirHAuZs/95KpyXXteuUvZHFcQMdRVEJDurRU6CQtS3SYM0X2tSXS/
7eARADoK9as0AMgdztpNh9fIJbRknNkSkoCPy05QrXRNRVumgM2h5gn+MtXRq0gHnpGA5OxImA1g
U5kxG4ys/HNWJgyh49jIEVqZTHjGUmQUeGXtrM2oLrAJmmCxtbFCfGOnuyTWwtpXZq1Hfpm26rM5
GLEPO9vikKOqx6FzCRjvo/5AVZ0SaBwVO+kVckuWUXga9M7eQtt7mGpEE4wIrj2ibG6KWDN+WHHT
neYoto9Q7Ou9mU0LZjaYtrCG6gdZTEtCoPnCGT65BK/LAT/UyaIPex8ObXghRhKJYRBbl4yMiRKa
UUoIgmzWUKrh+zhS27ae467rOKQAKIpdD1Z+HY4ahyq8tNAC2sWVOWng5nFPSUSyJOeJjRllwbVt
tDaNx+mrm3feKjedFyfMuGMUtcCMmK/BDTygPEDfMvRXZPEsIUqRw17sfSF/FAAkveV1kkc9SGKr
oAyq5/WQ8s833gB0ikMWblse13zY0uhkZAy0oRzHZBuVBLZTNx6cvEjILMr77dK43LCa4xzPrWKT
pfEuQVDAYcq96xJN7jgK03ERY/K5Tz18wIHU00u2anahgdPC1dR4J+Yq7kqh+liboKygdJCf23P8
KA2zOjkTTHk7zOJ9k2Kbr8m2Y9jd6Kc2rdpjU4of1dxdot2F0MPZwpzjK4PVfQPpKr9Jar7GcnFy
e6m5MbJs8LVBM1Y2bOp1WrnaaZAJAecwgNIyvwxt56l0vYZ4eKNiEsnjT+bEtjD0HZYfELWtxVkG
TcO2SwG/a25HvHXcvs6lurXL9nJSQEbIdlnPodjQZVi4C4IcD8LGVkMLQzkgBcYWja9HI6uypQd7
Zgm4KFJlUbRMx4E31Se+PVjpXcsaiQAFpXH/tXeSr7FjIeOrbsa2HA9xM5lrjpAnlugnhgLFFtbV
hqMWT7IB+6ztmwHHf6xf4S0wd8QT0UaZ2XRlCw9IGXdToh3cpNvMvZ36VWUUHgeduXiupEbbZBgG
dwtl7IG1886EHMYnAm+c/qSWuIMf1hwHW02nOaxWHR2BtRHEwzFCVYwxvfhKupx3m4QaX6Rr4dao
orU9ivnRNeQN2uqWeZlhrkWjb1FLAz/H/s9Ao7S0tZ0504oDTvKQB9Gra1RXzWyeUtd+EYYJHu2l
NQhIaN0fdY+ZSXfjaYMkFmRY7q2rpPCNRCXruep/gNVIfYLEv0SVFm0qaS42Os1PTYAN2ezSK5lB
5q2Lgl5AZMyULUnACC+5qSMWaL/panv0FQCE67wjWUGjpgcjHSIRH3oO5X011fwhdnLVp+CVdVVt
imYs6nXUOquhsk8qN061bvmQDnMKsTTrtnRxQhwJHSSD2XAqduip6i4Y9GPObMzMWzFxAeefVcGN
y6rWrsrGqC2QXeB+XKhws90+aNLOm23uNtq0rbWUaBZhRLTaSAfhLcwrs4u3ifSMylwV3CMrUPQc
Om3SLzrGC1+bFEheexEYXkPHYvV/0q/fvZYLhbj512UQ8I3ignUuav/911/STP5zTrB0v3/5xeZn
y/u2e62nu9cGms5ffeflT/5Pf/PPxvmHnXg8F+924suCCf1ZH/7n3/mzD48yluhndICI6nXoxxZ6
tz/78OgdCYxmzRUkZ+g4Fn/pw2Pq47dgplIYAy397z68/EPYRBohwtZxJzGD+yd9eMAYZ214ckWR
PfAfgSMDHfDZhEmxPppBMEXXDnWGwSuTsw0NkWn5VmWn095hugbVKA2jJF7FQl2GJoF0GV/p9yag
A0RaVW4q3yVkmnSsuWKtK5GTfJtrk/5nES/8w1xNFyXVTfYcI4y8KJtZ/56IcPRWBjgQmAPYsaY1
59Ne7IA3lI/0CB162ZXX90cOI/VwWSu72ODgoJs3sR/T/7XTS2UQsWJ0AZHWk3ahd5OKVzUZXiwD
xQzJYqq/9B3B8yY750H2IzS5CfnDKz53XsKfE1TPDSJzgweRpV3aUXyJhGGAW9Y5ew0V5aEv84RX
KC5GwDTazkw6c12a3vNQjEjBNYh6fh4u4aMTp/Pn0WqUzyGLzsE0XkSeEYNk5YhsGGyxxGesuzIj
JGoFG82Cu1KYHBvZAcgo0QLWBAa41LIgGDqDXSm2jjDampuG4Cv7NBiO9Y07Mp3IhEiC+gF193xo
awlP8+TU4ZhumIaTQjfYo9rVroqyjcmc7rIEYxLLbKkZ0DkXWxo8eW/4g4yiVuxRboMIHGmjqb5z
TjMlIqct32iY6IybIUq7hEqBeTK4e3hfNLt6yIIok238tAYGn/SA/dVx1Fqhs//c42G5axoAiRxP
tPE75AuV/PA4pf5g4kvIyJVZIBAz7h3OfFu7jZ2yWSkncD6pIeOIXeVgMQbitI827RJuVJ0GTLIz
CK0xtZvAOpzeGkZJjEtMsxNOx3CN+rtf6XGc8FhSvK4nlSL/wOh/dJO03MDJJFiCfM0d6UbXRqzG
u9buZMyJLCN+w6vJ8SHlITy6butIhpncbd+EXLXXC51dL2Pmf0BIUm9nDKsvpamyb2ZbGQLIU2NT
axLyuGpd0ktWIVNvesTw6Y6NoMUhRZgdyY5LDGKXui9RIvvWn0tp3SzabovGlwqRJUr9FCYy3zJo
0na9gCHlcLnLDPso+THGeFuUrbGcVdwEulHgsMy7Q7eCnUxiAT1CtnqzodpP7eLQD7p1FbdBwimp
zeSF7SbzsQhm9mpgiuu0i174GZl/6DS9uiy8sqMGqlIn7QvdcRo0jGnwJaojD53r3O8oO+UmBVJ2
7AxHPSbNfAXY1bpdnuzrgLyftaMLhhqVcTknbN1RrFogkEBHFqQbLSih9B8lqv3r0krDT6GK51Nd
SQSufZrtm4xNdYrtcJckfboLYgLoaLs1380BOa+ya+8+lBrSG3KBL9zUeZpNnRSFhJERzaCLdO6t
C1qPGribZni2qhKGTwJfiNagMD9DOKEV3k1zGWL50sUdao8OGk8jfmiOy/G95W5s0xnOXddm31Cn
eczUUP2stW6qvFXa2/JeiQEWLs3P8pt0p/CB5gLIlzKtra+cluNdwSiIf0Nph8zNTF/AMFxVXU9G
u04TLR0Z57hJkmyCPhm3ogjd/WghZB4UgRyrzqasbq0QnKHTtfHJ8KLuoY2WyoX789CM1S2PNQ0m
c7rwhkjzrTTw9iCMFbRLUTlHt9Zij5lH5n4HoxXdeJkbw6wvi+9OrHtA0CboRCrHsUREjNQ5ZxvE
xCR3bV67Byar4zrl6b43tFLlK2OYTLqSIvCHllpNh2A4jRbTG8ep4qsk61nZO118AaWGtinqGNYO
wDHWI9aozxYRgmtBgMkd8Q+xL516eObQDrRHJOWlmSlMpr0zftPGgh6yKdofIQdBP7UquJ4E2pLp
ZYpPJsOS69mIveserNnNBL1la2TMa00K/xP6ZH1hl82p31QYLrcl8bAbiC/6i4sSaS2xmt8l0HZb
2sUR49Wk01bgwMIfnAb0fdGTgSfMdtYw29Ye5uUh86N26u2VG0bDuiDW5+AOtDAct7cvzWoOId9q
YitDw3wMK0+B3bGiYwk2+KYCK7RuK73nznrR9ApqrL1HP14lPtm/0boB6F5RWS7gprGyV4bRm4cZ
dGznS7N6zXMmHMZYeijXzfKSkUPia6KqL+aiHG4zyH7IVrzLijFVvGI0EwUHAbzqMtINIh/NKvmS
Nb35kCAivHSUy+huMKAPa3bk3Ulv5JjstuOhHINYrspALmi0WL8mwCh9zr2yeg7dor7huBg8qTSI
T90ILCga3PkRMtxEwkeZ7KCMTsB2gYTpSN+iteTTlv7Ymnp7KLIZXmDodI8SNTtRV7Ip1lrMcdK2
JGGreqTfVI3DMchxg/JYwIRpOYGSvmwlU576cW2YG+BVgvvYDp/kyLnP6hlKMYRhQstcZT4asWF/
w6aqa34ZFDFZi9FANa17z9NsMQmRMxu9W+jwh5uwibc2pukLJ1bqIXB6RqmaVXOUCQPCGkHvjRcd
sdDbRmEt+E9XxP/LVD4qjk3Xfrc4vnr9WgPc/bU6/s+/9Gd17Fl/CAMrCSKVJd9eLv/eX9XxUjhb
1Mw/A0gWucl/iVRIE9EB9OAooK8GJQVpy18iFf2fFMMMQM+KYWSN1Jq4Dtm1eFJ/l1t1GqAquJYC
3V8fXRIkh04QwJuskqm46J1YTipnfM/hlAXQRXgPC/fBcmv70MxtcJ/lbkAuNj/+ZW0k9rVZN/bF
mHi0lFtQ+b5JGCSphaJmCkYs4ifZ5PlV7TpVsu5Nr9uS0xNfmaPLNJU5PR3pfjY3Cv2uzwhQXAGf
t3woT9V/sHceW3IbWxb9lf4BcAU8MEUC6cp7khOsooM3EfD4+t4gqSeKfE215hpKZDGrspAR15yz
z16MXnVbFMRC92gN7/3aYVqRLUnxjORhOlsawoVgVk79VsgphpKeakYgvca/LzEw3kPteQYtvJ6g
ZM1MKd3k1pH2ei/0Ut3PiRnvTZ9vf437OdIms4fwRVU4T2aBRkafI+hzbPqzQpaPAxvEV9etgNV0
DYA2awXCK7nFbwE6pS+yKgZS/RqskmYyGns/dan+bJne27MDX01YoBc1Uc+XKpm45WX3RCIz+QUU
oOwpLSrKnTDb9bHuh2In9PlDAYSSFddYcAhoY3YpMyJuN4Zm9544LkoAye/wqSzy6tqbxnSv9el6
VhDAjSCl5g/LkTjGvC5YU+Sxlt3CcSaNokxumILleyQ/JBGnNjMFx/ePYmooJ1JSOWqNxM1UrxyU
cdW0PHAyDvtiJriPxF3jxmN8f1wMWV+BnpsuORCXIwJm8zW3zObMIqp/QMYMIrsqtCIiQYltp0rR
w1QcSVerLsVe6q4W1nFZ32m9MB/6xerfodIqvywG9BBjHAiqpgG6qTpbuzYzd5/Yon/Le0WEtpxr
nyPXq96aKiMnAY5oWHNWR1NdrAeKQg1xjZo/yanrbvS+bS7zuZ93vjniQsl5cEhn0nz/I8KMgbB5
pbMI11azLnfI9YvIorq4q7sRKL/jyz5asNQTv9UwAuzSlbWF9Toao3dRM7E+IDBrry2lJ7uhhmut
GeuA5ySZ97OukX8xUvxetjixsJG13pErtPyc10l+K6A18Uwl601h5y1Rw3asfWSG7ZEgl3TkVsrJ
YVnuufZwUWeOy/kFujWjrwzMCh5erpX2W8bH4oXExPnS8QtB9nQ3XGVua89B08rxTmnJ+k6WNCuB
VrbzRWtnyaNvFfaNJ62Atik5jKNb3+Jj6e+Nkd6wsEkbQp6F6ptnsnYDGzXBGqQ9ChyHfGf8COxR
pyDzHC7pPI9PeK/UiZS6rgxQaTDIpgKgy3VUXD1zjLTUNeV6rBMpohEGcZQR43kFRYps7mFssfPK
zIsUQq+bKqmSG5VaRuhIx3xfEq9aQMBU80sXp24SzN6wPDhOYRKtXZeQDHI9PVJfVudhHetNru5O
8W7UoLzv65YqPI9NZCMaIObqWmOE/+zqtWwZPDVxu7OkjDlJMiCha9V8KnUhthq1mq/M1YU7mhU2
PMcc5MxzMnadH+W4SGNGBnB9zEzPcRznBHbvZ0ZVyAm8dr4zSqG/KHLDhx2zRNXKfek0tpiv4EN4
c8YvbovTMPZUJkm14Z4Xx0sQSg2deIgZci7OU+JWbX8PMnIYUd5UfNrPa2sg19r1HmKXNrRGo5ge
VD4n3keLVEn6udQtxWQ/VWM+IRT2WrZRe+gZff5pYcyhFwf0MUpxcaHB/LcO+Ls6YBNC/25Idv15
+p/ja9V2aaY+/0Wy+u0rvxcDrnjj4Ab+KlY1uO6/FwKu8ca2XWxRAsk1o7VNyfqHXJXyYUOJgNDb
ygh7G279UQkYbxzf5q+jgf3KGjH/SWWwDcF+0KpuVEf+ITpA4A64H362ZjEUnxP2Juux2OZE5koH
ZzjJ8w9vyu23f+5HTewvWu/tRXxqKtvm5/zFxNg3o9b6PtaGoTAIAXG7NUxdQm2IHOij378UZdUv
Pw+OSU5KC2eL/bPbqak4kfIElD5ZtsDKyy360GDlom99YJlk/REQonaYV9sirWNp/ublf3k7WQTY
WAdcdC/80n5mLCFN8uzJMeQxr6dHwnJePJIrfv8T8lD89SfcXsJm6OpTyf2KylBKWwYR6/Jo69Pj
bJvPDGVAOQC3YLwmP//+xSDk/PpyloEu2sLT9dXcxZ//4Ho0E2khHe66ozWZ8pwUld4SSaCRc29z
GJcI/qx4kgiDE9kLemJWnYEEnK2CqiAOKqRyos8zEi65NGemhhLCr3ZjQ1giF3CZYFti6lcHhtTb
rfn2A0VReWJLZ34w8unAedx/qS2PiAbVC4PEC7/daYs/VEQe1eY1+mra87Qww0Es8/PCAPGSucuU
gDDYuKkWDv9Hx8ZTkC1uE/hw7+7ipLFv7L4u7h2bmfBooWQYkj65HkYCkjiuSZ30Bjys7NX347Cu
Jy6UK9Z+I27i6ovllvdNZn1k3njXq4Z8CwiU51bM75PRYr9d5Q55B/ybFcrtsGhXeSgk4b2q1sG4
5tNnhlDy5ObpDU52jUEdQz/LqIaIisy5ntH47HyNQE0jMZ9dTY/PeZqR/E5QJSKz8TPtsv84110W
LnqeX6++TB574lN3g0cZ6Y8JuZMJ2/4pHmESlnGUizm9Yji5G1L2b7GHvthOiM6NmAgQCc7VlPgA
hnOkmhk5y4/SJf00pT3ZGV7mXrZf4bx1qzPXrGelnCerdrWXtBjVTd0gRiZTaDYeobcwQFXZcBQm
5phMKTJZDGmnF+TtqKumFHYE8x6D+IQyjusuv5VNs+zyCdz2uJA6PWaleLaawkO0xOBWSzNjeDdk
AqEtvGn9UoOz95ilzFXqjICH2KmskOgehGlTpvunVVPxZRyn6q5dmQFUqruMkYG/A9HVP1qoeI4s
zPQrfTYdEJc8C6ydsv3Q1/Ohrsx3KZMvpu8ZaovcNeej1WX+nXCS/KCZrdpCKJrboVxCoxuWq2Sm
5tr5bSn28Lnlu8axqTMzp6W6n+3soHxruMi28N54TZ3bzO32pFk1lHs93n9fT97nQ5GiirRfIESc
CQKWrA6nu3YpQLN09A1jrh0sJEIXfUeblqUjU6Yhme60GKK2YWa4+kRbHhckGCe77eTFgn+lDERi
NzfVwkaEJ5odTABZWtyZsVxeSawWu5IPzSWRBRpxX45xMGefDWZJ2cTivC72RSzdUArJq5FNy0aR
NFoTPdaMjLpNl/OseQRcFz2GbkLeD0kcTxczU0DiswZmGLDrD5TSMZ/9CtK9JWia4oHOwC6YB0Fe
P69GugHMTW8f547/DCIjp2/IABi76asZmy++viIo7ntxD3lFHI3RfI+K/hKqZkIklbACOjo+2zAn
e6sZCNspVIBQvw/jiXAE6emoINf8Suskyg4Zl2Et109Z4iE5T0WxBF6cjKdYS5iXauIOIcy+n4E6
g3zMg4a4JyLW+WfxdsonpWtuxfE0afiTFNR9ozFfyfJFCJm2TtTNe9km5qNttz6524Ui39odu9tB
a81XzG7eKasmE+FUSqux1dtpygacNXK7Xsdl0RuIRdrlqdG98pIDaT3psz8F1O/vVAMMwvA9LZgY
Mu3KNmYnLtJLZluHlAsAgTvz+yBJSLotK72+7irvVI7GU1ERB2fEOlIHT5HX7jEQZAETxoXmXZHI
gnPeJ89LdpE7GNYraUrth3wwx5uWdt0P7JLPHkeCc5MttBlElJYnpyL3z/QojwE5TG8bOmVm4YpX
Fn6+EKnk8AFCTDNvyxCtfNEnKZhTrdadueZOaJas3vSyyrsAfJ15cMuUwHHixPmcOPMnctC1mwJo
Fm9zvSuUmz/bKdSBxc8QW0mw45hnZmuXg/iKSk+Wh2F1ya42s0ki3lpHWkZPO6JZ2vLL3I/whpgt
jD6/dxnbOUoAz4VQQiRfjXwsUoa1oGtasiOAAXQTjp/Cl2yaiwZg0tHubfvGyaBQkZiTvPfsqEqy
5VAuKW//mM5POidXaFi+R+e9lI+ml+hkX+ltGWh9YTxY0okckEYv/VJYpAs76bWjnPWlI0G6QVeR
BTmRgNeD3vaIASFg9DhUjlaBwgNzjRZyeX6pi46Eb2bAeyeJuxP343QaSSCB4D/DjrpAJcCWMDTK
bvhWV/xb5P9NkW/a8GV+qIq2Xfv3Hfq3SOHnzwoAZ/9jef/9a/4o7/U3lmuS2Is22qDI3Yr1P0p8
vGVAh8TmKGUX/hdHmv2G/0H1b7iYTa2vc8A/S3y8YzqEMLyROtPDf5Qq/FNNCszG3tJ++Q55EabK
25//UMF5OhVM1nj2EbUa3pgUxUWeELjzw3vyX2r8za38l0aCRTs/Iw8/wB7eie3Pf3iVeEA0b1J3
kEsJDATfuc8mZ44bvDLjfAu12DyVK5vysFkRtP3+tbff1y8vzpjVE1i0YMD8DMWDTomyt/D8Y4Jh
rti7CjPaOOu8ri2K+1w3mtfEr1o/6OrMDLt1yT7PICJY7ynHDEu81iTO5NmhH4E3m1KT52FbqXak
92i7vIztHVlCbdQlyXo1dG58X3GXffv8/cVI+GOT9F9/CLQSoL7Ra/Ig/fQOCmW1ZoWx7Iiszojg
D697BFYWMLRpeZKmIJRdL1wz0iqyznUxt++ITidavUnIYu8zf751amO+bTrGf2JcswOytHVP5lt5
gg9d7DHu649VNvT7pV7JhUe8lR1+/4v4pdHjIcA9vZGaAGH/wnTrLHMYFvJRQRK1U6jEWgbzqBaS
3PMvv3+lX7qg7ZVwzdNs2Zg2fzbP2yP7p5bz+DhCXz8yseSX53jyjJtR3gk7qf4pIIrXg4HoWRt0
8VeKhqF3dV1pJa+XZOqOE6ULVgIW/wa781/ePxi9m00V7LthWj85R31m8l5JpOJRGVN2wL71pSUC
61h03uPv376vEc8/fVxh88J754NHNvPPh0LO4s+feAaPxsolv7od5YnPM7Ms/OKWymTyCOmWS5tI
kPtltL1LKCcFviI9vk+Her2obFvewSygL3NG6v0WTd4YjDqtd0LBcm7KejlkPJtPY+JCzjexvmjE
TE90hlbCi8ztdgN7BvpHjI8vZDpmx9//kN9Acn/5KZlqAPFnyLKNHZia/HQooUsc0lXNEO64QpGz
TCd3u1axMIG72q5ahzt3LhWX73YN8/DmR4qVYT9+vaS367r9enNjIA0luZEvulFk17a/WO/d7apH
ShQpfTIedB+WKsrUEimnE5ePSBj8PWlGyEy30iFNaiOst3ICXrmej8l7jjOysLeSIxkMm2BPyhBu
l/RI4KwRmYmTHTWii4gnoXBJDUs/dGbjPaqtrMm1vAprJtk9Gdrxx5SLZ1d1RXKitqSYwyNDXvlW
KFVbyTTGGz1hNKydg/Fw5wwOtVWvJ82xUE3x3FN5lVsJVm/FmO23y6dlWVDsb6VaUvTmwY7J9gly
JyXkrGidUNvKO2wt4hFKdvWCkbD4wiqnISRWELa025QnKAEaYQZNnc5vXa8uQncrJBl4lad8Ky5X
DCI3zlZwshiq6Q6qbLqhGZMfahynr4IaVduK1ZSqVdvKV1xDGpkwWRJprjpXlcN37egyKgz/NI9a
fc2gl+HVXE9UxluRDOj3gNr9cns/Q9RJ6Je2krrbimudhs9OHYQscypOTDWqS2srxrWvdTmD9vVa
HzSqdWy1RiS4X3bIhk006r53GlbLfFWx091SAHf1icBKf4c/1HwsrH29tQZqaxIGaZqvzdY4FKmh
hWY7M+5vjFo91QvOwAY5B78a9LLd1oBMdCJpat4ZMYMAzrbx1BNLh9J/7r1tnfKJOOUqVI7e3pF0
c5WRCIvkl5ZnTMohHLY2KK36YaeEOKPvhZaXWPgW/Dkh9jG5wlDyPt0aqnRrreKtycqV87L0xatR
1XU4kZu407aWrIeQsDeV0i/deZjO9da6obGniRNmEgy51IjQo8Vzt2bP29o+fVNNW3kzX2hbU1ig
Ft2hk47foZFf+GZoHlPq7R1DGjpK9bW75DJyQ66hYk9v5tB9TlkWDltLqjpslvaKwaLfGlY128tr
PnXibgBc6gX1195WGHl7s37teBF00fwuunVK67k86ltr7DZ8XByNlrigcCYAmZScySDVDANRsPYp
5kaR1x/VaCVv81gfPjmkI741RzWdK88bT8WIT3lMWuLNEPof8O/FOzsW42nQ+XyRkoY4GNBUYgYi
dzv9VGe+uyJfkOQPVCKpglnbIqBHRGkAqdMTCe1tZJH8usuXIQ58c8gOOrC6y2xGJcYqCZ1fw39u
UchtmDmzPPutKELiUpeD5gBxlh1oPRKwly9jr6bmWixJGQL5G4kkWUSgGqNApwa5JUu4OfQVyoUh
hjYSI4nl/MTq7Dq9wcRnIbcqFcvF2ovuZfUn64aUFnG9MGYZwiLunTQQMDE+Y2zFaFyS777kufqY
unOyR13uPjOLqjEfu/qjJqgvyqZNbwrorLuYUArui2lTtfs53x0eH9DhuqCYYdp0XyaWfJtjNg0L
QaxCplEXajaW6LIgy3WyGA0R2jU8N31XnmSG+X/VUnEsc4uzR/FD0m2vVw4a+PPqW3xfi9lemykx
kW6nuLkm5uU7B15imDdbbpUa+cmJcr7xRTWF9mAakSQEI2Jnn9yshJlivrFWvsbwy+4lgS2PScDk
OykGX7ArA9oda46eBL0JoA5NVW5Hpp/aNzoHA8iALju0vbEesWyUO9/F/UWtYu/aGK8jdaQ6jw7P
q26myxdq4PE5GxXnemPIc46ujwWRbRkHnVTnQ1xr9gWTRO1+4QXSUCu5edfYlXzbS2q/n8h0xFDh
pP29cBkxxYQG3CthyBBCkP6W6e1FV5Cc7Y6yOXR4taeAetG8sGdx6CWHgq4GE2CjxCGSImatCmMD
SuXpvjHjNGrwiuixZqCOgsZmF5MNdEDcqrj2R/xJyXhQ7bikB95+t/iI30WmlzgP5cjTjNizn+th
YXNMkr0yDWY1flzZLSfrwhyrxgyYXs+TMVfr6ev1/m/D+jcNqwEQ5LcN67aVuvo8Zx+bH3vW71/2
H/X2pjUBobHxl9Fa/0BR0YWPPgXpNroB1NiAhf+zljLdTaBiQl1jnUBHuclIvvespv7GpHdB06Kj
MQHZ4v2TtZS9NaU/VG5i4wSyxiHnBBWM/0sCjETau05JnV8qdP/Lq4W0lIPScnsrEim8BgqGicnr
QqfRdJV2aowUK9+OErA+NhOoDEfrlk/KTAbW9KK1dzPb3fVirh33M2Mll0PWddQqgcInUCSw5ZbT
Yj1o7Pw98nYRVxuoNUti2JmpLmAy7KjYQkox0GVa796NzUCtG7VOD9Thwaxhf+ycaezFu9Kcyows
OUvDmaGwFtXVOfM0suY9l5noiHhzRb212gUhfc7Iktp7SA133UgZAjQTRTFmFqrknATr7rHzkLhH
HlqLUrxk0u3X4VC3o0dwXScIxrnI9IzrbRXyY6qRCevKdrm1jbJ2d+sy5XwpdOz1PRAjN7v69wP4
1YHxdx9Ai1COH1qRXyZGN+pz0tR/+fB9+5I/Pnz4I1CEMaoAbWc68OD/MzCCiP3GRvVLFA2jFD6g
LDj/2Ak7bwwHchuzHFabuILoHv8YGOlviO2C6LZBoMG6Cf+ffPhM46fumokTRHbCWxiNYZ4QP8Pw
im4A1Tv42S05R2AHdmCOZondpnBuSH61rDvLkaDZ2OnUisUGoywb91Dm7IoYk8F8LXlm0V4grw66
PqOFuE+9UivnF9sbtULsHFaDKMBqsPsrXuTbnrziT6TfTmIKyNYmb0fpqccoe9CbJGXcbhTeeGh8
K4mqVObnKq/1L2ZSpywoOul90GjKdjMCi7NbWJIiJEHSRdrDPeLd+JCszRqa1DLUKVmzse6cYQik
oaoiWMtW2cFqWtqTK7QP3uyk0GdYCmJYd5GQj9kJM2l+OROse3JHe3g/YZSILBQ9TqBqJ71Xrleg
im3m5ZZBW+xThk2VisyWnzjwhrX3og5ZTkiIaHoh42KfjBnVRDI5HzIOjKeOOXF+bcPfCbusdW8y
JVgiLrgXMhqcbbTjphupw2eIE3QC9CEiM2LjQ34Ty9t4aaA1sPUbgmWOkwdCUMA3d82Cj3/h2z9l
TpxerNM8v4U4rdsHB7DCKanNMfI592p0Zzl6eZe6L4GyY7Yvi5qBDCP3BcDrkpGpdTU5q5qNEBk7
++rdeMXkDoAYLB6JnLjrPHCxLK9hbned+upze9cjM2frRYkC16AYq5lKMp3DTAyYMYVykO/k6RdX
lXAPiWA+dpk17KfEdEJbkqk5NKl7J1drpn4ACB8aS9/cFU6lzmi9WTxUUr/TbH+K6rFyzrHlYihV
ynY+TRh9wpkPzbVr6Dj40qWpUg5bMsP1vay19hKNe75ciXqgkDrTlExey6VRMzOLeCMsqAxjio7J
KmTanFY8dFYgTERkZPx6mcOEAPDR5RQTV5EFac0cDBU6Ax0rrFbevbuhg95DjujoPlRtTYipSxPb
PpdqdFknN7gKyHxGY4Gzl70xzJYtutdIOnR0Taz8S6fFfVRJd2kZO7qFG5TkvmqXI1qujpXb3Fx3
Glyese7TCyeuJ5q3zb5XdBOZyy0N/GlOqBixFtNnogNzBLjZvDQI8BIWIIheX3ocMiwz+6MAxrVn
JJHdsmnTQRbIEcREg5aLT3bsYRg32wU7KdFiNHlt3I7j5Yq0U4YGjv9dk/LbDIEVY7kRtUZmQM61
jNqyFlm3U9VQuVdkzE/XZWcTIFsAQUoTiNk8cRaJ4jni7rDU3Oxaa5qSEN44LtPAxleswqr0prcG
ostD7xNTc7ZEdw/XKV/v/EH7CH+i5jOFm4roV1TX9nXfmN26B8Rd9ftkWJq3zJ3ZFHrLkD6uq2c0
B5p7VR/4nzTGG+2pP3ISLWxs/Lk5GbbTw4cpS8M5lALYBrv52DyZTau+oO9+sgfHu4Rf1q0PY2GM
7XEqiMcG97XModdq+oXZdYJkudy4s+qJzyN8n7yK8q809wFydrHI/LDOpncGcUID5k3aPF/O+tRc
uCZI/ZBXQrnlxV1U6kmsgUgo9WaftGseGgwb7ki1EmgPhrQMHT83LhoHHIDp5ZofaVlboXJIZ/0R
5WEWCrM0+D0XVpJ/UNLNX3PRa0/M88Z3nWAYG6nGsvisWTPpzPlqRpXuaP1JJYm1K80BABK+mURd
8BcsLPzAZllZGk5LCDNRqFV6xpZlU3wslmu3AqR3Cc5hHoA/GZ3Dvtd2FG1xDcWagGNlwl5HU8pO
rrGrwbqiMRvYCyAFfdRpn5/HaX2xeISR6nQk+QV+LYyj403unQN1LEz6eAERkqKWwG8lIgYGRsS2
mgRTFpHzfR131nVZGcMYVMqt9KtJNc0VlExoQ55szLeyn9+C8x/9oCemEONxFpfebhxF3yF8zOfh
qsLOer0uendfYZJVOxrYObnT5zFWxpaTvazLsTJJ8EU3a7FMj8+y49S4trxC3/9bT/2/6ikTf9Lv
6qnrhhT5/wlfi5/BkN++8HtV5TtUTpvYHu0xnEdjA7R/X8N99apaWFWFscFG/6K0o9lBis/x53Ab
2Yz4/6yq7DcbwJF2hzQ7TKns9f4w5H5fiP0ODGl9BVP/2dNsqjAWcFR73D22R7DFtsX6YUVGvdd2
zuwalysFWLIeiKheeqRGhgCo3F1pveVHbQVXgPGBncuApeH6TjOYcu6MTD92Y6tdxlxu0SK1ag+u
uEF2sXZXTVIfU2UOZ08yVLNK37lohlp7kDWezaZO0Hpk3magrJyHEe3qU+75fR0MYMYOeiuboOow
njmYGwP+PX1vSKSoUIxi85BLZLB833ho7OTIMOXKMbmGDd/icpXx3bTKG+7bEBWj2Nyw+lGSBx/A
tS52bumcdQvxwVD4HP3y04BiLRzytuOSVflOmfVyFXPwwB0U4TwKGhj4SrLstCjOc32/iHU9MBej
CkiMA4HX9Yu/jHnUMZIP4WFG5axuVLFYkcaY+hXlv7kv3crbtXaLZqFyeP0KBxrvlBX2NetB5q7Z
PePqJqx0+Mots+PdRK2Ea43zCpPjjVp8gdSqWCP0uHowUI8HFHsmziHbDJMMz96ErjcYm7I7F5l7
leo+6kKzut+mTBFpdge/Go6ttUl/SgP3LOquHXZJASRBHDQckzs4C892Py67ER9jhIGsD3vMaWG5
DMlO2ZqD0mH4UHXo2uYZYRm1xkWrMnYoGFeb1d1rZB7uQQTW4VA4kIjsDStpO0cfwlzP0HPnFQZa
MULfnwF1NwExDDZuMrx15gD2wbDgG2kjxYLRwJwCDoVbQvfG0HVJU0AsYe9RIS9hNwsrrPG3BLaX
HDjjcbHi4418PX/fsr65kCAzljoGlGObMhw6NVEWJofUHFzGri25ECi3i1w+Np3z7M3rZW5MbpDg
PtxrNWm5uljTg9tWr6udvyclzzpsVdBuQhIGwSrXztLwP1urlrND8e2QZ2LTcgTOxCPhqYQUphxV
TlIsOwOc6K5IevCdVDJWV4pA7+2TNHL9/WKtOtKS7mLWig/rYs3RnHptlGdMD+yaTeFKTB61Es8C
fgsZusx9j+mKo9JKl3kHOlKGha7eal2P5tAlgB3XGCCFZpEHtDtW1Ji+tXfyilbIzJ8U+tmrWqTV
3vQ+JH4nzuR5yp3dOtojyGrQhFyWVuiWWXZfjSAda+5NzJ3pcmjx7D5iGPFCmOHF/co6Muy69arr
VbnH8jtFGPCcPePsKrQN4Ub1vI0nDU3cUptCxUPJH+mdl26YTANgg0k95+bOSWcsByjWG4+GkZx6
ezQuOk0MocbU5GlAd7IfCLBG2pK7O4a3jB2nSgbCJp25s3PxBIhWBL2ms2UaJZVW2ro7f1j1AMdi
/VBAkLuN20Gc9b6b7MB3sJvvJlIHIqcFVzn3kF4BuBSRuRAzw7c6XLpoN/mL2mXdZOUBksm1ZhUf
MnohDCwb3UZiAhjoFkN35f1s184+ummJE8gUX+Y4hUw/gfzfXEQspvoHgBmnoR4dohfcLLCUfe/E
uYwmQQWSUkRCES2d0LKggxrS/4gt9j7Dy83s/7YcoH+KPNMPS6Z9Jvpw2ZcKM2/vXmYTf79jjzQ5
y8L4qa6hZmpqh7awDZcYFROgW2a8VvYqG7yjibc+UHrPR3ekmCkLBj6TN/Q7nWTtyMgaI1Q1ykaR
OOpqMdz9UBmvvjRhS2a5CWmvsx9iI012letHGyUH1HCOf1R+HruSznhdYnA4OZqyEg84vuxiT20/
RsQfdwGrnDZEoOQdWczdNKXx3nG6yzyx4JHa87M3dfhdMbfvysV0ToPI6kffH1/KmDl/27qfnXTC
TBmjNJ0S1pf6cOFaPetPzzhnDe26TZl+BTyedYW6LdO4DmMz9XaxlF+UgoWW+bRm9jpQbFv4eWJs
IpGc+vJyy4OH2aq8wKY3ZZ4PttRM3/sw1R8XazmyKdYvqNhYuhI6tu+9koLS4xXrdX2Uo5XdQsIE
B8clNGsxO8YJSVmhJ+VeDbZNN2g/tAjfQor47GKR3SlRGD8gLrBu7gHZsMYUYVpJ5x1Q87dTPAxH
dwFoNRjQmZIyRdfXT4e5nrU9CEN751ajf9OX461IXCxXlrV943AvZRfvehsiRBXfNxC7ImBk+1lm
hCygvj3pqfYCpzIPJHQAE484Z+EwnLxxVZw1mcJZFDtHzt/sDE8NYbPGKTd52rZ1YDGIxxpExGra
+wTQIYya1iSDutUPiZu/MFux0bd6j0vfMeqXG+Uy+WJqrXsu6zLeay6p1lbr6Hu7celkrUqcvVYY
+PC5yVdO1b1yVBNCusL59IH1Qt0/kRsWo50FciDJF5rh8tH+zj1Wuum5j8cKnmSOujYvWT6VU+VB
ulM+0FKXacz2IUPpbXfmURpNRgvoto4RP5nDxHSlgBmhOuwudtdwepMUhCM5w8lmxPa9aVVMXt81
wCvX+qzMsXP9Xd4Q+GEHrH4zLWUT3apVqX/HlZ//P+U1BhKdovb/hq4/NMN/La+/f+Gf5TWPOtHj
OE/+ILf8WF47UNmht5Cw9+PGwKKGtlgMeOjjfhG5sQ8jpdLZAog2bdw/qa4Nc9PG/Fld2zBlUNNt
cg8H0D9NwE9aD1/wTMex1C4sSx/vGK9WALwVgItyLSIXoUIo1tG4N0tnZG1trZE+Lv7J0700TMBU
Py4MmOjkaW112XvUugLcGnVoTXa8jsAZn2BU9Ml90ppoNiG7xZYqd5ZVP09DcTsZoBmLaYN2Fyya
CSmHndZZIAyqTdxqFbTG0iqNBxQOadC20MBXHGLX1jR2j8waU66Z3gqXQZWfhMYwzzOf6Ee/kLMu
Azce7hZ/6e9zBOMHOUGiApQ3VPdZvg6AiD0W4G6KIhgoQwFnA6RoXuI7XSbHPVUJYXF5vvbogWMf
LtVgEl/frE6Y8HZeK4fgYlh1wL3GecYk487STOEp4PJchRKRaEGdtra0L4XyjgxJ7luB18Tsff0K
aspFHc9VmM/+wElCd16kiKyl9OJ9L9pqxwPTRF6tK4QqBVbCSe4QlkOYqvuKHTQEbtfWXAa6oEni
BlbvYEGIn40EtO1c47DZ2d2cREW5Pki7luG0pM/+ArVgqmznRHLo+K7W4WSmAGRCsZhNfN2qBXdo
2aBSRpaB5F9cjHVsrg+1MgtWJdnUeNrHopx1dw2actDW/cAxx2yvht+zo+qxIMgBBWC1yXjpXpq1
d+0nvgCQ7kF8A4Q2yulQGR0APdfGZIyAAnunDlJrrur+XnN7EFcUExX6HG/tzBHyemZfuoUC3KqD
nY20YgUjSVVblUE+WMW1Bhi61UINxjWdIfOg7fxrvh+HAJG305F/aDsr228npxvX/XaObmeq+na+
+l2Tbcet6huVT3dxX1SHWoKeTW5YYQPi3fsxU7v1YK2t6u/9bzZEeIF4ErXxq0ERB2uJXdFIvpoX
xf+yd267bRtBGH4VI/cmeBTJiwZonIOV1LXjOAnaG4GxGJGWREqkTtTT99slaYuU5ENXQISii9zE
skfL4e7O7Mz8/1RYxmEJbVzGSQHQEUMI6tEQAMiUq+HnpURFFhIhyUUVtORQACeJNnN5PJ0LPGUs
oJWRRFmaEnE5E+DLocRhJv6076wHU8JgEExcJ6MIODnlshjxu+Ek+tYrMZ13hWmcwbcEH+Fi2Vm8
J3YIAnROnDbB10+Sj4WAiKYCLBqvXXCjeF7Fl0yiSS0BLB1KjCkFW9bfUwE8hUh2cDkVYNSOgKXO
FgBUOxKrygSI5+m5KAAHyroSoFaasU+uOnmWfMObBPPqSvyrLbGwdDrNQCwBkI0EVNabuKBmHYmg
HQgwrQHJ8PqNLiC2M4m2vZPIW0PUFkUCjjsXwNypgOi6YHUjY+Fc+tSI3fQkkFdieqcC3vt/vOlZ
BtHuiIzXfoP4dRZEm9k7q/yDOnsn8+OgJQEVYHJkErw2hAbUDsSR6DgI/xnpO4xQnb0zKfc2XPob
PaTtZDqdhLqwVpR8iozeCwJMktBs0wICz7Mo6yCXb1FGvNW9J52mcZQWXnHhJ+tTqGS85aQo3o87
S//beGxbXegFhuuzxWAw+ZQ7dt43iiL+sKLa6KqYJtl5NiUeTVvA1dUd5M/vxrGxuo6KwrkirJOL
Ur7RKobjlcS7Dmb8nAo8kH8cdsUqoS+DvwAq/zUCYDKenHOvuaMKaLnA1umj3umlP7ZJJXEqZTmH
CzRXHpYN9pf5+RLKstWiC+MKsdluz4Ur9CPcGNPFF8iddTLySepCFAEHtk2fgSUXM3RpW2Shelyk
+NrozWCid0DtmQP6h3B7m11DiQAzIWn4P3vjcfRh6pprC4LmTu8mGZukBMgXUGVppG9H6/npj2U0
jm9IsGfwmo+ju8+rlIzCKpt212Rd4AbtzQPfgNE8y4HiAxXP4rOOznXNTxfQ6p75q7VrJh/vSOs5
3FlJnFK9vVzqi+knsvpjGmNyoV39GQ2Gi9Mul9YlXFWcj8WXU7qcr/W3+mBIy/GePXFM94NJ2m9O
VaCezqYAvAY9AyT5mBabw9V1B6r57GJCuC3hLdAiwxwv/mMlNVVt0E46xPtYrPj0iu6Js5t0izPx
Wb9U78Hdgp7Hrwjh3FaRjpyUZHd8TAZMn/Fs3g/pe+RpjgBv4NBW49XJiHht9TGNKOiERBEOwWlC
2AwYGB9g/btnv80ruU9VL9DCLeFkGs5ch4O4XfbQjuvv0UFLwoMOLF9zqPIXkfP7Z9zUgU/43qAE
hhBbqaPyCzcWyr97vufo6bG3WN7MZPcqegZgBhrWZo8Wgj49yN5CgpzFtzPe9f1KsDzNZ/tbDimN
zad3O5oL5ghwffX0v2oFtGb+8PTwVGLv1B7e1gTgwoRDt3zFaHNTCUDtNSrYHF8kf8Qoa3OOaAlQ
DCfwUEpasHWN2iCx1CsttJaC52t8DZkv0DDl+EWHwd6l4DAxRSXgMEGv0AFgBINs9aqbS8GHaQO0
ByGP41SCSeVTu3bsxaeBo4myTdeBZESO1oZwWQqeQykY7T3lKJ3dY9oQRBaeaRlay2njTIQHxRbE
vjhfcqDWzbXgAb20MRs2sEA5ju9stOkSrrojfI3NQEdLyvTqp2xogaJBj2wRB2j5eXkaH9FaIFZn
l6+mhEre+y0v8JRsU2PX4yL41Y7gtN3UgouFILdvSXqTX+IitZbxg4HksuO3L6MvPRBsW/Nc6g24
QpYHQuvxPUdzBSERFafl50d3IFjEmpX9BGDYVM4So959IOAqWhahaFqT32vp2NYCuF/VA8GDRd3l
NLArLSBwcyv4XBqoE3YN6mPkOL4DAaI2VYdZeEvgdQUWvzz2WlpwbQ3wDfmCSgn+8V0bLO59imuB
Y5GrgWmz6ncaB9fRwGjrVLNXPuXRnQsm3MgkelQ9Z6AkcCBgHuRon44mlyjcKcHTIMfROQoUoJrK
JlLXPAovCEpWo+Uuua4G5pwatQ0tHdfpSGxTQB6U1oLlaED4ARcRvJWjdS54HQ2WDFPcIcrPyy14
RO6SBTJL2XV2NQwNedwOLoEYrR3helAMejo8FNXnR7cjuObSHkRtLdiuZktyAK96ytY1yjB1+Bm5
Y9Sm9PjWQgfiRlUtYAktqBEsQEPlaPoLxBVoyEIYEpygHC9YC8/YNvcB2bMoHvXfifRNHObS9S9D
cE/+Qh2n3BZQxedkEA6kYuMXBcSrFF264uL/rxtOuqRH3fiwpkuV31P9efWA21/d+K76qeofnsdh
FgCZpoMTj1tU0yzJhn4fBT+CcbCZfcKDQecPM/ntVWOeG+//CcEtwnKyJ5hWZblZTDPk5oRlzE9d
8DBI8iCvpyheIzgyNqGq5LNgFP9MsyRuzLoMTynLTkdpFvQbyFsqXHCs1CUnSXg7i6lNrIUJlUCt
yumtKvxtOAqWQZPDFlLaAyi7DmefpD9PzqimGP9oqt03hIOnOn9oBrK433ifVQZGVTI9vbJBc8oY
BhG9UpV8jsbjuJYjlzfU/AdYKd1+EDUWIJUnxgGOkO5oFFOO29yRZWhbVRfdpB+3uo0RzRbRMWXJ
6bK5LMjLY+hVxX7aPps6XKkPIJiZzW+HRS1JrgvhhNQ/2AlOvneKHzMBf6RQpGyp2Sd9qC77IoiT
sBZTHtXeIczLRZAVoyDpb4o2y4ya6iu8CPI8uI3meTibNdZ0FZFUlh/fRvEgaOLAy2ifumhsQd5G
Q5H0OMCGuYjzXPybTBpnE5gl/UDS03nWFn2Qie/vWLi/KuhZG+exdi/KohdB024R8LC45qoukSep
6ZUnvjz5GGZ52DipIBkRsbtDTH4/g8kBZv5Xmg3raYrTinmLaJvyvCVQ8SzIUixlw+xUeb/DfMF+
JKSiai6juOE4VOE31VlfDkd4JM1bDaL9A9id/VQbiqq4CpNE9FcMWteEKhanqpLrKO2HJ918y7a5
lDKoL8SypH/XQhRF/QfwJZ7CDChq/wbth3keNlyKKgCoqvqbcNW8VVbJJ1W5+6pGFVXxCP2wquSY
m01reVfhRVVdfA/yKE4Gs2Y5WBW1UxYe5rOTb7smTzbjAJfh73F+m0Lf1vDcrDLWpjx3GEdQTL3D
he2xaIjypM3cFWm67+CzHX+qy9d2/VkzuCZ+43YUBtnrfwAAAP//</cx:binary>
              </cx:geoCache>
            </cx:geography>
          </cx:layoutPr>
          <cx:valueColors>
            <cx:minColor>
              <a:srgbClr val="06934E"/>
            </cx:minColor>
            <cx:maxColor>
              <a:srgbClr val="003F20"/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7.png"/><Relationship Id="rId18" Type="http://schemas.openxmlformats.org/officeDocument/2006/relationships/hyperlink" Target="file:///C:\Users\ANUOLUWAPO\Desktop\Dataset\DrinCo%20Dataset" TargetMode="External"/><Relationship Id="rId3" Type="http://schemas.openxmlformats.org/officeDocument/2006/relationships/image" Target="../media/image3.emf"/><Relationship Id="rId21" Type="http://schemas.openxmlformats.org/officeDocument/2006/relationships/image" Target="../media/image11.png"/><Relationship Id="rId7" Type="http://schemas.openxmlformats.org/officeDocument/2006/relationships/chart" Target="../charts/chart2.xml"/><Relationship Id="rId12" Type="http://schemas.openxmlformats.org/officeDocument/2006/relationships/image" Target="../media/image6.png"/><Relationship Id="rId17" Type="http://schemas.openxmlformats.org/officeDocument/2006/relationships/hyperlink" Target="#'Customer Dashboard'!A1"/><Relationship Id="rId2" Type="http://schemas.openxmlformats.org/officeDocument/2006/relationships/image" Target="../media/image2.emf"/><Relationship Id="rId16" Type="http://schemas.openxmlformats.org/officeDocument/2006/relationships/hyperlink" Target="#'Pivot Analysis'!A1"/><Relationship Id="rId20" Type="http://schemas.openxmlformats.org/officeDocument/2006/relationships/image" Target="../media/image10.png"/><Relationship Id="rId1" Type="http://schemas.openxmlformats.org/officeDocument/2006/relationships/image" Target="../media/image1.emf"/><Relationship Id="rId6" Type="http://schemas.openxmlformats.org/officeDocument/2006/relationships/chart" Target="../charts/chart1.xml"/><Relationship Id="rId11" Type="http://schemas.openxmlformats.org/officeDocument/2006/relationships/image" Target="../media/image5.png"/><Relationship Id="rId5" Type="http://schemas.microsoft.com/office/2014/relationships/chartEx" Target="../charts/chartEx1.xml"/><Relationship Id="rId15" Type="http://schemas.openxmlformats.org/officeDocument/2006/relationships/hyperlink" Target="#'Profitability Dashboard'!A1"/><Relationship Id="rId10" Type="http://schemas.openxmlformats.org/officeDocument/2006/relationships/chart" Target="../charts/chart5.xml"/><Relationship Id="rId19" Type="http://schemas.openxmlformats.org/officeDocument/2006/relationships/image" Target="../media/image9.png"/><Relationship Id="rId4" Type="http://schemas.openxmlformats.org/officeDocument/2006/relationships/image" Target="../media/image4.emf"/><Relationship Id="rId9" Type="http://schemas.openxmlformats.org/officeDocument/2006/relationships/chart" Target="../charts/chart4.xml"/><Relationship Id="rId14" Type="http://schemas.openxmlformats.org/officeDocument/2006/relationships/image" Target="../media/image8.png"/><Relationship Id="rId22" Type="http://schemas.openxmlformats.org/officeDocument/2006/relationships/image" Target="../media/image1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18.png"/><Relationship Id="rId3" Type="http://schemas.openxmlformats.org/officeDocument/2006/relationships/hyperlink" Target="#'Profitability Dashboard'!A1"/><Relationship Id="rId7" Type="http://schemas.openxmlformats.org/officeDocument/2006/relationships/chart" Target="../charts/chart6.xml"/><Relationship Id="rId12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hyperlink" Target="file:///C:\Users\ANUOLUWAPO\Desktop\Dataset\DrinCo%20Dataset" TargetMode="External"/><Relationship Id="rId11" Type="http://schemas.openxmlformats.org/officeDocument/2006/relationships/chart" Target="../charts/chart10.xml"/><Relationship Id="rId5" Type="http://schemas.openxmlformats.org/officeDocument/2006/relationships/hyperlink" Target="#'Customer Dashboard'!A1"/><Relationship Id="rId15" Type="http://schemas.openxmlformats.org/officeDocument/2006/relationships/image" Target="../media/image20.png"/><Relationship Id="rId10" Type="http://schemas.openxmlformats.org/officeDocument/2006/relationships/chart" Target="../charts/chart9.xml"/><Relationship Id="rId4" Type="http://schemas.openxmlformats.org/officeDocument/2006/relationships/hyperlink" Target="#'Pivot Analysis'!A1"/><Relationship Id="rId9" Type="http://schemas.openxmlformats.org/officeDocument/2006/relationships/chart" Target="../charts/chart8.xml"/><Relationship Id="rId14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454595</xdr:colOff>
      <xdr:row>0</xdr:row>
      <xdr:rowOff>40821</xdr:rowOff>
    </xdr:from>
    <xdr:to>
      <xdr:col>30</xdr:col>
      <xdr:colOff>512424</xdr:colOff>
      <xdr:row>48</xdr:row>
      <xdr:rowOff>133748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A90D1CD-C35A-447D-95E6-7A269E7D2F5F}"/>
            </a:ext>
          </a:extLst>
        </xdr:cNvPr>
        <xdr:cNvSpPr/>
      </xdr:nvSpPr>
      <xdr:spPr>
        <a:xfrm>
          <a:off x="2291559" y="40821"/>
          <a:ext cx="16590508" cy="9236927"/>
        </a:xfrm>
        <a:prstGeom prst="roundRect">
          <a:avLst>
            <a:gd name="adj" fmla="val 2177"/>
          </a:avLst>
        </a:prstGeom>
        <a:solidFill>
          <a:srgbClr val="A9D1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308318</xdr:colOff>
      <xdr:row>6</xdr:row>
      <xdr:rowOff>58792</xdr:rowOff>
    </xdr:from>
    <xdr:to>
      <xdr:col>11</xdr:col>
      <xdr:colOff>131424</xdr:colOff>
      <xdr:row>12</xdr:row>
      <xdr:rowOff>70360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28746821-1F72-4A98-B9C7-9CC21DB8281F}"/>
            </a:ext>
          </a:extLst>
        </xdr:cNvPr>
        <xdr:cNvSpPr/>
      </xdr:nvSpPr>
      <xdr:spPr>
        <a:xfrm>
          <a:off x="4594568" y="1201792"/>
          <a:ext cx="2272392" cy="1154568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71687</xdr:colOff>
      <xdr:row>12</xdr:row>
      <xdr:rowOff>113219</xdr:rowOff>
    </xdr:from>
    <xdr:to>
      <xdr:col>18</xdr:col>
      <xdr:colOff>498818</xdr:colOff>
      <xdr:row>18</xdr:row>
      <xdr:rowOff>122363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70420399-E774-499D-AE08-F4FB9FF079B1}"/>
            </a:ext>
          </a:extLst>
        </xdr:cNvPr>
        <xdr:cNvSpPr/>
      </xdr:nvSpPr>
      <xdr:spPr>
        <a:xfrm>
          <a:off x="9256508" y="2399219"/>
          <a:ext cx="2264096" cy="1152144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71686</xdr:colOff>
      <xdr:row>6</xdr:row>
      <xdr:rowOff>58792</xdr:rowOff>
    </xdr:from>
    <xdr:to>
      <xdr:col>18</xdr:col>
      <xdr:colOff>498817</xdr:colOff>
      <xdr:row>12</xdr:row>
      <xdr:rowOff>70360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607CC246-1E97-4A34-AA1E-BA95953A0B4D}"/>
            </a:ext>
          </a:extLst>
        </xdr:cNvPr>
        <xdr:cNvSpPr/>
      </xdr:nvSpPr>
      <xdr:spPr>
        <a:xfrm>
          <a:off x="9256507" y="1201792"/>
          <a:ext cx="2264096" cy="1154568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192656</xdr:colOff>
      <xdr:row>12</xdr:row>
      <xdr:rowOff>113219</xdr:rowOff>
    </xdr:from>
    <xdr:to>
      <xdr:col>15</xdr:col>
      <xdr:colOff>24062</xdr:colOff>
      <xdr:row>18</xdr:row>
      <xdr:rowOff>124787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B3FEBCCF-7B1E-4CE7-BA3E-EABEC6D350B4}"/>
            </a:ext>
          </a:extLst>
        </xdr:cNvPr>
        <xdr:cNvSpPr/>
      </xdr:nvSpPr>
      <xdr:spPr>
        <a:xfrm>
          <a:off x="6928192" y="2399219"/>
          <a:ext cx="2280691" cy="1154568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185852</xdr:colOff>
      <xdr:row>6</xdr:row>
      <xdr:rowOff>58792</xdr:rowOff>
    </xdr:from>
    <xdr:to>
      <xdr:col>15</xdr:col>
      <xdr:colOff>17258</xdr:colOff>
      <xdr:row>12</xdr:row>
      <xdr:rowOff>70360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A137FCE0-55F5-4A79-860B-30053B230F69}"/>
            </a:ext>
          </a:extLst>
        </xdr:cNvPr>
        <xdr:cNvSpPr/>
      </xdr:nvSpPr>
      <xdr:spPr>
        <a:xfrm>
          <a:off x="6921388" y="1201792"/>
          <a:ext cx="2280691" cy="1154568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321924</xdr:colOff>
      <xdr:row>12</xdr:row>
      <xdr:rowOff>113219</xdr:rowOff>
    </xdr:from>
    <xdr:to>
      <xdr:col>11</xdr:col>
      <xdr:colOff>145030</xdr:colOff>
      <xdr:row>18</xdr:row>
      <xdr:rowOff>124787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A4A6806-637F-4E4D-9BA8-59E9A5ED4B76}"/>
            </a:ext>
          </a:extLst>
        </xdr:cNvPr>
        <xdr:cNvSpPr/>
      </xdr:nvSpPr>
      <xdr:spPr>
        <a:xfrm>
          <a:off x="4608174" y="2399219"/>
          <a:ext cx="2272392" cy="1154568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449038</xdr:colOff>
      <xdr:row>0</xdr:row>
      <xdr:rowOff>40821</xdr:rowOff>
    </xdr:from>
    <xdr:to>
      <xdr:col>7</xdr:col>
      <xdr:colOff>224979</xdr:colOff>
      <xdr:row>48</xdr:row>
      <xdr:rowOff>138393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3A17CAEF-45C3-4E0A-8F60-6A6B06ED07FF}"/>
            </a:ext>
          </a:extLst>
        </xdr:cNvPr>
        <xdr:cNvSpPr/>
      </xdr:nvSpPr>
      <xdr:spPr>
        <a:xfrm rot="16200000">
          <a:off x="-1222170" y="3548993"/>
          <a:ext cx="9241572" cy="2225227"/>
        </a:xfrm>
        <a:prstGeom prst="round2SameRect">
          <a:avLst>
            <a:gd name="adj1" fmla="val 7861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335531</xdr:colOff>
      <xdr:row>0</xdr:row>
      <xdr:rowOff>108858</xdr:rowOff>
    </xdr:from>
    <xdr:to>
      <xdr:col>15</xdr:col>
      <xdr:colOff>557894</xdr:colOff>
      <xdr:row>6</xdr:row>
      <xdr:rowOff>15932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F0AD936-7A4A-4B62-AA72-88B2C742E04C}"/>
            </a:ext>
          </a:extLst>
        </xdr:cNvPr>
        <xdr:cNvSpPr txBox="1"/>
      </xdr:nvSpPr>
      <xdr:spPr>
        <a:xfrm>
          <a:off x="4621781" y="108858"/>
          <a:ext cx="5120934" cy="1050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 b="1" i="1">
              <a:latin typeface="Times New Roman" panose="02020603050405020304" pitchFamily="18" charset="0"/>
              <a:cs typeface="Times New Roman" panose="02020603050405020304" pitchFamily="18" charset="0"/>
            </a:rPr>
            <a:t>DrinCo</a:t>
          </a:r>
          <a:r>
            <a:rPr lang="en-US" sz="18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 i="1">
              <a:latin typeface="Times New Roman" panose="02020603050405020304" pitchFamily="18" charset="0"/>
              <a:cs typeface="Times New Roman" panose="02020603050405020304" pitchFamily="18" charset="0"/>
            </a:rPr>
            <a:t>Sales Performance &amp;  Profitabilty Analysis.</a:t>
          </a:r>
        </a:p>
        <a:p>
          <a:r>
            <a:rPr lang="en-US" sz="1800" b="1" i="1">
              <a:latin typeface="Times New Roman" panose="02020603050405020304" pitchFamily="18" charset="0"/>
              <a:cs typeface="Times New Roman" panose="02020603050405020304" pitchFamily="18" charset="0"/>
            </a:rPr>
            <a:t>Net Calculations-</a:t>
          </a:r>
          <a:r>
            <a:rPr lang="en-US" sz="18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 i="1">
              <a:latin typeface="Times New Roman" panose="02020603050405020304" pitchFamily="18" charset="0"/>
              <a:cs typeface="Times New Roman" panose="02020603050405020304" pitchFamily="18" charset="0"/>
            </a:rPr>
            <a:t>Jan-Dec</a:t>
          </a:r>
          <a:r>
            <a:rPr lang="en-US" sz="1800" b="1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2023.</a:t>
          </a:r>
          <a:endParaRPr lang="en-US" sz="18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349137</xdr:colOff>
      <xdr:row>6</xdr:row>
      <xdr:rowOff>124788</xdr:rowOff>
    </xdr:from>
    <xdr:to>
      <xdr:col>10</xdr:col>
      <xdr:colOff>112506</xdr:colOff>
      <xdr:row>8</xdr:row>
      <xdr:rowOff>97574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0BCA31E-349D-42B2-9590-EC14C1E7FA12}"/>
            </a:ext>
          </a:extLst>
        </xdr:cNvPr>
        <xdr:cNvSpPr txBox="1"/>
      </xdr:nvSpPr>
      <xdr:spPr>
        <a:xfrm>
          <a:off x="4635387" y="1267788"/>
          <a:ext cx="1600333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Times New Roman" panose="02020603050405020304" pitchFamily="18" charset="0"/>
              <a:cs typeface="Times New Roman" panose="02020603050405020304" pitchFamily="18" charset="0"/>
            </a:rPr>
            <a:t>Net Revenue</a:t>
          </a:r>
        </a:p>
      </xdr:txBody>
    </xdr:sp>
    <xdr:clientData/>
  </xdr:twoCellAnchor>
  <xdr:twoCellAnchor>
    <xdr:from>
      <xdr:col>11</xdr:col>
      <xdr:colOff>226673</xdr:colOff>
      <xdr:row>6</xdr:row>
      <xdr:rowOff>133750</xdr:rowOff>
    </xdr:from>
    <xdr:to>
      <xdr:col>13</xdr:col>
      <xdr:colOff>561541</xdr:colOff>
      <xdr:row>9</xdr:row>
      <xdr:rowOff>24893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36D8B2-EA57-4364-8755-25E49C859F5F}"/>
            </a:ext>
          </a:extLst>
        </xdr:cNvPr>
        <xdr:cNvSpPr txBox="1"/>
      </xdr:nvSpPr>
      <xdr:spPr>
        <a:xfrm>
          <a:off x="6962209" y="1276750"/>
          <a:ext cx="1559511" cy="462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Cogs</a:t>
          </a:r>
        </a:p>
      </xdr:txBody>
    </xdr:sp>
    <xdr:clientData/>
  </xdr:twoCellAnchor>
  <xdr:twoCellAnchor>
    <xdr:from>
      <xdr:col>15</xdr:col>
      <xdr:colOff>71687</xdr:colOff>
      <xdr:row>6</xdr:row>
      <xdr:rowOff>133748</xdr:rowOff>
    </xdr:from>
    <xdr:to>
      <xdr:col>17</xdr:col>
      <xdr:colOff>389962</xdr:colOff>
      <xdr:row>9</xdr:row>
      <xdr:rowOff>24891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E8AC9B3-D990-4EC6-B3B7-2137AC634BBC}"/>
            </a:ext>
          </a:extLst>
        </xdr:cNvPr>
        <xdr:cNvSpPr txBox="1"/>
      </xdr:nvSpPr>
      <xdr:spPr>
        <a:xfrm>
          <a:off x="9256508" y="1276748"/>
          <a:ext cx="1542918" cy="462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Gross Profit</a:t>
          </a:r>
        </a:p>
      </xdr:txBody>
    </xdr:sp>
    <xdr:clientData/>
  </xdr:twoCellAnchor>
  <xdr:twoCellAnchor>
    <xdr:from>
      <xdr:col>7</xdr:col>
      <xdr:colOff>349139</xdr:colOff>
      <xdr:row>12</xdr:row>
      <xdr:rowOff>147356</xdr:rowOff>
    </xdr:from>
    <xdr:to>
      <xdr:col>10</xdr:col>
      <xdr:colOff>253889</xdr:colOff>
      <xdr:row>15</xdr:row>
      <xdr:rowOff>43145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3AB60B1-C6BC-42A3-B0AA-03497DE630E6}"/>
            </a:ext>
          </a:extLst>
        </xdr:cNvPr>
        <xdr:cNvSpPr txBox="1"/>
      </xdr:nvSpPr>
      <xdr:spPr>
        <a:xfrm>
          <a:off x="4635389" y="2433356"/>
          <a:ext cx="1741714" cy="467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Profit Margin</a:t>
          </a:r>
        </a:p>
      </xdr:txBody>
    </xdr:sp>
    <xdr:clientData/>
  </xdr:twoCellAnchor>
  <xdr:twoCellAnchor>
    <xdr:from>
      <xdr:col>11</xdr:col>
      <xdr:colOff>192655</xdr:colOff>
      <xdr:row>12</xdr:row>
      <xdr:rowOff>147356</xdr:rowOff>
    </xdr:from>
    <xdr:to>
      <xdr:col>14</xdr:col>
      <xdr:colOff>423976</xdr:colOff>
      <xdr:row>15</xdr:row>
      <xdr:rowOff>147356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DB88F30-5A98-4957-9B07-5E40A3A41D2B}"/>
            </a:ext>
          </a:extLst>
        </xdr:cNvPr>
        <xdr:cNvSpPr txBox="1"/>
      </xdr:nvSpPr>
      <xdr:spPr>
        <a:xfrm>
          <a:off x="6928191" y="2433356"/>
          <a:ext cx="206828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Revenue Loss</a:t>
          </a:r>
        </a:p>
        <a:p>
          <a:pPr marL="0" indent="0"/>
          <a:endParaRPr lang="en-US" sz="1800" b="1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98901</xdr:colOff>
      <xdr:row>12</xdr:row>
      <xdr:rowOff>147356</xdr:rowOff>
    </xdr:from>
    <xdr:to>
      <xdr:col>18</xdr:col>
      <xdr:colOff>30864</xdr:colOff>
      <xdr:row>15</xdr:row>
      <xdr:rowOff>43145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7F9DFAE-1A7A-497B-818C-A287C3B575B3}"/>
            </a:ext>
          </a:extLst>
        </xdr:cNvPr>
        <xdr:cNvSpPr txBox="1"/>
      </xdr:nvSpPr>
      <xdr:spPr>
        <a:xfrm>
          <a:off x="9283722" y="2433356"/>
          <a:ext cx="1768928" cy="467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Net Qty Sold</a:t>
          </a:r>
        </a:p>
      </xdr:txBody>
    </xdr:sp>
    <xdr:clientData/>
  </xdr:twoCellAnchor>
  <xdr:twoCellAnchor>
    <xdr:from>
      <xdr:col>7</xdr:col>
      <xdr:colOff>294711</xdr:colOff>
      <xdr:row>19</xdr:row>
      <xdr:rowOff>11285</xdr:rowOff>
    </xdr:from>
    <xdr:to>
      <xdr:col>18</xdr:col>
      <xdr:colOff>485210</xdr:colOff>
      <xdr:row>33</xdr:row>
      <xdr:rowOff>11285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FD88537-33C4-448E-B298-F26BCAF412B9}"/>
            </a:ext>
          </a:extLst>
        </xdr:cNvPr>
        <xdr:cNvSpPr/>
      </xdr:nvSpPr>
      <xdr:spPr>
        <a:xfrm>
          <a:off x="4580961" y="3630785"/>
          <a:ext cx="6926035" cy="2667000"/>
        </a:xfrm>
        <a:prstGeom prst="roundRect">
          <a:avLst>
            <a:gd name="adj" fmla="val 381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551032</xdr:colOff>
      <xdr:row>6</xdr:row>
      <xdr:rowOff>44539</xdr:rowOff>
    </xdr:from>
    <xdr:to>
      <xdr:col>30</xdr:col>
      <xdr:colOff>445784</xdr:colOff>
      <xdr:row>21</xdr:row>
      <xdr:rowOff>148753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AFC4CB7-8CDE-4A46-A153-8C4B1CC1FCA5}"/>
            </a:ext>
          </a:extLst>
        </xdr:cNvPr>
        <xdr:cNvSpPr/>
      </xdr:nvSpPr>
      <xdr:spPr>
        <a:xfrm>
          <a:off x="11572818" y="1187539"/>
          <a:ext cx="7242609" cy="2961714"/>
        </a:xfrm>
        <a:prstGeom prst="roundRect">
          <a:avLst>
            <a:gd name="adj" fmla="val 54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470997</xdr:colOff>
      <xdr:row>19</xdr:row>
      <xdr:rowOff>95249</xdr:rowOff>
    </xdr:from>
    <xdr:to>
      <xdr:col>17</xdr:col>
      <xdr:colOff>118861</xdr:colOff>
      <xdr:row>21</xdr:row>
      <xdr:rowOff>99316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A9B066E-C093-475F-A163-8469F162324F}"/>
            </a:ext>
          </a:extLst>
        </xdr:cNvPr>
        <xdr:cNvSpPr txBox="1"/>
      </xdr:nvSpPr>
      <xdr:spPr>
        <a:xfrm>
          <a:off x="4757247" y="3714749"/>
          <a:ext cx="5771078" cy="385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 &amp;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PROFIT BY MONTH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294710</xdr:colOff>
      <xdr:row>33</xdr:row>
      <xdr:rowOff>70358</xdr:rowOff>
    </xdr:from>
    <xdr:to>
      <xdr:col>18</xdr:col>
      <xdr:colOff>485210</xdr:colOff>
      <xdr:row>48</xdr:row>
      <xdr:rowOff>83966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82ADD2FE-EB86-45A9-BDED-2D8E2BD406EA}"/>
            </a:ext>
          </a:extLst>
        </xdr:cNvPr>
        <xdr:cNvGrpSpPr/>
      </xdr:nvGrpSpPr>
      <xdr:grpSpPr>
        <a:xfrm>
          <a:off x="4580960" y="6356858"/>
          <a:ext cx="6926036" cy="2871108"/>
          <a:chOff x="7878536" y="5061856"/>
          <a:chExt cx="5450366" cy="2925536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67BCD799-1A92-4CF1-A462-69E76ADA2219}"/>
              </a:ext>
            </a:extLst>
          </xdr:cNvPr>
          <xdr:cNvSpPr/>
        </xdr:nvSpPr>
        <xdr:spPr>
          <a:xfrm>
            <a:off x="7878536" y="5061856"/>
            <a:ext cx="5450366" cy="2925536"/>
          </a:xfrm>
          <a:prstGeom prst="roundRect">
            <a:avLst>
              <a:gd name="adj" fmla="val 54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6BF593FF-5DE2-403E-899F-2CD1A021B727}"/>
              </a:ext>
            </a:extLst>
          </xdr:cNvPr>
          <xdr:cNvSpPr txBox="1"/>
        </xdr:nvSpPr>
        <xdr:spPr>
          <a:xfrm>
            <a:off x="7946572" y="5157107"/>
            <a:ext cx="3973285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REVENUE BY STORE </a:t>
            </a:r>
          </a:p>
        </xdr:txBody>
      </xdr:sp>
    </xdr:grpSp>
    <xdr:clientData/>
  </xdr:twoCellAnchor>
  <xdr:twoCellAnchor>
    <xdr:from>
      <xdr:col>18</xdr:col>
      <xdr:colOff>526031</xdr:colOff>
      <xdr:row>35</xdr:row>
      <xdr:rowOff>11282</xdr:rowOff>
    </xdr:from>
    <xdr:to>
      <xdr:col>30</xdr:col>
      <xdr:colOff>457998</xdr:colOff>
      <xdr:row>48</xdr:row>
      <xdr:rowOff>70358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E5884730-4708-4909-B114-6C620D583006}"/>
            </a:ext>
          </a:extLst>
        </xdr:cNvPr>
        <xdr:cNvGrpSpPr/>
      </xdr:nvGrpSpPr>
      <xdr:grpSpPr>
        <a:xfrm>
          <a:off x="11547817" y="6678782"/>
          <a:ext cx="7279824" cy="2535576"/>
          <a:chOff x="12722676" y="4667248"/>
          <a:chExt cx="4124777" cy="308546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C32D45FA-994F-4E3C-9153-2730BEDACE37}"/>
              </a:ext>
            </a:extLst>
          </xdr:cNvPr>
          <xdr:cNvSpPr/>
        </xdr:nvSpPr>
        <xdr:spPr>
          <a:xfrm>
            <a:off x="12722676" y="4667248"/>
            <a:ext cx="4124777" cy="3085460"/>
          </a:xfrm>
          <a:prstGeom prst="roundRect">
            <a:avLst>
              <a:gd name="adj" fmla="val 637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65FE2C37-A57F-4755-B93A-2D233D43BBDE}"/>
              </a:ext>
            </a:extLst>
          </xdr:cNvPr>
          <xdr:cNvSpPr txBox="1"/>
        </xdr:nvSpPr>
        <xdr:spPr>
          <a:xfrm>
            <a:off x="12749893" y="4816928"/>
            <a:ext cx="3973285" cy="4626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PROFIT MARGIN BY</a:t>
            </a: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CATEGORY</a:t>
            </a:r>
            <a:endParaRPr 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248579</xdr:colOff>
      <xdr:row>7</xdr:row>
      <xdr:rowOff>2324</xdr:rowOff>
    </xdr:from>
    <xdr:to>
      <xdr:col>25</xdr:col>
      <xdr:colOff>539638</xdr:colOff>
      <xdr:row>9</xdr:row>
      <xdr:rowOff>79321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2F3276F-F4CD-4C6C-B46A-F4EF66C5F0E2}"/>
            </a:ext>
          </a:extLst>
        </xdr:cNvPr>
        <xdr:cNvSpPr txBox="1"/>
      </xdr:nvSpPr>
      <xdr:spPr>
        <a:xfrm>
          <a:off x="11882686" y="1335824"/>
          <a:ext cx="3964988" cy="457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 BY LOCATION</a:t>
          </a:r>
        </a:p>
      </xdr:txBody>
    </xdr:sp>
    <xdr:clientData/>
  </xdr:twoCellAnchor>
  <xdr:twoCellAnchor>
    <xdr:from>
      <xdr:col>18</xdr:col>
      <xdr:colOff>561543</xdr:colOff>
      <xdr:row>22</xdr:row>
      <xdr:rowOff>11284</xdr:rowOff>
    </xdr:from>
    <xdr:to>
      <xdr:col>30</xdr:col>
      <xdr:colOff>430782</xdr:colOff>
      <xdr:row>34</xdr:row>
      <xdr:rowOff>147355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7953CEF1-DAB8-409A-812A-B12B3E216B3E}"/>
            </a:ext>
          </a:extLst>
        </xdr:cNvPr>
        <xdr:cNvSpPr/>
      </xdr:nvSpPr>
      <xdr:spPr>
        <a:xfrm>
          <a:off x="11583329" y="4202284"/>
          <a:ext cx="7217096" cy="2422071"/>
        </a:xfrm>
        <a:prstGeom prst="roundRect">
          <a:avLst>
            <a:gd name="adj" fmla="val 590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215831</xdr:colOff>
      <xdr:row>22</xdr:row>
      <xdr:rowOff>2780</xdr:rowOff>
    </xdr:from>
    <xdr:to>
      <xdr:col>28</xdr:col>
      <xdr:colOff>467718</xdr:colOff>
      <xdr:row>24</xdr:row>
      <xdr:rowOff>89069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AA64E82-DDC1-4246-A9FE-FDF7DAAD4DC2}"/>
            </a:ext>
          </a:extLst>
        </xdr:cNvPr>
        <xdr:cNvSpPr txBox="1"/>
      </xdr:nvSpPr>
      <xdr:spPr>
        <a:xfrm>
          <a:off x="11849938" y="4193780"/>
          <a:ext cx="5762780" cy="467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 &amp;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COGS BY CATEGORY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321925</xdr:colOff>
      <xdr:row>8</xdr:row>
      <xdr:rowOff>83966</xdr:rowOff>
    </xdr:from>
    <xdr:to>
      <xdr:col>9</xdr:col>
      <xdr:colOff>308318</xdr:colOff>
      <xdr:row>11</xdr:row>
      <xdr:rowOff>56753</xdr:rowOff>
    </xdr:to>
    <xdr:sp macro="" textlink="net_rev">
      <xdr:nvSpPr>
        <xdr:cNvPr id="45" name="TextBox 44">
          <a:extLst>
            <a:ext uri="{FF2B5EF4-FFF2-40B4-BE49-F238E27FC236}">
              <a16:creationId xmlns:a16="http://schemas.microsoft.com/office/drawing/2014/main" id="{B938BA65-F9D9-4DCA-8A99-DA3E076DFACA}"/>
            </a:ext>
          </a:extLst>
        </xdr:cNvPr>
        <xdr:cNvSpPr txBox="1"/>
      </xdr:nvSpPr>
      <xdr:spPr>
        <a:xfrm>
          <a:off x="4608175" y="1607966"/>
          <a:ext cx="1211036" cy="54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6380B2-6079-423D-9CA1-E0344FF1B1A7}" type="TxLink">
            <a:rPr lang="en-US" sz="2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Arial Unicode MS" panose="020B0604020202020204" pitchFamily="34" charset="-128"/>
              <a:cs typeface="Times New Roman" panose="02020603050405020304" pitchFamily="18" charset="0"/>
            </a:rPr>
            <a:pPr/>
            <a:t>$5.0M</a:t>
          </a:fld>
          <a:endParaRPr lang="en-US" sz="2200" b="1">
            <a:latin typeface="Times New Roman" panose="02020603050405020304" pitchFamily="18" charset="0"/>
            <a:ea typeface="Arial Unicode MS" panose="020B060402020202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247085</xdr:colOff>
      <xdr:row>8</xdr:row>
      <xdr:rowOff>81699</xdr:rowOff>
    </xdr:from>
    <xdr:to>
      <xdr:col>13</xdr:col>
      <xdr:colOff>260692</xdr:colOff>
      <xdr:row>10</xdr:row>
      <xdr:rowOff>160961</xdr:rowOff>
    </xdr:to>
    <xdr:sp macro="" textlink="cogs">
      <xdr:nvSpPr>
        <xdr:cNvPr id="46" name="TextBox 45">
          <a:extLst>
            <a:ext uri="{FF2B5EF4-FFF2-40B4-BE49-F238E27FC236}">
              <a16:creationId xmlns:a16="http://schemas.microsoft.com/office/drawing/2014/main" id="{38D50915-C3FA-4D0B-8D5F-812493BD1BCB}"/>
            </a:ext>
          </a:extLst>
        </xdr:cNvPr>
        <xdr:cNvSpPr txBox="1"/>
      </xdr:nvSpPr>
      <xdr:spPr>
        <a:xfrm>
          <a:off x="6982621" y="1605699"/>
          <a:ext cx="1238250" cy="460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4A4DDFA-84B6-4BAD-859D-CFE17ED785E0}" type="TxLink">
            <a:rPr lang="en-US" sz="2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Arial Unicode MS" panose="020B0604020202020204" pitchFamily="34" charset="-128"/>
              <a:cs typeface="Times New Roman" panose="02020603050405020304" pitchFamily="18" charset="0"/>
            </a:rPr>
            <a:pPr marL="0" indent="0"/>
            <a:t>$2.9M</a:t>
          </a:fld>
          <a:endParaRPr lang="en-US" sz="2200" b="1" i="0" u="none" strike="noStrike">
            <a:solidFill>
              <a:srgbClr val="000000"/>
            </a:solidFill>
            <a:latin typeface="Times New Roman" panose="02020603050405020304" pitchFamily="18" charset="0"/>
            <a:ea typeface="Arial Unicode MS" panose="020B060402020202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71688</xdr:colOff>
      <xdr:row>8</xdr:row>
      <xdr:rowOff>97574</xdr:rowOff>
    </xdr:from>
    <xdr:to>
      <xdr:col>17</xdr:col>
      <xdr:colOff>110240</xdr:colOff>
      <xdr:row>10</xdr:row>
      <xdr:rowOff>160961</xdr:rowOff>
    </xdr:to>
    <xdr:sp macro="" textlink="gross_pro">
      <xdr:nvSpPr>
        <xdr:cNvPr id="47" name="TextBox 46">
          <a:extLst>
            <a:ext uri="{FF2B5EF4-FFF2-40B4-BE49-F238E27FC236}">
              <a16:creationId xmlns:a16="http://schemas.microsoft.com/office/drawing/2014/main" id="{8210A2D5-013C-49C2-B7C9-A627458B8092}"/>
            </a:ext>
          </a:extLst>
        </xdr:cNvPr>
        <xdr:cNvSpPr txBox="1"/>
      </xdr:nvSpPr>
      <xdr:spPr>
        <a:xfrm>
          <a:off x="9256509" y="1621574"/>
          <a:ext cx="1263195" cy="444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5097B2C-A509-4A9E-9047-E199544259F7}" type="TxLink">
            <a:rPr lang="en-US" sz="2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Arial Unicode MS" panose="020B0604020202020204" pitchFamily="34" charset="-128"/>
              <a:cs typeface="Times New Roman" panose="02020603050405020304" pitchFamily="18" charset="0"/>
            </a:rPr>
            <a:pPr marL="0" indent="0"/>
            <a:t>$2.1M</a:t>
          </a:fld>
          <a:endParaRPr lang="en-US" sz="2200" b="1" i="0" u="none" strike="noStrike">
            <a:solidFill>
              <a:srgbClr val="000000"/>
            </a:solidFill>
            <a:latin typeface="Times New Roman" panose="02020603050405020304" pitchFamily="18" charset="0"/>
            <a:ea typeface="Arial Unicode MS" panose="020B060402020202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308320</xdr:colOff>
      <xdr:row>14</xdr:row>
      <xdr:rowOff>97577</xdr:rowOff>
    </xdr:from>
    <xdr:to>
      <xdr:col>9</xdr:col>
      <xdr:colOff>267496</xdr:colOff>
      <xdr:row>16</xdr:row>
      <xdr:rowOff>174571</xdr:rowOff>
    </xdr:to>
    <xdr:sp macro="" textlink="prof_margin">
      <xdr:nvSpPr>
        <xdr:cNvPr id="48" name="TextBox 47">
          <a:extLst>
            <a:ext uri="{FF2B5EF4-FFF2-40B4-BE49-F238E27FC236}">
              <a16:creationId xmlns:a16="http://schemas.microsoft.com/office/drawing/2014/main" id="{D0E4E972-B348-46AE-AFD0-053518A1BFA1}"/>
            </a:ext>
          </a:extLst>
        </xdr:cNvPr>
        <xdr:cNvSpPr txBox="1"/>
      </xdr:nvSpPr>
      <xdr:spPr>
        <a:xfrm>
          <a:off x="4594570" y="2764577"/>
          <a:ext cx="1183819" cy="457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E61A7D0-43DE-47B2-8227-E3800ECCB0E5}" type="TxLink">
            <a:rPr lang="en-US" sz="2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Arial Unicode MS" panose="020B0604020202020204" pitchFamily="34" charset="-128"/>
              <a:cs typeface="Times New Roman" panose="02020603050405020304" pitchFamily="18" charset="0"/>
            </a:rPr>
            <a:pPr marL="0" indent="0"/>
            <a:t>42.1%</a:t>
          </a:fld>
          <a:endParaRPr lang="en-US" sz="2200" b="1" i="0" u="none" strike="noStrike">
            <a:solidFill>
              <a:srgbClr val="000000"/>
            </a:solidFill>
            <a:latin typeface="Times New Roman" panose="02020603050405020304" pitchFamily="18" charset="0"/>
            <a:ea typeface="Arial Unicode MS" panose="020B060402020202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213066</xdr:colOff>
      <xdr:row>14</xdr:row>
      <xdr:rowOff>97575</xdr:rowOff>
    </xdr:from>
    <xdr:to>
      <xdr:col>13</xdr:col>
      <xdr:colOff>308316</xdr:colOff>
      <xdr:row>16</xdr:row>
      <xdr:rowOff>174571</xdr:rowOff>
    </xdr:to>
    <xdr:sp macro="" textlink="rev_loss">
      <xdr:nvSpPr>
        <xdr:cNvPr id="49" name="TextBox 48">
          <a:extLst>
            <a:ext uri="{FF2B5EF4-FFF2-40B4-BE49-F238E27FC236}">
              <a16:creationId xmlns:a16="http://schemas.microsoft.com/office/drawing/2014/main" id="{CCFC2638-2984-4756-B2BF-99521035D4BB}"/>
            </a:ext>
          </a:extLst>
        </xdr:cNvPr>
        <xdr:cNvSpPr txBox="1"/>
      </xdr:nvSpPr>
      <xdr:spPr>
        <a:xfrm>
          <a:off x="6948602" y="2764575"/>
          <a:ext cx="1319893" cy="457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8E06E69-FA67-49A3-8E66-C051CF796A6A}" type="TxLink">
            <a:rPr lang="en-US" sz="2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Arial Unicode MS" panose="020B0604020202020204" pitchFamily="34" charset="-128"/>
              <a:cs typeface="Times New Roman" panose="02020603050405020304" pitchFamily="18" charset="0"/>
            </a:rPr>
            <a:pPr marL="0" indent="0"/>
            <a:t>$438.3K</a:t>
          </a:fld>
          <a:endParaRPr lang="en-US" sz="2200" b="1" i="0" u="none" strike="noStrike">
            <a:solidFill>
              <a:srgbClr val="000000"/>
            </a:solidFill>
            <a:latin typeface="Times New Roman" panose="02020603050405020304" pitchFamily="18" charset="0"/>
            <a:ea typeface="Arial Unicode MS" panose="020B060402020202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112508</xdr:colOff>
      <xdr:row>14</xdr:row>
      <xdr:rowOff>113449</xdr:rowOff>
    </xdr:from>
    <xdr:to>
      <xdr:col>17</xdr:col>
      <xdr:colOff>110240</xdr:colOff>
      <xdr:row>16</xdr:row>
      <xdr:rowOff>174571</xdr:rowOff>
    </xdr:to>
    <xdr:sp macro="" textlink="qty_sold">
      <xdr:nvSpPr>
        <xdr:cNvPr id="50" name="TextBox 49">
          <a:extLst>
            <a:ext uri="{FF2B5EF4-FFF2-40B4-BE49-F238E27FC236}">
              <a16:creationId xmlns:a16="http://schemas.microsoft.com/office/drawing/2014/main" id="{2A584BFC-DBD4-4D24-88B7-9156C1B6733D}"/>
            </a:ext>
          </a:extLst>
        </xdr:cNvPr>
        <xdr:cNvSpPr txBox="1"/>
      </xdr:nvSpPr>
      <xdr:spPr>
        <a:xfrm>
          <a:off x="9297329" y="2780449"/>
          <a:ext cx="1222375" cy="442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456EC56-4DB2-44D2-8985-DBDCCCCF0156}" type="TxLink">
            <a:rPr lang="en-US" sz="22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Arial Unicode MS" panose="020B0604020202020204" pitchFamily="34" charset="-128"/>
              <a:cs typeface="Times New Roman" panose="02020603050405020304" pitchFamily="18" charset="0"/>
            </a:rPr>
            <a:pPr marL="0" indent="0"/>
            <a:t>557.5K</a:t>
          </a:fld>
          <a:endParaRPr lang="en-US" sz="2200" b="1" i="0" u="none" strike="noStrike">
            <a:solidFill>
              <a:srgbClr val="000000"/>
            </a:solidFill>
            <a:latin typeface="Times New Roman" panose="02020603050405020304" pitchFamily="18" charset="0"/>
            <a:ea typeface="Arial Unicode MS" panose="020B060402020202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174513</xdr:colOff>
      <xdr:row>9</xdr:row>
      <xdr:rowOff>93037</xdr:rowOff>
    </xdr:from>
    <xdr:to>
      <xdr:col>10</xdr:col>
      <xdr:colOff>33133</xdr:colOff>
      <xdr:row>10</xdr:row>
      <xdr:rowOff>133858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CA8EA7B-1CBE-4D04-8311-CD4CDFC3935A}"/>
            </a:ext>
          </a:extLst>
        </xdr:cNvPr>
        <xdr:cNvSpPr txBox="1"/>
      </xdr:nvSpPr>
      <xdr:spPr>
        <a:xfrm>
          <a:off x="5685406" y="1807537"/>
          <a:ext cx="470941" cy="231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PM</a:t>
          </a:r>
        </a:p>
      </xdr:txBody>
    </xdr:sp>
    <xdr:clientData/>
  </xdr:twoCellAnchor>
  <xdr:twoCellAnchor>
    <xdr:from>
      <xdr:col>9</xdr:col>
      <xdr:colOff>126888</xdr:colOff>
      <xdr:row>10</xdr:row>
      <xdr:rowOff>174571</xdr:rowOff>
    </xdr:from>
    <xdr:to>
      <xdr:col>10</xdr:col>
      <xdr:colOff>94366</xdr:colOff>
      <xdr:row>11</xdr:row>
      <xdr:rowOff>188177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B552451-3833-49B0-8FFA-74039D9222CB}"/>
            </a:ext>
          </a:extLst>
        </xdr:cNvPr>
        <xdr:cNvSpPr txBox="1"/>
      </xdr:nvSpPr>
      <xdr:spPr>
        <a:xfrm>
          <a:off x="5637781" y="2079571"/>
          <a:ext cx="579799" cy="204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MOM</a:t>
          </a:r>
        </a:p>
      </xdr:txBody>
    </xdr:sp>
    <xdr:clientData/>
  </xdr:twoCellAnchor>
  <xdr:twoCellAnchor>
    <xdr:from>
      <xdr:col>13</xdr:col>
      <xdr:colOff>105705</xdr:colOff>
      <xdr:row>9</xdr:row>
      <xdr:rowOff>65823</xdr:rowOff>
    </xdr:from>
    <xdr:to>
      <xdr:col>13</xdr:col>
      <xdr:colOff>559274</xdr:colOff>
      <xdr:row>10</xdr:row>
      <xdr:rowOff>106644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0684161-4998-425A-800B-85014E938D31}"/>
            </a:ext>
          </a:extLst>
        </xdr:cNvPr>
        <xdr:cNvSpPr txBox="1"/>
      </xdr:nvSpPr>
      <xdr:spPr>
        <a:xfrm>
          <a:off x="8065884" y="1780323"/>
          <a:ext cx="453569" cy="231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PM</a:t>
          </a:r>
        </a:p>
      </xdr:txBody>
    </xdr:sp>
    <xdr:clientData/>
  </xdr:twoCellAnchor>
  <xdr:twoCellAnchor>
    <xdr:from>
      <xdr:col>13</xdr:col>
      <xdr:colOff>1384</xdr:colOff>
      <xdr:row>10</xdr:row>
      <xdr:rowOff>163232</xdr:rowOff>
    </xdr:from>
    <xdr:to>
      <xdr:col>13</xdr:col>
      <xdr:colOff>572882</xdr:colOff>
      <xdr:row>11</xdr:row>
      <xdr:rowOff>176838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5B7BD5F-03CF-4C9A-B540-6A33C9E545E2}"/>
            </a:ext>
          </a:extLst>
        </xdr:cNvPr>
        <xdr:cNvSpPr txBox="1"/>
      </xdr:nvSpPr>
      <xdr:spPr>
        <a:xfrm>
          <a:off x="7961563" y="2068232"/>
          <a:ext cx="571498" cy="204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MOM</a:t>
          </a:r>
        </a:p>
      </xdr:txBody>
    </xdr:sp>
    <xdr:clientData/>
  </xdr:twoCellAnchor>
  <xdr:twoCellAnchor>
    <xdr:from>
      <xdr:col>16</xdr:col>
      <xdr:colOff>559275</xdr:colOff>
      <xdr:row>9</xdr:row>
      <xdr:rowOff>95305</xdr:rowOff>
    </xdr:from>
    <xdr:to>
      <xdr:col>17</xdr:col>
      <xdr:colOff>401301</xdr:colOff>
      <xdr:row>10</xdr:row>
      <xdr:rowOff>136126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4090D60-2BD4-4F6C-95FD-5955EF132ECA}"/>
            </a:ext>
          </a:extLst>
        </xdr:cNvPr>
        <xdr:cNvSpPr txBox="1"/>
      </xdr:nvSpPr>
      <xdr:spPr>
        <a:xfrm>
          <a:off x="10356418" y="1809805"/>
          <a:ext cx="454347" cy="231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PM</a:t>
          </a:r>
        </a:p>
      </xdr:txBody>
    </xdr:sp>
    <xdr:clientData/>
  </xdr:twoCellAnchor>
  <xdr:twoCellAnchor>
    <xdr:from>
      <xdr:col>16</xdr:col>
      <xdr:colOff>453459</xdr:colOff>
      <xdr:row>11</xdr:row>
      <xdr:rowOff>2214</xdr:rowOff>
    </xdr:from>
    <xdr:to>
      <xdr:col>17</xdr:col>
      <xdr:colOff>412641</xdr:colOff>
      <xdr:row>12</xdr:row>
      <xdr:rowOff>15820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BD278B2-BC5B-4871-B5C7-02542CED3A55}"/>
            </a:ext>
          </a:extLst>
        </xdr:cNvPr>
        <xdr:cNvSpPr txBox="1"/>
      </xdr:nvSpPr>
      <xdr:spPr>
        <a:xfrm>
          <a:off x="10250602" y="2097714"/>
          <a:ext cx="571503" cy="204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MOM</a:t>
          </a:r>
        </a:p>
      </xdr:txBody>
    </xdr:sp>
    <xdr:clientData/>
  </xdr:twoCellAnchor>
  <xdr:twoCellAnchor>
    <xdr:from>
      <xdr:col>11</xdr:col>
      <xdr:colOff>199460</xdr:colOff>
      <xdr:row>16</xdr:row>
      <xdr:rowOff>160964</xdr:rowOff>
    </xdr:from>
    <xdr:to>
      <xdr:col>13</xdr:col>
      <xdr:colOff>376354</xdr:colOff>
      <xdr:row>18</xdr:row>
      <xdr:rowOff>11284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1A6F251-8C91-46ED-8271-0787DB019D78}"/>
            </a:ext>
          </a:extLst>
        </xdr:cNvPr>
        <xdr:cNvSpPr txBox="1"/>
      </xdr:nvSpPr>
      <xdr:spPr>
        <a:xfrm>
          <a:off x="6934996" y="3208964"/>
          <a:ext cx="1401537" cy="231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1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RETURN</a:t>
          </a:r>
          <a:r>
            <a:rPr lang="en-US" sz="1100" b="1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 b="1" i="1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RATE</a:t>
          </a:r>
        </a:p>
      </xdr:txBody>
    </xdr:sp>
    <xdr:clientData/>
  </xdr:twoCellAnchor>
  <xdr:twoCellAnchor>
    <xdr:from>
      <xdr:col>16</xdr:col>
      <xdr:colOff>512421</xdr:colOff>
      <xdr:row>15</xdr:row>
      <xdr:rowOff>111180</xdr:rowOff>
    </xdr:from>
    <xdr:to>
      <xdr:col>17</xdr:col>
      <xdr:colOff>371816</xdr:colOff>
      <xdr:row>16</xdr:row>
      <xdr:rowOff>147356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409F1CC-95DC-40B5-B070-6693B9F30881}"/>
            </a:ext>
          </a:extLst>
        </xdr:cNvPr>
        <xdr:cNvSpPr txBox="1"/>
      </xdr:nvSpPr>
      <xdr:spPr>
        <a:xfrm>
          <a:off x="10309564" y="2968680"/>
          <a:ext cx="471716" cy="226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PM</a:t>
          </a:r>
        </a:p>
      </xdr:txBody>
    </xdr:sp>
    <xdr:clientData/>
  </xdr:twoCellAnchor>
  <xdr:twoCellAnchor>
    <xdr:from>
      <xdr:col>16</xdr:col>
      <xdr:colOff>417173</xdr:colOff>
      <xdr:row>17</xdr:row>
      <xdr:rowOff>63557</xdr:rowOff>
    </xdr:from>
    <xdr:to>
      <xdr:col>17</xdr:col>
      <xdr:colOff>385426</xdr:colOff>
      <xdr:row>18</xdr:row>
      <xdr:rowOff>77162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EFB28E0-7C4A-44AD-932F-B190F52E7F0B}"/>
            </a:ext>
          </a:extLst>
        </xdr:cNvPr>
        <xdr:cNvSpPr txBox="1"/>
      </xdr:nvSpPr>
      <xdr:spPr>
        <a:xfrm>
          <a:off x="10214316" y="3302057"/>
          <a:ext cx="580574" cy="204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>
              <a:solidFill>
                <a:schemeClr val="bg1">
                  <a:lumMod val="6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MOM</a:t>
          </a:r>
        </a:p>
      </xdr:txBody>
    </xdr:sp>
    <xdr:clientData/>
  </xdr:twoCellAnchor>
  <xdr:twoCellAnchor>
    <xdr:from>
      <xdr:col>10</xdr:col>
      <xdr:colOff>60348</xdr:colOff>
      <xdr:row>9</xdr:row>
      <xdr:rowOff>97573</xdr:rowOff>
    </xdr:from>
    <xdr:to>
      <xdr:col>11</xdr:col>
      <xdr:colOff>46739</xdr:colOff>
      <xdr:row>11</xdr:row>
      <xdr:rowOff>2212</xdr:rowOff>
    </xdr:to>
    <xdr:sp macro="" textlink="pm_re">
      <xdr:nvSpPr>
        <xdr:cNvPr id="69" name="TextBox 68">
          <a:extLst>
            <a:ext uri="{FF2B5EF4-FFF2-40B4-BE49-F238E27FC236}">
              <a16:creationId xmlns:a16="http://schemas.microsoft.com/office/drawing/2014/main" id="{064E2623-4C84-4651-80BB-A6273019EDBE}"/>
            </a:ext>
          </a:extLst>
        </xdr:cNvPr>
        <xdr:cNvSpPr txBox="1"/>
      </xdr:nvSpPr>
      <xdr:spPr>
        <a:xfrm>
          <a:off x="6183562" y="1812073"/>
          <a:ext cx="598713" cy="285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572C78-7609-4BFB-AF78-5FD1E1F96A70}" type="TxLink">
            <a:rPr lang="en-US" sz="1100" b="1" i="0" u="none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$5M</a:t>
          </a:fld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482943</xdr:colOff>
      <xdr:row>9</xdr:row>
      <xdr:rowOff>65823</xdr:rowOff>
    </xdr:from>
    <xdr:to>
      <xdr:col>14</xdr:col>
      <xdr:colOff>473871</xdr:colOff>
      <xdr:row>10</xdr:row>
      <xdr:rowOff>133748</xdr:rowOff>
    </xdr:to>
    <xdr:sp macro="" textlink="pm_cogs">
      <xdr:nvSpPr>
        <xdr:cNvPr id="71" name="TextBox 70">
          <a:extLst>
            <a:ext uri="{FF2B5EF4-FFF2-40B4-BE49-F238E27FC236}">
              <a16:creationId xmlns:a16="http://schemas.microsoft.com/office/drawing/2014/main" id="{4D97506B-C11F-4E83-94F5-E8A7853CB282}"/>
            </a:ext>
          </a:extLst>
        </xdr:cNvPr>
        <xdr:cNvSpPr txBox="1"/>
      </xdr:nvSpPr>
      <xdr:spPr>
        <a:xfrm>
          <a:off x="8443122" y="1780323"/>
          <a:ext cx="603249" cy="258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D7CE28-10A7-4C4C-A540-F41441CBA280}" type="TxLink">
            <a:rPr lang="en-US" sz="1100" b="1" i="0" u="none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$3M</a:t>
          </a:fld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340070</xdr:colOff>
      <xdr:row>9</xdr:row>
      <xdr:rowOff>97573</xdr:rowOff>
    </xdr:from>
    <xdr:to>
      <xdr:col>18</xdr:col>
      <xdr:colOff>355944</xdr:colOff>
      <xdr:row>10</xdr:row>
      <xdr:rowOff>106645</xdr:rowOff>
    </xdr:to>
    <xdr:sp macro="" textlink="pm_gross">
      <xdr:nvSpPr>
        <xdr:cNvPr id="72" name="TextBox 71">
          <a:extLst>
            <a:ext uri="{FF2B5EF4-FFF2-40B4-BE49-F238E27FC236}">
              <a16:creationId xmlns:a16="http://schemas.microsoft.com/office/drawing/2014/main" id="{AC88E2CB-72BB-4B47-A26B-E67B369B5DFF}"/>
            </a:ext>
          </a:extLst>
        </xdr:cNvPr>
        <xdr:cNvSpPr txBox="1"/>
      </xdr:nvSpPr>
      <xdr:spPr>
        <a:xfrm>
          <a:off x="10749534" y="1812073"/>
          <a:ext cx="628196" cy="199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F90DAD6-8F9F-4EEB-8403-AA3C55F9090B}" type="TxLink">
            <a:rPr lang="en-US" sz="1100" b="1" i="0" u="none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$2M</a:t>
          </a:fld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310587</xdr:colOff>
      <xdr:row>15</xdr:row>
      <xdr:rowOff>111180</xdr:rowOff>
    </xdr:from>
    <xdr:to>
      <xdr:col>18</xdr:col>
      <xdr:colOff>392227</xdr:colOff>
      <xdr:row>16</xdr:row>
      <xdr:rowOff>147357</xdr:rowOff>
    </xdr:to>
    <xdr:sp macro="" textlink="pm_qty">
      <xdr:nvSpPr>
        <xdr:cNvPr id="73" name="TextBox 72">
          <a:extLst>
            <a:ext uri="{FF2B5EF4-FFF2-40B4-BE49-F238E27FC236}">
              <a16:creationId xmlns:a16="http://schemas.microsoft.com/office/drawing/2014/main" id="{DFA32A8E-28C2-4ABA-B297-407083BED9B4}"/>
            </a:ext>
          </a:extLst>
        </xdr:cNvPr>
        <xdr:cNvSpPr txBox="1"/>
      </xdr:nvSpPr>
      <xdr:spPr>
        <a:xfrm>
          <a:off x="10720051" y="2968680"/>
          <a:ext cx="693962" cy="22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1334F80-ECEA-4DD6-9BF5-627531F99EB9}" type="TxLink">
            <a:rPr lang="en-US" sz="1100" b="1" i="0" u="none" strike="noStrike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511.3K</a:t>
          </a:fld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10451</xdr:colOff>
      <xdr:row>16</xdr:row>
      <xdr:rowOff>113450</xdr:rowOff>
    </xdr:from>
    <xdr:to>
      <xdr:col>14</xdr:col>
      <xdr:colOff>5916</xdr:colOff>
      <xdr:row>17</xdr:row>
      <xdr:rowOff>172302</xdr:rowOff>
    </xdr:to>
    <xdr:sp macro="" textlink="return_rate">
      <xdr:nvSpPr>
        <xdr:cNvPr id="74" name="TextBox 73">
          <a:extLst>
            <a:ext uri="{FF2B5EF4-FFF2-40B4-BE49-F238E27FC236}">
              <a16:creationId xmlns:a16="http://schemas.microsoft.com/office/drawing/2014/main" id="{2A091BF5-D514-47BA-8298-04AFB87D05A2}"/>
            </a:ext>
          </a:extLst>
        </xdr:cNvPr>
        <xdr:cNvSpPr txBox="1"/>
      </xdr:nvSpPr>
      <xdr:spPr>
        <a:xfrm>
          <a:off x="7970630" y="3161450"/>
          <a:ext cx="607786" cy="249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E6404DA-5CC9-426D-8D32-5C251A00F7A9}" type="TxLink">
            <a:rPr lang="en-US" sz="1600" b="1" i="1" u="none" strike="noStrike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8%</a:t>
          </a:fld>
          <a:endParaRPr lang="en-US" sz="1600" b="1" i="1">
            <a:solidFill>
              <a:srgbClr val="92D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11229</xdr:colOff>
          <xdr:row>10</xdr:row>
          <xdr:rowOff>190444</xdr:rowOff>
        </xdr:from>
        <xdr:to>
          <xdr:col>11</xdr:col>
          <xdr:colOff>104211</xdr:colOff>
          <xdr:row>12</xdr:row>
          <xdr:rowOff>31694</xdr:rowOff>
        </xdr:to>
        <xdr:pic>
          <xdr:nvPicPr>
            <xdr:cNvPr id="79" name="Picture 78">
              <a:extLst>
                <a:ext uri="{FF2B5EF4-FFF2-40B4-BE49-F238E27FC236}">
                  <a16:creationId xmlns:a16="http://schemas.microsoft.com/office/drawing/2014/main" id="{82BC83D5-0EC8-4769-A168-B9B4EB76789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Analysis'!$A$13" spid="_x0000_s23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522122" y="2095444"/>
              <a:ext cx="1317625" cy="222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81532</xdr:colOff>
          <xdr:row>10</xdr:row>
          <xdr:rowOff>181436</xdr:rowOff>
        </xdr:from>
        <xdr:to>
          <xdr:col>14</xdr:col>
          <xdr:colOff>476250</xdr:colOff>
          <xdr:row>12</xdr:row>
          <xdr:rowOff>32830</xdr:rowOff>
        </xdr:to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E119DE68-964C-4475-9FA7-F29051CB6C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Analysis'!$B$13" spid="_x0000_s239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041711" y="2086436"/>
              <a:ext cx="1007039" cy="2323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528300</xdr:colOff>
          <xdr:row>11</xdr:row>
          <xdr:rowOff>29427</xdr:rowOff>
        </xdr:from>
        <xdr:to>
          <xdr:col>18</xdr:col>
          <xdr:colOff>573657</xdr:colOff>
          <xdr:row>12</xdr:row>
          <xdr:rowOff>61177</xdr:rowOff>
        </xdr:to>
        <xdr:pic>
          <xdr:nvPicPr>
            <xdr:cNvPr id="83" name="Picture 82">
              <a:extLst>
                <a:ext uri="{FF2B5EF4-FFF2-40B4-BE49-F238E27FC236}">
                  <a16:creationId xmlns:a16="http://schemas.microsoft.com/office/drawing/2014/main" id="{B5979FD7-6EC6-4D02-8478-0E692D1244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Analysis'!$C$13" spid="_x0000_s239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325443" y="2124927"/>
              <a:ext cx="1270000" cy="222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149679</xdr:colOff>
          <xdr:row>17</xdr:row>
          <xdr:rowOff>79431</xdr:rowOff>
        </xdr:from>
        <xdr:to>
          <xdr:col>17</xdr:col>
          <xdr:colOff>385536</xdr:colOff>
          <xdr:row>18</xdr:row>
          <xdr:rowOff>111181</xdr:rowOff>
        </xdr:to>
        <xdr:pic>
          <xdr:nvPicPr>
            <xdr:cNvPr id="85" name="Picture 84">
              <a:extLst>
                <a:ext uri="{FF2B5EF4-FFF2-40B4-BE49-F238E27FC236}">
                  <a16:creationId xmlns:a16="http://schemas.microsoft.com/office/drawing/2014/main" id="{BEA97481-BB8C-4D63-913F-F40EEBF892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Analysis'!$D$13" spid="_x0000_s240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334500" y="3317931"/>
              <a:ext cx="1460500" cy="222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18</xdr:col>
      <xdr:colOff>424808</xdr:colOff>
      <xdr:row>9</xdr:row>
      <xdr:rowOff>60939</xdr:rowOff>
    </xdr:from>
    <xdr:to>
      <xdr:col>24</xdr:col>
      <xdr:colOff>184983</xdr:colOff>
      <xdr:row>20</xdr:row>
      <xdr:rowOff>107306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7" name="Chart 86">
              <a:extLst>
                <a:ext uri="{FF2B5EF4-FFF2-40B4-BE49-F238E27FC236}">
                  <a16:creationId xmlns:a16="http://schemas.microsoft.com/office/drawing/2014/main" id="{BAA84B00-CE8B-4060-B00F-3FA13AE74A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7608" y="1775439"/>
              <a:ext cx="3417775" cy="2141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610172</xdr:colOff>
      <xdr:row>8</xdr:row>
      <xdr:rowOff>134446</xdr:rowOff>
    </xdr:from>
    <xdr:to>
      <xdr:col>30</xdr:col>
      <xdr:colOff>408214</xdr:colOff>
      <xdr:row>20</xdr:row>
      <xdr:rowOff>68230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0B9852D5-8DD8-46FC-8C8D-A123AFAD3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451367</xdr:colOff>
      <xdr:row>20</xdr:row>
      <xdr:rowOff>138395</xdr:rowOff>
    </xdr:from>
    <xdr:to>
      <xdr:col>18</xdr:col>
      <xdr:colOff>563015</xdr:colOff>
      <xdr:row>32</xdr:row>
      <xdr:rowOff>167144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12811AD1-CCFF-422A-ACCC-A64104FC9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408214</xdr:colOff>
      <xdr:row>23</xdr:row>
      <xdr:rowOff>97573</xdr:rowOff>
    </xdr:from>
    <xdr:to>
      <xdr:col>30</xdr:col>
      <xdr:colOff>293909</xdr:colOff>
      <xdr:row>34</xdr:row>
      <xdr:rowOff>140552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3470790A-477C-4AD2-919A-BAE4C4EB1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575150</xdr:colOff>
      <xdr:row>37</xdr:row>
      <xdr:rowOff>11284</xdr:rowOff>
    </xdr:from>
    <xdr:to>
      <xdr:col>30</xdr:col>
      <xdr:colOff>471603</xdr:colOff>
      <xdr:row>48</xdr:row>
      <xdr:rowOff>56752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D3B3935F-9FEF-43AF-B840-0BFC9DF77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471602</xdr:colOff>
      <xdr:row>35</xdr:row>
      <xdr:rowOff>136126</xdr:rowOff>
    </xdr:from>
    <xdr:to>
      <xdr:col>18</xdr:col>
      <xdr:colOff>553245</xdr:colOff>
      <xdr:row>48</xdr:row>
      <xdr:rowOff>120251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594DDD7B-8296-451F-8446-95A6ED7C2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566856</xdr:colOff>
      <xdr:row>6</xdr:row>
      <xdr:rowOff>149678</xdr:rowOff>
    </xdr:from>
    <xdr:to>
      <xdr:col>18</xdr:col>
      <xdr:colOff>274515</xdr:colOff>
      <xdr:row>8</xdr:row>
      <xdr:rowOff>81219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A3AA1B-D73D-445A-BCB5-444EFE223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6320" y="1292678"/>
          <a:ext cx="319981" cy="312541"/>
        </a:xfrm>
        <a:prstGeom prst="rect">
          <a:avLst/>
        </a:prstGeom>
      </xdr:spPr>
    </xdr:pic>
    <xdr:clientData/>
  </xdr:twoCellAnchor>
  <xdr:twoCellAnchor editAs="oneCell">
    <xdr:from>
      <xdr:col>10</xdr:col>
      <xdr:colOff>207759</xdr:colOff>
      <xdr:row>6</xdr:row>
      <xdr:rowOff>142059</xdr:rowOff>
    </xdr:from>
    <xdr:to>
      <xdr:col>10</xdr:col>
      <xdr:colOff>530678</xdr:colOff>
      <xdr:row>8</xdr:row>
      <xdr:rowOff>90290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7FCBF66D-02C2-482C-9F43-AFE975A4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0973" y="1285059"/>
          <a:ext cx="322919" cy="329231"/>
        </a:xfrm>
        <a:prstGeom prst="rect">
          <a:avLst/>
        </a:prstGeom>
      </xdr:spPr>
    </xdr:pic>
    <xdr:clientData/>
  </xdr:twoCellAnchor>
  <xdr:twoCellAnchor editAs="oneCell">
    <xdr:from>
      <xdr:col>14</xdr:col>
      <xdr:colOff>58078</xdr:colOff>
      <xdr:row>6</xdr:row>
      <xdr:rowOff>140823</xdr:rowOff>
    </xdr:from>
    <xdr:to>
      <xdr:col>14</xdr:col>
      <xdr:colOff>421821</xdr:colOff>
      <xdr:row>8</xdr:row>
      <xdr:rowOff>131113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EDC7DAF-B7D0-44EB-B1C3-743D3137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0578" y="1283823"/>
          <a:ext cx="363743" cy="371290"/>
        </a:xfrm>
        <a:prstGeom prst="rect">
          <a:avLst/>
        </a:prstGeom>
      </xdr:spPr>
    </xdr:pic>
    <xdr:clientData/>
  </xdr:twoCellAnchor>
  <xdr:twoCellAnchor editAs="oneCell">
    <xdr:from>
      <xdr:col>10</xdr:col>
      <xdr:colOff>187755</xdr:colOff>
      <xdr:row>12</xdr:row>
      <xdr:rowOff>186764</xdr:rowOff>
    </xdr:from>
    <xdr:to>
      <xdr:col>10</xdr:col>
      <xdr:colOff>557895</xdr:colOff>
      <xdr:row>14</xdr:row>
      <xdr:rowOff>165386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BC58509-02DC-4C4E-821B-34AE4F72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969" y="2472764"/>
          <a:ext cx="370140" cy="359622"/>
        </a:xfrm>
        <a:prstGeom prst="rect">
          <a:avLst/>
        </a:prstGeom>
      </xdr:spPr>
    </xdr:pic>
    <xdr:clientData/>
  </xdr:twoCellAnchor>
  <xdr:twoCellAnchor>
    <xdr:from>
      <xdr:col>4</xdr:col>
      <xdr:colOff>30866</xdr:colOff>
      <xdr:row>8</xdr:row>
      <xdr:rowOff>133748</xdr:rowOff>
    </xdr:from>
    <xdr:to>
      <xdr:col>7</xdr:col>
      <xdr:colOff>44470</xdr:colOff>
      <xdr:row>13</xdr:row>
      <xdr:rowOff>11283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31D623FA-B414-42A2-A505-01DCA0ECBC10}"/>
            </a:ext>
          </a:extLst>
        </xdr:cNvPr>
        <xdr:cNvGrpSpPr/>
      </xdr:nvGrpSpPr>
      <xdr:grpSpPr>
        <a:xfrm>
          <a:off x="2480152" y="1657748"/>
          <a:ext cx="1850568" cy="830035"/>
          <a:chOff x="2480152" y="1657748"/>
          <a:chExt cx="1850568" cy="830035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BF63C3F7-1029-4495-A4BB-030F9B03AA1F}"/>
              </a:ext>
            </a:extLst>
          </xdr:cNvPr>
          <xdr:cNvSpPr txBox="1"/>
        </xdr:nvSpPr>
        <xdr:spPr>
          <a:xfrm>
            <a:off x="2662354" y="1657748"/>
            <a:ext cx="1668366" cy="5217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500" b="1">
                <a:solidFill>
                  <a:srgbClr val="003F20"/>
                </a:solidFill>
                <a:latin typeface="Bahnschrift" panose="020B0502040204020203" pitchFamily="34" charset="0"/>
              </a:rPr>
              <a:t>Drin</a:t>
            </a:r>
            <a:r>
              <a:rPr lang="en-US" sz="2500" b="1">
                <a:solidFill>
                  <a:schemeClr val="accent2"/>
                </a:solidFill>
                <a:latin typeface="Bahnschrift" panose="020B0502040204020203" pitchFamily="34" charset="0"/>
              </a:rPr>
              <a:t>CO</a:t>
            </a:r>
            <a:r>
              <a:rPr lang="en-US" sz="2500" b="1">
                <a:solidFill>
                  <a:srgbClr val="003F20"/>
                </a:solidFill>
                <a:latin typeface="Bahnschrift" panose="020B0502040204020203" pitchFamily="34" charset="0"/>
              </a:rPr>
              <a:t>.</a:t>
            </a: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BF417BDC-1E1F-4DF6-8F01-E133C9A6F500}"/>
              </a:ext>
            </a:extLst>
          </xdr:cNvPr>
          <xdr:cNvSpPr txBox="1"/>
        </xdr:nvSpPr>
        <xdr:spPr>
          <a:xfrm>
            <a:off x="2480152" y="2016179"/>
            <a:ext cx="1651772" cy="4716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 i="1">
                <a:solidFill>
                  <a:srgbClr val="003F20"/>
                </a:solidFill>
                <a:latin typeface="Bahnschrift" panose="020B0502040204020203" pitchFamily="34" charset="0"/>
              </a:rPr>
              <a:t>all it takes is one sip</a:t>
            </a:r>
          </a:p>
        </xdr:txBody>
      </xdr:sp>
    </xdr:grpSp>
    <xdr:clientData/>
  </xdr:twoCellAnchor>
  <xdr:twoCellAnchor>
    <xdr:from>
      <xdr:col>3</xdr:col>
      <xdr:colOff>588757</xdr:colOff>
      <xdr:row>15</xdr:row>
      <xdr:rowOff>124786</xdr:rowOff>
    </xdr:from>
    <xdr:to>
      <xdr:col>7</xdr:col>
      <xdr:colOff>139720</xdr:colOff>
      <xdr:row>19</xdr:row>
      <xdr:rowOff>38498</xdr:rowOff>
    </xdr:to>
    <xdr:sp macro="" textlink="">
      <xdr:nvSpPr>
        <xdr:cNvPr id="106" name="Rectangle: Rounded Corners 10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707EE6E-59F6-4B36-B82D-851B257504EE}"/>
            </a:ext>
          </a:extLst>
        </xdr:cNvPr>
        <xdr:cNvSpPr/>
      </xdr:nvSpPr>
      <xdr:spPr>
        <a:xfrm>
          <a:off x="2425721" y="2982286"/>
          <a:ext cx="2000249" cy="675712"/>
        </a:xfrm>
        <a:prstGeom prst="roundRect">
          <a:avLst/>
        </a:prstGeom>
        <a:solidFill>
          <a:srgbClr val="003F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PROFITABILITY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  <xdr:twoCellAnchor>
    <xdr:from>
      <xdr:col>3</xdr:col>
      <xdr:colOff>532835</xdr:colOff>
      <xdr:row>24</xdr:row>
      <xdr:rowOff>88390</xdr:rowOff>
    </xdr:from>
    <xdr:to>
      <xdr:col>7</xdr:col>
      <xdr:colOff>179049</xdr:colOff>
      <xdr:row>28</xdr:row>
      <xdr:rowOff>47570</xdr:rowOff>
    </xdr:to>
    <xdr:sp macro="" textlink="">
      <xdr:nvSpPr>
        <xdr:cNvPr id="107" name="Rectangle: Rounded Corners 10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48D1770-F1FC-4EFE-BF24-F20923BF41E7}"/>
            </a:ext>
          </a:extLst>
        </xdr:cNvPr>
        <xdr:cNvSpPr/>
      </xdr:nvSpPr>
      <xdr:spPr>
        <a:xfrm>
          <a:off x="2369799" y="4660390"/>
          <a:ext cx="2095500" cy="7211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ANALYSIS</a:t>
          </a:r>
        </a:p>
      </xdr:txBody>
    </xdr:sp>
    <xdr:clientData/>
  </xdr:twoCellAnchor>
  <xdr:twoCellAnchor>
    <xdr:from>
      <xdr:col>3</xdr:col>
      <xdr:colOff>546443</xdr:colOff>
      <xdr:row>20</xdr:row>
      <xdr:rowOff>6858</xdr:rowOff>
    </xdr:from>
    <xdr:to>
      <xdr:col>7</xdr:col>
      <xdr:colOff>165441</xdr:colOff>
      <xdr:row>23</xdr:row>
      <xdr:rowOff>129323</xdr:rowOff>
    </xdr:to>
    <xdr:sp macro="" textlink="">
      <xdr:nvSpPr>
        <xdr:cNvPr id="108" name="Rectangle: Rounded Corners 10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866F757-F284-4106-914A-D8D80630D818}"/>
            </a:ext>
          </a:extLst>
        </xdr:cNvPr>
        <xdr:cNvSpPr/>
      </xdr:nvSpPr>
      <xdr:spPr>
        <a:xfrm>
          <a:off x="2383407" y="3816858"/>
          <a:ext cx="2068284" cy="69396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</a:t>
          </a:r>
        </a:p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  <xdr:twoCellAnchor>
    <xdr:from>
      <xdr:col>3</xdr:col>
      <xdr:colOff>532835</xdr:colOff>
      <xdr:row>29</xdr:row>
      <xdr:rowOff>15930</xdr:rowOff>
    </xdr:from>
    <xdr:to>
      <xdr:col>7</xdr:col>
      <xdr:colOff>179049</xdr:colOff>
      <xdr:row>32</xdr:row>
      <xdr:rowOff>165609</xdr:rowOff>
    </xdr:to>
    <xdr:sp macro="" textlink="">
      <xdr:nvSpPr>
        <xdr:cNvPr id="111" name="Rectangle: Rounded Corners 1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55F2CEE-78DC-4C07-8CE9-B01D293C29D8}"/>
            </a:ext>
          </a:extLst>
        </xdr:cNvPr>
        <xdr:cNvSpPr/>
      </xdr:nvSpPr>
      <xdr:spPr>
        <a:xfrm>
          <a:off x="2369799" y="5540430"/>
          <a:ext cx="2095500" cy="72117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DATASET</a:t>
          </a:r>
        </a:p>
      </xdr:txBody>
    </xdr:sp>
    <xdr:clientData/>
  </xdr:twoCellAnchor>
  <xdr:twoCellAnchor editAs="oneCell">
    <xdr:from>
      <xdr:col>14</xdr:col>
      <xdr:colOff>107788</xdr:colOff>
      <xdr:row>13</xdr:row>
      <xdr:rowOff>10493</xdr:rowOff>
    </xdr:from>
    <xdr:to>
      <xdr:col>14</xdr:col>
      <xdr:colOff>408215</xdr:colOff>
      <xdr:row>14</xdr:row>
      <xdr:rowOff>126943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550E072A-D34B-4D72-96A6-C4416AE64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0288" y="2486993"/>
          <a:ext cx="300427" cy="306950"/>
        </a:xfrm>
        <a:prstGeom prst="rect">
          <a:avLst/>
        </a:prstGeom>
      </xdr:spPr>
    </xdr:pic>
    <xdr:clientData/>
  </xdr:twoCellAnchor>
  <xdr:twoCellAnchor editAs="oneCell">
    <xdr:from>
      <xdr:col>17</xdr:col>
      <xdr:colOff>553246</xdr:colOff>
      <xdr:row>12</xdr:row>
      <xdr:rowOff>176894</xdr:rowOff>
    </xdr:from>
    <xdr:to>
      <xdr:col>18</xdr:col>
      <xdr:colOff>303355</xdr:colOff>
      <xdr:row>14</xdr:row>
      <xdr:rowOff>158326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D0087FC-B585-4263-A468-83DCEA97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2710" y="2462894"/>
          <a:ext cx="362431" cy="362432"/>
        </a:xfrm>
        <a:prstGeom prst="rect">
          <a:avLst/>
        </a:prstGeom>
      </xdr:spPr>
    </xdr:pic>
    <xdr:clientData/>
  </xdr:twoCellAnchor>
  <xdr:twoCellAnchor editAs="oneCell">
    <xdr:from>
      <xdr:col>21</xdr:col>
      <xdr:colOff>281101</xdr:colOff>
      <xdr:row>0</xdr:row>
      <xdr:rowOff>54428</xdr:rowOff>
    </xdr:from>
    <xdr:to>
      <xdr:col>30</xdr:col>
      <xdr:colOff>389960</xdr:colOff>
      <xdr:row>6</xdr:row>
      <xdr:rowOff>8708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7" name="Order Date">
              <a:extLst>
                <a:ext uri="{FF2B5EF4-FFF2-40B4-BE49-F238E27FC236}">
                  <a16:creationId xmlns:a16="http://schemas.microsoft.com/office/drawing/2014/main" id="{BDCD8BB1-0ED8-4560-830D-4D9B0FED8B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9851" y="54428"/>
              <a:ext cx="5619752" cy="109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4</xdr:col>
      <xdr:colOff>326571</xdr:colOff>
      <xdr:row>3</xdr:row>
      <xdr:rowOff>81643</xdr:rowOff>
    </xdr:from>
    <xdr:to>
      <xdr:col>6</xdr:col>
      <xdr:colOff>354218</xdr:colOff>
      <xdr:row>8</xdr:row>
      <xdr:rowOff>188667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EA0A7FAC-A43A-453E-AE68-8916856AA90C}"/>
            </a:ext>
          </a:extLst>
        </xdr:cNvPr>
        <xdr:cNvGrpSpPr/>
      </xdr:nvGrpSpPr>
      <xdr:grpSpPr>
        <a:xfrm>
          <a:off x="2775857" y="653143"/>
          <a:ext cx="1252290" cy="1059524"/>
          <a:chOff x="1040945" y="866319"/>
          <a:chExt cx="1252290" cy="1059524"/>
        </a:xfrm>
      </xdr:grpSpPr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85E2F545-F7F8-43E4-9DA8-B79CCF00FA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60668">
            <a:off x="1040945" y="866319"/>
            <a:ext cx="1011925" cy="1011927"/>
          </a:xfrm>
          <a:prstGeom prst="rect">
            <a:avLst/>
          </a:prstGeom>
        </xdr:spPr>
      </xdr:pic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D9D16812-EA92-42DD-89C8-14AFA60619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276216">
            <a:off x="1279071" y="911678"/>
            <a:ext cx="1014164" cy="101416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432027</xdr:colOff>
      <xdr:row>1</xdr:row>
      <xdr:rowOff>66333</xdr:rowOff>
    </xdr:from>
    <xdr:to>
      <xdr:col>28</xdr:col>
      <xdr:colOff>149679</xdr:colOff>
      <xdr:row>47</xdr:row>
      <xdr:rowOff>122464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5BF382-B664-4A30-8625-6A077EE234C0}"/>
            </a:ext>
          </a:extLst>
        </xdr:cNvPr>
        <xdr:cNvSpPr/>
      </xdr:nvSpPr>
      <xdr:spPr>
        <a:xfrm>
          <a:off x="432027" y="256833"/>
          <a:ext cx="16608652" cy="8819131"/>
        </a:xfrm>
        <a:prstGeom prst="roundRect">
          <a:avLst>
            <a:gd name="adj" fmla="val 2177"/>
          </a:avLst>
        </a:prstGeom>
        <a:solidFill>
          <a:srgbClr val="A9D1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428625</xdr:colOff>
      <xdr:row>1</xdr:row>
      <xdr:rowOff>63498</xdr:rowOff>
    </xdr:from>
    <xdr:to>
      <xdr:col>4</xdr:col>
      <xdr:colOff>340180</xdr:colOff>
      <xdr:row>47</xdr:row>
      <xdr:rowOff>126999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C45AFD75-C3D6-4B0B-A922-FFCBBFD3145F}"/>
            </a:ext>
          </a:extLst>
        </xdr:cNvPr>
        <xdr:cNvSpPr/>
      </xdr:nvSpPr>
      <xdr:spPr>
        <a:xfrm rot="16200000">
          <a:off x="-2822348" y="3504971"/>
          <a:ext cx="8826501" cy="2324555"/>
        </a:xfrm>
        <a:prstGeom prst="round2SameRect">
          <a:avLst>
            <a:gd name="adj1" fmla="val 7861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476249</xdr:colOff>
      <xdr:row>12</xdr:row>
      <xdr:rowOff>95250</xdr:rowOff>
    </xdr:from>
    <xdr:to>
      <xdr:col>13</xdr:col>
      <xdr:colOff>517071</xdr:colOff>
      <xdr:row>46</xdr:row>
      <xdr:rowOff>149679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63651B8-70AA-4F74-B861-8DB18F9D8E04}"/>
            </a:ext>
          </a:extLst>
        </xdr:cNvPr>
        <xdr:cNvSpPr/>
      </xdr:nvSpPr>
      <xdr:spPr>
        <a:xfrm>
          <a:off x="2910416" y="2317750"/>
          <a:ext cx="5517697" cy="6351512"/>
        </a:xfrm>
        <a:prstGeom prst="roundRect">
          <a:avLst>
            <a:gd name="adj" fmla="val 255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136072</xdr:colOff>
      <xdr:row>5</xdr:row>
      <xdr:rowOff>95249</xdr:rowOff>
    </xdr:from>
    <xdr:to>
      <xdr:col>27</xdr:col>
      <xdr:colOff>571500</xdr:colOff>
      <xdr:row>11</xdr:row>
      <xdr:rowOff>189138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40784C6-8C43-4278-82AE-844EA24D2DD7}"/>
            </a:ext>
          </a:extLst>
        </xdr:cNvPr>
        <xdr:cNvSpPr/>
      </xdr:nvSpPr>
      <xdr:spPr>
        <a:xfrm>
          <a:off x="13607143" y="1047749"/>
          <a:ext cx="3497036" cy="1236889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503463</xdr:colOff>
      <xdr:row>31</xdr:row>
      <xdr:rowOff>27213</xdr:rowOff>
    </xdr:from>
    <xdr:to>
      <xdr:col>27</xdr:col>
      <xdr:colOff>598714</xdr:colOff>
      <xdr:row>46</xdr:row>
      <xdr:rowOff>122464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92BAB98-AC25-4CDF-99B5-31AB2673F673}"/>
            </a:ext>
          </a:extLst>
        </xdr:cNvPr>
        <xdr:cNvSpPr/>
      </xdr:nvSpPr>
      <xdr:spPr>
        <a:xfrm>
          <a:off x="12749892" y="5932713"/>
          <a:ext cx="4381501" cy="2952751"/>
        </a:xfrm>
        <a:prstGeom prst="roundRect">
          <a:avLst>
            <a:gd name="adj" fmla="val 637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12</xdr:row>
      <xdr:rowOff>95250</xdr:rowOff>
    </xdr:from>
    <xdr:to>
      <xdr:col>27</xdr:col>
      <xdr:colOff>585107</xdr:colOff>
      <xdr:row>30</xdr:row>
      <xdr:rowOff>136071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D9CE4D1-FDA9-4182-AA20-DDE25CD1BA54}"/>
            </a:ext>
          </a:extLst>
        </xdr:cNvPr>
        <xdr:cNvSpPr/>
      </xdr:nvSpPr>
      <xdr:spPr>
        <a:xfrm>
          <a:off x="8485909" y="2321873"/>
          <a:ext cx="8464880" cy="3380756"/>
        </a:xfrm>
        <a:prstGeom prst="roundRect">
          <a:avLst>
            <a:gd name="adj" fmla="val 381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40821</xdr:colOff>
      <xdr:row>31</xdr:row>
      <xdr:rowOff>54428</xdr:rowOff>
    </xdr:from>
    <xdr:to>
      <xdr:col>20</xdr:col>
      <xdr:colOff>408216</xdr:colOff>
      <xdr:row>46</xdr:row>
      <xdr:rowOff>122464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4FDF3BA-1C1C-4418-8E6F-DB4A1DF4A70C}"/>
            </a:ext>
          </a:extLst>
        </xdr:cNvPr>
        <xdr:cNvSpPr/>
      </xdr:nvSpPr>
      <xdr:spPr>
        <a:xfrm>
          <a:off x="8613321" y="5959928"/>
          <a:ext cx="4041324" cy="2925536"/>
        </a:xfrm>
        <a:prstGeom prst="roundRect">
          <a:avLst>
            <a:gd name="adj" fmla="val 54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254000</xdr:colOff>
      <xdr:row>5</xdr:row>
      <xdr:rowOff>95249</xdr:rowOff>
    </xdr:from>
    <xdr:to>
      <xdr:col>22</xdr:col>
      <xdr:colOff>77108</xdr:colOff>
      <xdr:row>11</xdr:row>
      <xdr:rowOff>189138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A68CC10D-BA3F-4792-AAF3-5738D6636CDA}"/>
            </a:ext>
          </a:extLst>
        </xdr:cNvPr>
        <xdr:cNvSpPr/>
      </xdr:nvSpPr>
      <xdr:spPr>
        <a:xfrm>
          <a:off x="10051143" y="1047749"/>
          <a:ext cx="3497036" cy="1236889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371928</xdr:colOff>
      <xdr:row>5</xdr:row>
      <xdr:rowOff>95249</xdr:rowOff>
    </xdr:from>
    <xdr:to>
      <xdr:col>16</xdr:col>
      <xdr:colOff>195035</xdr:colOff>
      <xdr:row>11</xdr:row>
      <xdr:rowOff>189138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7F04513-E96D-44BF-8981-DCA3EA587DF7}"/>
            </a:ext>
          </a:extLst>
        </xdr:cNvPr>
        <xdr:cNvSpPr/>
      </xdr:nvSpPr>
      <xdr:spPr>
        <a:xfrm>
          <a:off x="6495142" y="1047749"/>
          <a:ext cx="3497036" cy="1236889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489855</xdr:colOff>
      <xdr:row>5</xdr:row>
      <xdr:rowOff>95249</xdr:rowOff>
    </xdr:from>
    <xdr:to>
      <xdr:col>10</xdr:col>
      <xdr:colOff>312963</xdr:colOff>
      <xdr:row>11</xdr:row>
      <xdr:rowOff>189138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E769B793-4BD6-4DF3-9775-7D8B00B04680}"/>
            </a:ext>
          </a:extLst>
        </xdr:cNvPr>
        <xdr:cNvSpPr/>
      </xdr:nvSpPr>
      <xdr:spPr>
        <a:xfrm>
          <a:off x="2939141" y="1047749"/>
          <a:ext cx="3497036" cy="1236889"/>
        </a:xfrm>
        <a:prstGeom prst="roundRect">
          <a:avLst>
            <a:gd name="adj" fmla="val 109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530678</xdr:colOff>
      <xdr:row>1</xdr:row>
      <xdr:rowOff>163285</xdr:rowOff>
    </xdr:from>
    <xdr:to>
      <xdr:col>17</xdr:col>
      <xdr:colOff>68036</xdr:colOff>
      <xdr:row>5</xdr:row>
      <xdr:rowOff>68036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5976A3C-8F34-4CDB-81CF-78A240FF64C9}"/>
            </a:ext>
          </a:extLst>
        </xdr:cNvPr>
        <xdr:cNvSpPr txBox="1"/>
      </xdr:nvSpPr>
      <xdr:spPr>
        <a:xfrm>
          <a:off x="2979964" y="353785"/>
          <a:ext cx="7497536" cy="666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People, Customer &amp; Segment Analysis</a:t>
          </a:r>
        </a:p>
        <a:p>
          <a:r>
            <a:rPr lang="en-US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Salesperson</a:t>
          </a:r>
          <a:r>
            <a:rPr lang="en-US" sz="1600" b="1" i="1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performance. Customer generations. Geographic and Segment breakdown</a:t>
          </a:r>
          <a:r>
            <a:rPr lang="en-US" sz="1200" b="1" i="1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sz="12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428624</xdr:colOff>
      <xdr:row>4</xdr:row>
      <xdr:rowOff>104319</xdr:rowOff>
    </xdr:from>
    <xdr:to>
      <xdr:col>3</xdr:col>
      <xdr:colOff>456271</xdr:colOff>
      <xdr:row>10</xdr:row>
      <xdr:rowOff>20843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741F59A-81E9-4BD6-B04E-5F2907C21CB6}"/>
            </a:ext>
          </a:extLst>
        </xdr:cNvPr>
        <xdr:cNvGrpSpPr/>
      </xdr:nvGrpSpPr>
      <xdr:grpSpPr>
        <a:xfrm>
          <a:off x="1037166" y="845152"/>
          <a:ext cx="1244730" cy="1027774"/>
          <a:chOff x="1040945" y="866319"/>
          <a:chExt cx="1252290" cy="1059524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DE2958A8-0F16-4813-87E3-8D09775983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60668">
            <a:off x="1040945" y="866319"/>
            <a:ext cx="1011925" cy="1011927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7AB6F5BA-4D16-4847-9280-E07D4A3EE0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276216">
            <a:off x="1279071" y="911678"/>
            <a:ext cx="1014164" cy="101416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8297</xdr:colOff>
      <xdr:row>15</xdr:row>
      <xdr:rowOff>131533</xdr:rowOff>
    </xdr:from>
    <xdr:to>
      <xdr:col>4</xdr:col>
      <xdr:colOff>171581</xdr:colOff>
      <xdr:row>19</xdr:row>
      <xdr:rowOff>45245</xdr:rowOff>
    </xdr:to>
    <xdr:sp macro="" textlink="">
      <xdr:nvSpPr>
        <xdr:cNvPr id="21" name="Rectangle: Rounded Corner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7BBAA8-6F22-4408-8EC7-15DBFAB93918}"/>
            </a:ext>
          </a:extLst>
        </xdr:cNvPr>
        <xdr:cNvSpPr/>
      </xdr:nvSpPr>
      <xdr:spPr>
        <a:xfrm>
          <a:off x="620618" y="2989033"/>
          <a:ext cx="2000249" cy="67571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PROFITABILITY</a:t>
          </a:r>
        </a:p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  <xdr:twoCellAnchor>
    <xdr:from>
      <xdr:col>0</xdr:col>
      <xdr:colOff>564696</xdr:colOff>
      <xdr:row>24</xdr:row>
      <xdr:rowOff>95137</xdr:rowOff>
    </xdr:from>
    <xdr:to>
      <xdr:col>4</xdr:col>
      <xdr:colOff>210910</xdr:colOff>
      <xdr:row>28</xdr:row>
      <xdr:rowOff>54317</xdr:rowOff>
    </xdr:to>
    <xdr:sp macro="" textlink="">
      <xdr:nvSpPr>
        <xdr:cNvPr id="26" name="Rectangle: Rounded Corners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F07C6F-4609-47E6-95B2-BB7F821333F9}"/>
            </a:ext>
          </a:extLst>
        </xdr:cNvPr>
        <xdr:cNvSpPr/>
      </xdr:nvSpPr>
      <xdr:spPr>
        <a:xfrm>
          <a:off x="564696" y="4667137"/>
          <a:ext cx="2095500" cy="7211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ANALYSIS</a:t>
          </a:r>
        </a:p>
      </xdr:txBody>
    </xdr:sp>
    <xdr:clientData/>
  </xdr:twoCellAnchor>
  <xdr:twoCellAnchor>
    <xdr:from>
      <xdr:col>0</xdr:col>
      <xdr:colOff>578304</xdr:colOff>
      <xdr:row>20</xdr:row>
      <xdr:rowOff>13605</xdr:rowOff>
    </xdr:from>
    <xdr:to>
      <xdr:col>4</xdr:col>
      <xdr:colOff>197302</xdr:colOff>
      <xdr:row>23</xdr:row>
      <xdr:rowOff>136070</xdr:rowOff>
    </xdr:to>
    <xdr:sp macro="" textlink="">
      <xdr:nvSpPr>
        <xdr:cNvPr id="27" name="Rectangle: Rounded Corners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60319A-4D79-45A7-BB9E-BDCAEC7027EE}"/>
            </a:ext>
          </a:extLst>
        </xdr:cNvPr>
        <xdr:cNvSpPr/>
      </xdr:nvSpPr>
      <xdr:spPr>
        <a:xfrm>
          <a:off x="578304" y="3823605"/>
          <a:ext cx="2068284" cy="693965"/>
        </a:xfrm>
        <a:prstGeom prst="roundRect">
          <a:avLst/>
        </a:prstGeom>
        <a:solidFill>
          <a:srgbClr val="003F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</a:t>
          </a:r>
        </a:p>
        <a:p>
          <a:pPr algn="ctr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  <xdr:twoCellAnchor>
    <xdr:from>
      <xdr:col>0</xdr:col>
      <xdr:colOff>564696</xdr:colOff>
      <xdr:row>29</xdr:row>
      <xdr:rowOff>22677</xdr:rowOff>
    </xdr:from>
    <xdr:to>
      <xdr:col>4</xdr:col>
      <xdr:colOff>210910</xdr:colOff>
      <xdr:row>32</xdr:row>
      <xdr:rowOff>172356</xdr:rowOff>
    </xdr:to>
    <xdr:sp macro="" textlink="">
      <xdr:nvSpPr>
        <xdr:cNvPr id="28" name="Rectangle: Rounded Corners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804A95-60D6-48D1-AF84-CEFEA1B60381}"/>
            </a:ext>
          </a:extLst>
        </xdr:cNvPr>
        <xdr:cNvSpPr/>
      </xdr:nvSpPr>
      <xdr:spPr>
        <a:xfrm>
          <a:off x="564696" y="5547177"/>
          <a:ext cx="2095500" cy="72117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DATASET</a:t>
          </a:r>
        </a:p>
      </xdr:txBody>
    </xdr:sp>
    <xdr:clientData/>
  </xdr:twoCellAnchor>
  <xdr:twoCellAnchor>
    <xdr:from>
      <xdr:col>1</xdr:col>
      <xdr:colOff>156483</xdr:colOff>
      <xdr:row>9</xdr:row>
      <xdr:rowOff>117926</xdr:rowOff>
    </xdr:from>
    <xdr:to>
      <xdr:col>4</xdr:col>
      <xdr:colOff>170086</xdr:colOff>
      <xdr:row>13</xdr:row>
      <xdr:rowOff>185961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B3F5AF46-AE74-4A1F-AC01-B127B687D76D}"/>
            </a:ext>
          </a:extLst>
        </xdr:cNvPr>
        <xdr:cNvGrpSpPr/>
      </xdr:nvGrpSpPr>
      <xdr:grpSpPr>
        <a:xfrm>
          <a:off x="765025" y="1784801"/>
          <a:ext cx="1839228" cy="808868"/>
          <a:chOff x="2480152" y="1657748"/>
          <a:chExt cx="1850568" cy="830035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CBAB9FB9-85B1-45C6-BBE1-E9BC494544DD}"/>
              </a:ext>
            </a:extLst>
          </xdr:cNvPr>
          <xdr:cNvSpPr txBox="1"/>
        </xdr:nvSpPr>
        <xdr:spPr>
          <a:xfrm>
            <a:off x="2662354" y="1657748"/>
            <a:ext cx="1668366" cy="5217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500" b="1">
                <a:solidFill>
                  <a:srgbClr val="003F20"/>
                </a:solidFill>
                <a:latin typeface="Bahnschrift" panose="020B0502040204020203" pitchFamily="34" charset="0"/>
              </a:rPr>
              <a:t>Drin</a:t>
            </a:r>
            <a:r>
              <a:rPr lang="en-US" sz="2500" b="1">
                <a:solidFill>
                  <a:schemeClr val="accent2"/>
                </a:solidFill>
                <a:latin typeface="Bahnschrift" panose="020B0502040204020203" pitchFamily="34" charset="0"/>
              </a:rPr>
              <a:t>CO</a:t>
            </a:r>
            <a:r>
              <a:rPr lang="en-US" sz="2500" b="1">
                <a:solidFill>
                  <a:srgbClr val="003F20"/>
                </a:solidFill>
                <a:latin typeface="Bahnschrift" panose="020B0502040204020203" pitchFamily="34" charset="0"/>
              </a:rPr>
              <a:t>.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2F6191FA-F28E-4C62-A5B4-50FB6822EFC7}"/>
              </a:ext>
            </a:extLst>
          </xdr:cNvPr>
          <xdr:cNvSpPr txBox="1"/>
        </xdr:nvSpPr>
        <xdr:spPr>
          <a:xfrm>
            <a:off x="2480152" y="2016179"/>
            <a:ext cx="1651772" cy="4716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 i="1">
                <a:solidFill>
                  <a:srgbClr val="003F20"/>
                </a:solidFill>
                <a:latin typeface="Bahnschrift" panose="020B0502040204020203" pitchFamily="34" charset="0"/>
              </a:rPr>
              <a:t>all it takes is one sip</a:t>
            </a:r>
          </a:p>
        </xdr:txBody>
      </xdr:sp>
    </xdr:grpSp>
    <xdr:clientData/>
  </xdr:twoCellAnchor>
  <xdr:twoCellAnchor>
    <xdr:from>
      <xdr:col>4</xdr:col>
      <xdr:colOff>557893</xdr:colOff>
      <xdr:row>5</xdr:row>
      <xdr:rowOff>176893</xdr:rowOff>
    </xdr:from>
    <xdr:to>
      <xdr:col>8</xdr:col>
      <xdr:colOff>13608</xdr:colOff>
      <xdr:row>8</xdr:row>
      <xdr:rowOff>163286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71E4624-A6CF-495E-BF0A-D8DD86077BC7}"/>
            </a:ext>
          </a:extLst>
        </xdr:cNvPr>
        <xdr:cNvSpPr txBox="1"/>
      </xdr:nvSpPr>
      <xdr:spPr>
        <a:xfrm>
          <a:off x="3007179" y="1129393"/>
          <a:ext cx="1905000" cy="557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Customers</a:t>
          </a:r>
        </a:p>
      </xdr:txBody>
    </xdr:sp>
    <xdr:clientData/>
  </xdr:twoCellAnchor>
  <xdr:twoCellAnchor>
    <xdr:from>
      <xdr:col>10</xdr:col>
      <xdr:colOff>503465</xdr:colOff>
      <xdr:row>6</xdr:row>
      <xdr:rowOff>1</xdr:rowOff>
    </xdr:from>
    <xdr:to>
      <xdr:col>13</xdr:col>
      <xdr:colOff>571500</xdr:colOff>
      <xdr:row>8</xdr:row>
      <xdr:rowOff>176894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293AAD-4702-4B66-9621-F157B972E6CA}"/>
            </a:ext>
          </a:extLst>
        </xdr:cNvPr>
        <xdr:cNvSpPr txBox="1"/>
      </xdr:nvSpPr>
      <xdr:spPr>
        <a:xfrm>
          <a:off x="6626679" y="1143001"/>
          <a:ext cx="1905000" cy="557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Times New Roman" panose="02020603050405020304" pitchFamily="18" charset="0"/>
              <a:cs typeface="Times New Roman" panose="02020603050405020304" pitchFamily="18" charset="0"/>
            </a:rPr>
            <a:t>Top Salesperson</a:t>
          </a:r>
        </a:p>
      </xdr:txBody>
    </xdr:sp>
    <xdr:clientData/>
  </xdr:twoCellAnchor>
  <xdr:twoCellAnchor>
    <xdr:from>
      <xdr:col>16</xdr:col>
      <xdr:colOff>340179</xdr:colOff>
      <xdr:row>5</xdr:row>
      <xdr:rowOff>176893</xdr:rowOff>
    </xdr:from>
    <xdr:to>
      <xdr:col>19</xdr:col>
      <xdr:colOff>408215</xdr:colOff>
      <xdr:row>8</xdr:row>
      <xdr:rowOff>163286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95D41EB-8497-4B3C-983A-6ECC82EE6E23}"/>
            </a:ext>
          </a:extLst>
        </xdr:cNvPr>
        <xdr:cNvSpPr txBox="1"/>
      </xdr:nvSpPr>
      <xdr:spPr>
        <a:xfrm>
          <a:off x="10137322" y="1129393"/>
          <a:ext cx="1905000" cy="557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003F2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Top Generation</a:t>
          </a:r>
        </a:p>
      </xdr:txBody>
    </xdr:sp>
    <xdr:clientData/>
  </xdr:twoCellAnchor>
  <xdr:twoCellAnchor>
    <xdr:from>
      <xdr:col>22</xdr:col>
      <xdr:colOff>272144</xdr:colOff>
      <xdr:row>5</xdr:row>
      <xdr:rowOff>176893</xdr:rowOff>
    </xdr:from>
    <xdr:to>
      <xdr:col>25</xdr:col>
      <xdr:colOff>340179</xdr:colOff>
      <xdr:row>8</xdr:row>
      <xdr:rowOff>163286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8EB5761-60A8-4513-8F45-28D797B36C73}"/>
            </a:ext>
          </a:extLst>
        </xdr:cNvPr>
        <xdr:cNvSpPr txBox="1"/>
      </xdr:nvSpPr>
      <xdr:spPr>
        <a:xfrm>
          <a:off x="13743215" y="1129393"/>
          <a:ext cx="1905000" cy="557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Times New Roman" panose="02020603050405020304" pitchFamily="18" charset="0"/>
              <a:cs typeface="Times New Roman" panose="02020603050405020304" pitchFamily="18" charset="0"/>
            </a:rPr>
            <a:t>Avg Order Value</a:t>
          </a:r>
        </a:p>
      </xdr:txBody>
    </xdr:sp>
    <xdr:clientData/>
  </xdr:twoCellAnchor>
  <xdr:twoCellAnchor>
    <xdr:from>
      <xdr:col>4</xdr:col>
      <xdr:colOff>585107</xdr:colOff>
      <xdr:row>7</xdr:row>
      <xdr:rowOff>149678</xdr:rowOff>
    </xdr:from>
    <xdr:to>
      <xdr:col>6</xdr:col>
      <xdr:colOff>54428</xdr:colOff>
      <xdr:row>9</xdr:row>
      <xdr:rowOff>136071</xdr:rowOff>
    </xdr:to>
    <xdr:sp macro="" textlink="total_cust">
      <xdr:nvSpPr>
        <xdr:cNvPr id="11" name="TextBox 10">
          <a:extLst>
            <a:ext uri="{FF2B5EF4-FFF2-40B4-BE49-F238E27FC236}">
              <a16:creationId xmlns:a16="http://schemas.microsoft.com/office/drawing/2014/main" id="{FADD2F6D-3207-485F-9FAC-66105D8D8E17}"/>
            </a:ext>
          </a:extLst>
        </xdr:cNvPr>
        <xdr:cNvSpPr txBox="1"/>
      </xdr:nvSpPr>
      <xdr:spPr>
        <a:xfrm>
          <a:off x="3034393" y="1483178"/>
          <a:ext cx="693964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05CBC30-F8E3-4196-BE25-127F681D9469}" type="TxLink">
            <a:rPr lang="en-US" sz="24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600</a:t>
          </a:fld>
          <a:endParaRPr lang="en-US" sz="2400" b="1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530677</xdr:colOff>
      <xdr:row>9</xdr:row>
      <xdr:rowOff>136071</xdr:rowOff>
    </xdr:from>
    <xdr:to>
      <xdr:col>12</xdr:col>
      <xdr:colOff>204107</xdr:colOff>
      <xdr:row>11</xdr:row>
      <xdr:rowOff>122464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273BA92-F555-4383-AD3A-C16E4C1736AC}"/>
            </a:ext>
          </a:extLst>
        </xdr:cNvPr>
        <xdr:cNvSpPr txBox="1"/>
      </xdr:nvSpPr>
      <xdr:spPr>
        <a:xfrm>
          <a:off x="6653891" y="1850571"/>
          <a:ext cx="898073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$</a:t>
          </a:r>
          <a:r>
            <a:rPr lang="en-US" sz="1600" b="1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519K</a:t>
          </a:r>
          <a:endParaRPr lang="en-US" sz="1400" b="1"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340178</xdr:colOff>
      <xdr:row>7</xdr:row>
      <xdr:rowOff>163286</xdr:rowOff>
    </xdr:from>
    <xdr:to>
      <xdr:col>18</xdr:col>
      <xdr:colOff>204106</xdr:colOff>
      <xdr:row>9</xdr:row>
      <xdr:rowOff>149679</xdr:rowOff>
    </xdr:to>
    <xdr:sp macro="" textlink="top_gen">
      <xdr:nvSpPr>
        <xdr:cNvPr id="36" name="TextBox 35">
          <a:extLst>
            <a:ext uri="{FF2B5EF4-FFF2-40B4-BE49-F238E27FC236}">
              <a16:creationId xmlns:a16="http://schemas.microsoft.com/office/drawing/2014/main" id="{A328D2D9-29C8-45D6-B2F6-4A7E456D0ADB}"/>
            </a:ext>
          </a:extLst>
        </xdr:cNvPr>
        <xdr:cNvSpPr txBox="1"/>
      </xdr:nvSpPr>
      <xdr:spPr>
        <a:xfrm>
          <a:off x="10137321" y="1496786"/>
          <a:ext cx="1088571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AC7E3E4-4870-4C7E-9C98-66CC3B623774}" type="TxLink">
            <a:rPr lang="en-US" sz="20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Gen X</a:t>
          </a:fld>
          <a:endParaRPr lang="en-US" sz="2000" b="1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258536</xdr:colOff>
      <xdr:row>7</xdr:row>
      <xdr:rowOff>149678</xdr:rowOff>
    </xdr:from>
    <xdr:to>
      <xdr:col>23</xdr:col>
      <xdr:colOff>530678</xdr:colOff>
      <xdr:row>9</xdr:row>
      <xdr:rowOff>136071</xdr:rowOff>
    </xdr:to>
    <xdr:sp macro="" textlink="aovv">
      <xdr:nvSpPr>
        <xdr:cNvPr id="37" name="TextBox 36">
          <a:extLst>
            <a:ext uri="{FF2B5EF4-FFF2-40B4-BE49-F238E27FC236}">
              <a16:creationId xmlns:a16="http://schemas.microsoft.com/office/drawing/2014/main" id="{05C99791-8BD0-49CA-9051-ABF23ED26D2F}"/>
            </a:ext>
          </a:extLst>
        </xdr:cNvPr>
        <xdr:cNvSpPr txBox="1"/>
      </xdr:nvSpPr>
      <xdr:spPr>
        <a:xfrm>
          <a:off x="13729607" y="1483178"/>
          <a:ext cx="884464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9F2AFBD-921B-4C2B-861A-4F24D9EE87F7}" type="TxLink">
            <a:rPr lang="en-US" sz="24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$250</a:t>
          </a:fld>
          <a:endParaRPr lang="en-US" sz="2400" b="1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517071</xdr:colOff>
      <xdr:row>8</xdr:row>
      <xdr:rowOff>13608</xdr:rowOff>
    </xdr:from>
    <xdr:to>
      <xdr:col>13</xdr:col>
      <xdr:colOff>136071</xdr:colOff>
      <xdr:row>9</xdr:row>
      <xdr:rowOff>163285</xdr:rowOff>
    </xdr:to>
    <xdr:sp macro="" textlink="top_person">
      <xdr:nvSpPr>
        <xdr:cNvPr id="38" name="TextBox 37">
          <a:extLst>
            <a:ext uri="{FF2B5EF4-FFF2-40B4-BE49-F238E27FC236}">
              <a16:creationId xmlns:a16="http://schemas.microsoft.com/office/drawing/2014/main" id="{3AA9E240-2563-4F63-B5C6-9A6C325D97CB}"/>
            </a:ext>
          </a:extLst>
        </xdr:cNvPr>
        <xdr:cNvSpPr txBox="1"/>
      </xdr:nvSpPr>
      <xdr:spPr>
        <a:xfrm>
          <a:off x="6640285" y="1537608"/>
          <a:ext cx="1455965" cy="34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66E7860-2988-44F9-AAA9-B587E3DC297A}" type="TxLink">
            <a:rPr lang="en-US" sz="1400" b="1" i="0" u="none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Crystal Franco</a:t>
          </a:fld>
          <a:endParaRPr lang="en-US" sz="3200" b="1">
            <a:solidFill>
              <a:sysClr val="windowText" lastClr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585107</xdr:colOff>
      <xdr:row>9</xdr:row>
      <xdr:rowOff>163286</xdr:rowOff>
    </xdr:from>
    <xdr:to>
      <xdr:col>13</xdr:col>
      <xdr:colOff>571500</xdr:colOff>
      <xdr:row>11</xdr:row>
      <xdr:rowOff>149679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6933C31-3888-4A09-B7BD-F0E9D1597B7F}"/>
            </a:ext>
          </a:extLst>
        </xdr:cNvPr>
        <xdr:cNvSpPr txBox="1"/>
      </xdr:nvSpPr>
      <xdr:spPr>
        <a:xfrm>
          <a:off x="7320643" y="1877786"/>
          <a:ext cx="1211036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1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revenue</a:t>
          </a:r>
          <a:r>
            <a:rPr lang="en-US" sz="1400" b="1" i="1" baseline="0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.</a:t>
          </a:r>
          <a:endParaRPr lang="en-US" sz="1400" b="1" i="1"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585106</xdr:colOff>
      <xdr:row>10</xdr:row>
      <xdr:rowOff>0</xdr:rowOff>
    </xdr:from>
    <xdr:to>
      <xdr:col>6</xdr:col>
      <xdr:colOff>54427</xdr:colOff>
      <xdr:row>11</xdr:row>
      <xdr:rowOff>176893</xdr:rowOff>
    </xdr:to>
    <xdr:sp macro="" textlink="rev_per_cust">
      <xdr:nvSpPr>
        <xdr:cNvPr id="40" name="TextBox 39">
          <a:extLst>
            <a:ext uri="{FF2B5EF4-FFF2-40B4-BE49-F238E27FC236}">
              <a16:creationId xmlns:a16="http://schemas.microsoft.com/office/drawing/2014/main" id="{09D29F6B-7CBA-4387-8DC1-57FAB0A2416D}"/>
            </a:ext>
          </a:extLst>
        </xdr:cNvPr>
        <xdr:cNvSpPr txBox="1"/>
      </xdr:nvSpPr>
      <xdr:spPr>
        <a:xfrm>
          <a:off x="3034392" y="1905000"/>
          <a:ext cx="693964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D704726-A94D-491E-8684-B5DFDA4B24F7}" type="TxLink">
            <a:rPr lang="en-US" sz="14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$8,348</a:t>
          </a:fld>
          <a:endParaRPr lang="en-US" sz="3200" b="1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585106</xdr:colOff>
      <xdr:row>9</xdr:row>
      <xdr:rowOff>176892</xdr:rowOff>
    </xdr:from>
    <xdr:to>
      <xdr:col>8</xdr:col>
      <xdr:colOff>612321</xdr:colOff>
      <xdr:row>11</xdr:row>
      <xdr:rowOff>163285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78E92C1-B737-4779-A31F-F9DA1560C93F}"/>
            </a:ext>
          </a:extLst>
        </xdr:cNvPr>
        <xdr:cNvSpPr txBox="1"/>
      </xdr:nvSpPr>
      <xdr:spPr>
        <a:xfrm>
          <a:off x="3646713" y="1891392"/>
          <a:ext cx="1864179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1" u="none" strike="noStrike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revenue</a:t>
          </a:r>
          <a:r>
            <a:rPr lang="en-US" sz="1400" b="1" i="1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per customer</a:t>
          </a:r>
          <a:endParaRPr lang="en-US" sz="1400" b="1" i="1" u="none" strike="noStrike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326572</xdr:colOff>
      <xdr:row>10</xdr:row>
      <xdr:rowOff>13607</xdr:rowOff>
    </xdr:from>
    <xdr:to>
      <xdr:col>14</xdr:col>
      <xdr:colOff>394609</xdr:colOff>
      <xdr:row>11</xdr:row>
      <xdr:rowOff>81643</xdr:rowOff>
    </xdr:to>
    <xdr:sp macro="" textlink="margin_salesperson">
      <xdr:nvSpPr>
        <xdr:cNvPr id="42" name="TextBox 41">
          <a:extLst>
            <a:ext uri="{FF2B5EF4-FFF2-40B4-BE49-F238E27FC236}">
              <a16:creationId xmlns:a16="http://schemas.microsoft.com/office/drawing/2014/main" id="{82391019-F1F3-489A-89C9-5CD521D03D8F}"/>
            </a:ext>
          </a:extLst>
        </xdr:cNvPr>
        <xdr:cNvSpPr txBox="1"/>
      </xdr:nvSpPr>
      <xdr:spPr>
        <a:xfrm>
          <a:off x="8286751" y="1918607"/>
          <a:ext cx="680358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988BFC4-3D8C-4DDD-BA11-802E0DC5F588}" type="TxLink">
            <a:rPr lang="en-US" sz="1200" b="1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43.1%</a:t>
          </a:fld>
          <a:endParaRPr lang="en-US" sz="1200" b="1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190500</xdr:colOff>
      <xdr:row>9</xdr:row>
      <xdr:rowOff>163286</xdr:rowOff>
    </xdr:from>
    <xdr:to>
      <xdr:col>16</xdr:col>
      <xdr:colOff>136072</xdr:colOff>
      <xdr:row>11</xdr:row>
      <xdr:rowOff>149679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DF3D034-2759-40D0-9CDE-411D6B2D55F8}"/>
            </a:ext>
          </a:extLst>
        </xdr:cNvPr>
        <xdr:cNvSpPr txBox="1"/>
      </xdr:nvSpPr>
      <xdr:spPr>
        <a:xfrm>
          <a:off x="8763000" y="1877786"/>
          <a:ext cx="1170215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1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margin</a:t>
          </a:r>
        </a:p>
      </xdr:txBody>
    </xdr:sp>
    <xdr:clientData/>
  </xdr:twoCellAnchor>
  <xdr:twoCellAnchor>
    <xdr:from>
      <xdr:col>16</xdr:col>
      <xdr:colOff>367392</xdr:colOff>
      <xdr:row>9</xdr:row>
      <xdr:rowOff>149679</xdr:rowOff>
    </xdr:from>
    <xdr:to>
      <xdr:col>17</xdr:col>
      <xdr:colOff>517072</xdr:colOff>
      <xdr:row>11</xdr:row>
      <xdr:rowOff>136072</xdr:rowOff>
    </xdr:to>
    <xdr:sp macro="" textlink="top_genrev">
      <xdr:nvSpPr>
        <xdr:cNvPr id="44" name="TextBox 43">
          <a:extLst>
            <a:ext uri="{FF2B5EF4-FFF2-40B4-BE49-F238E27FC236}">
              <a16:creationId xmlns:a16="http://schemas.microsoft.com/office/drawing/2014/main" id="{3EA86E09-7BA7-4B19-8A86-7095368DA392}"/>
            </a:ext>
          </a:extLst>
        </xdr:cNvPr>
        <xdr:cNvSpPr txBox="1"/>
      </xdr:nvSpPr>
      <xdr:spPr>
        <a:xfrm>
          <a:off x="10164535" y="1864179"/>
          <a:ext cx="762001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6209ACF-F377-4961-A96E-1650F079884C}" type="TxLink">
            <a:rPr lang="en-US" sz="14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/>
            <a:t>$1.5M</a:t>
          </a:fld>
          <a:endParaRPr lang="en-US" sz="1400" b="1" i="0" u="none" strike="noStrike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326571</xdr:colOff>
      <xdr:row>9</xdr:row>
      <xdr:rowOff>149678</xdr:rowOff>
    </xdr:from>
    <xdr:to>
      <xdr:col>19</xdr:col>
      <xdr:colOff>299358</xdr:colOff>
      <xdr:row>11</xdr:row>
      <xdr:rowOff>136071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C57C0B-DBBE-4D97-A27A-0E1B0DD9DD22}"/>
            </a:ext>
          </a:extLst>
        </xdr:cNvPr>
        <xdr:cNvSpPr txBox="1"/>
      </xdr:nvSpPr>
      <xdr:spPr>
        <a:xfrm>
          <a:off x="10736035" y="1864178"/>
          <a:ext cx="1197430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1" u="none" strike="noStrike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</a:t>
          </a:r>
          <a:r>
            <a:rPr lang="en-US" sz="1400" b="1" i="1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revenue</a:t>
          </a:r>
          <a:endParaRPr lang="en-US" sz="1400" b="1" i="1" u="none" strike="noStrike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31750</xdr:colOff>
      <xdr:row>32</xdr:row>
      <xdr:rowOff>126999</xdr:rowOff>
    </xdr:from>
    <xdr:to>
      <xdr:col>20</xdr:col>
      <xdr:colOff>349250</xdr:colOff>
      <xdr:row>46</xdr:row>
      <xdr:rowOff>31750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E707B206-C903-42CD-8395-8A3B3A7A3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269875</xdr:colOff>
      <xdr:row>31</xdr:row>
      <xdr:rowOff>79375</xdr:rowOff>
    </xdr:from>
    <xdr:to>
      <xdr:col>20</xdr:col>
      <xdr:colOff>190500</xdr:colOff>
      <xdr:row>33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E5B3603-AD9F-4AA3-B91C-C8822D4E9DC9}"/>
            </a:ext>
          </a:extLst>
        </xdr:cNvPr>
        <xdr:cNvSpPr txBox="1"/>
      </xdr:nvSpPr>
      <xdr:spPr>
        <a:xfrm>
          <a:off x="8715375" y="5984875"/>
          <a:ext cx="3540125" cy="39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 BY GENERATION</a:t>
          </a:r>
        </a:p>
      </xdr:txBody>
    </xdr:sp>
    <xdr:clientData/>
  </xdr:twoCellAnchor>
  <xdr:twoCellAnchor>
    <xdr:from>
      <xdr:col>14</xdr:col>
      <xdr:colOff>142875</xdr:colOff>
      <xdr:row>12</xdr:row>
      <xdr:rowOff>174625</xdr:rowOff>
    </xdr:from>
    <xdr:to>
      <xdr:col>21</xdr:col>
      <xdr:colOff>555625</xdr:colOff>
      <xdr:row>15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A2AD559-EA43-4D0C-850D-F87B323F8E8A}"/>
            </a:ext>
          </a:extLst>
        </xdr:cNvPr>
        <xdr:cNvSpPr txBox="1"/>
      </xdr:nvSpPr>
      <xdr:spPr>
        <a:xfrm>
          <a:off x="8588375" y="2460625"/>
          <a:ext cx="4635500" cy="39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REVENUE BY GENDER AND PAYMENT METHOD</a:t>
          </a:r>
        </a:p>
      </xdr:txBody>
    </xdr:sp>
    <xdr:clientData/>
  </xdr:twoCellAnchor>
  <xdr:twoCellAnchor>
    <xdr:from>
      <xdr:col>13</xdr:col>
      <xdr:colOff>349250</xdr:colOff>
      <xdr:row>15</xdr:row>
      <xdr:rowOff>49481</xdr:rowOff>
    </xdr:from>
    <xdr:to>
      <xdr:col>21</xdr:col>
      <xdr:colOff>61850</xdr:colOff>
      <xdr:row>29</xdr:row>
      <xdr:rowOff>155575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EBE3655-EE22-4AD3-8DE3-07A5505AC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391584</xdr:colOff>
      <xdr:row>14</xdr:row>
      <xdr:rowOff>52917</xdr:rowOff>
    </xdr:from>
    <xdr:to>
      <xdr:col>27</xdr:col>
      <xdr:colOff>195792</xdr:colOff>
      <xdr:row>29</xdr:row>
      <xdr:rowOff>174624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2500922E-666B-48BB-9EA0-441D9F60A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127000</xdr:colOff>
      <xdr:row>13</xdr:row>
      <xdr:rowOff>0</xdr:rowOff>
    </xdr:from>
    <xdr:to>
      <xdr:col>12</xdr:col>
      <xdr:colOff>539750</xdr:colOff>
      <xdr:row>15</xdr:row>
      <xdr:rowOff>15875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EEA6230-6292-46D1-B115-22C9A0B7A6BF}"/>
            </a:ext>
          </a:extLst>
        </xdr:cNvPr>
        <xdr:cNvSpPr txBox="1"/>
      </xdr:nvSpPr>
      <xdr:spPr>
        <a:xfrm>
          <a:off x="3143250" y="2476500"/>
          <a:ext cx="4635500" cy="39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SALESPERSON LEADERBOARD</a:t>
          </a:r>
        </a:p>
      </xdr:txBody>
    </xdr:sp>
    <xdr:clientData/>
  </xdr:twoCellAnchor>
  <xdr:twoCellAnchor>
    <xdr:from>
      <xdr:col>5</xdr:col>
      <xdr:colOff>111125</xdr:colOff>
      <xdr:row>14</xdr:row>
      <xdr:rowOff>158750</xdr:rowOff>
    </xdr:from>
    <xdr:to>
      <xdr:col>13</xdr:col>
      <xdr:colOff>523875</xdr:colOff>
      <xdr:row>46</xdr:row>
      <xdr:rowOff>79375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D8D473A-B461-431A-A335-ABEB7B12C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526520</xdr:colOff>
      <xdr:row>33</xdr:row>
      <xdr:rowOff>103187</xdr:rowOff>
    </xdr:from>
    <xdr:to>
      <xdr:col>27</xdr:col>
      <xdr:colOff>574145</xdr:colOff>
      <xdr:row>46</xdr:row>
      <xdr:rowOff>182563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8F33384-1B59-4865-A5EB-4FFCBFE4A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0</xdr:colOff>
      <xdr:row>31</xdr:row>
      <xdr:rowOff>95250</xdr:rowOff>
    </xdr:from>
    <xdr:to>
      <xdr:col>27</xdr:col>
      <xdr:colOff>158750</xdr:colOff>
      <xdr:row>33</xdr:row>
      <xdr:rowOff>111125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B8CF5EE-641A-4DB3-86D5-9905FCFA1537}"/>
            </a:ext>
          </a:extLst>
        </xdr:cNvPr>
        <xdr:cNvSpPr txBox="1"/>
      </xdr:nvSpPr>
      <xdr:spPr>
        <a:xfrm>
          <a:off x="12668250" y="6000750"/>
          <a:ext cx="3778250" cy="396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TOP 5 LOCATION BY  PROFIT MARGIN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14</xdr:col>
      <xdr:colOff>591665</xdr:colOff>
      <xdr:row>5</xdr:row>
      <xdr:rowOff>159893</xdr:rowOff>
    </xdr:from>
    <xdr:to>
      <xdr:col>15</xdr:col>
      <xdr:colOff>538748</xdr:colOff>
      <xdr:row>8</xdr:row>
      <xdr:rowOff>159893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D1A40A-C01E-4C10-93CA-01FA1DD28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1248" y="1085935"/>
          <a:ext cx="555625" cy="555625"/>
        </a:xfrm>
        <a:prstGeom prst="rect">
          <a:avLst/>
        </a:prstGeom>
      </xdr:spPr>
    </xdr:pic>
    <xdr:clientData/>
  </xdr:twoCellAnchor>
  <xdr:twoCellAnchor editAs="oneCell">
    <xdr:from>
      <xdr:col>9</xdr:col>
      <xdr:colOff>185209</xdr:colOff>
      <xdr:row>5</xdr:row>
      <xdr:rowOff>159893</xdr:rowOff>
    </xdr:from>
    <xdr:to>
      <xdr:col>10</xdr:col>
      <xdr:colOff>67289</xdr:colOff>
      <xdr:row>8</xdr:row>
      <xdr:rowOff>94890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2FDFF2E-355D-41EA-89A2-345F96F73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084" y="1085935"/>
          <a:ext cx="490622" cy="490622"/>
        </a:xfrm>
        <a:prstGeom prst="rect">
          <a:avLst/>
        </a:prstGeom>
      </xdr:spPr>
    </xdr:pic>
    <xdr:clientData/>
  </xdr:twoCellAnchor>
  <xdr:twoCellAnchor editAs="oneCell">
    <xdr:from>
      <xdr:col>26</xdr:col>
      <xdr:colOff>251354</xdr:colOff>
      <xdr:row>5</xdr:row>
      <xdr:rowOff>159893</xdr:rowOff>
    </xdr:from>
    <xdr:to>
      <xdr:col>27</xdr:col>
      <xdr:colOff>158749</xdr:colOff>
      <xdr:row>8</xdr:row>
      <xdr:rowOff>120205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F9DADF5-8A46-4DA0-8193-F3BAD86C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3437" y="1085935"/>
          <a:ext cx="515937" cy="515937"/>
        </a:xfrm>
        <a:prstGeom prst="rect">
          <a:avLst/>
        </a:prstGeom>
      </xdr:spPr>
    </xdr:pic>
    <xdr:clientData/>
  </xdr:twoCellAnchor>
  <xdr:twoCellAnchor editAs="oneCell">
    <xdr:from>
      <xdr:col>20</xdr:col>
      <xdr:colOff>454582</xdr:colOff>
      <xdr:row>5</xdr:row>
      <xdr:rowOff>159893</xdr:rowOff>
    </xdr:from>
    <xdr:to>
      <xdr:col>21</xdr:col>
      <xdr:colOff>335519</xdr:colOff>
      <xdr:row>8</xdr:row>
      <xdr:rowOff>93747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E20B6F8-7E99-4A6A-9502-DEF5542BA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5415" y="1085935"/>
          <a:ext cx="489479" cy="489479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7996064816" createdVersion="5" refreshedVersion="7" minRefreshableVersion="3" recordCount="0" supportSubquery="1" supportAdvancedDrill="1" xr:uid="{38AE2882-C1A0-41BC-BB0C-ABBF7FC6F84F}">
  <cacheSource type="external" connectionId="6"/>
  <cacheFields count="4">
    <cacheField name="[Measures].[MOM NET REVENUE]" caption="MOM NET REVENUE" numFmtId="0" hierarchy="47" level="32767"/>
    <cacheField name="[Measures].[MOM COGS]" caption="MOM COGS" numFmtId="0" hierarchy="48" level="32767"/>
    <cacheField name="[Measures].[MOM GROSS PROFIT]" caption="MOM GROSS PROFIT" numFmtId="0" hierarchy="49" level="32767"/>
    <cacheField name="[Measures].[MOM NET QTY SOLD]" caption="MOM NET QTY SOLD" numFmtId="0" hierarchy="50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 oneField="1">
      <fieldsUsage count="1">
        <fieldUsage x="0"/>
      </fieldsUsage>
    </cacheHierarchy>
    <cacheHierarchy uniqueName="[Measures].[MOM COGS]" caption="MOM COGS" measure="1" displayFolder="" measureGroup="fact_table" count="0" oneField="1">
      <fieldsUsage count="1">
        <fieldUsage x="1"/>
      </fieldsUsage>
    </cacheHierarchy>
    <cacheHierarchy uniqueName="[Measures].[MOM GROSS PROFIT]" caption="MOM GROSS PROFIT" measure="1" displayFolder="" measureGroup="fact_table" count="0" oneField="1">
      <fieldsUsage count="1">
        <fieldUsage x="2"/>
      </fieldsUsage>
    </cacheHierarchy>
    <cacheHierarchy uniqueName="[Measures].[MOM NET QTY SOLD]" caption="MOM NET QTY SOLD" measure="1" displayFolder="" measureGroup="fact_table" count="0" oneField="1">
      <fieldsUsage count="1">
        <fieldUsage x="3"/>
      </fieldsUsage>
    </cacheHierarchy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03935183" createdVersion="5" refreshedVersion="7" minRefreshableVersion="3" recordCount="0" supportSubquery="1" supportAdvancedDrill="1" xr:uid="{A9F767F4-C55B-4E3B-A829-2C9F1DED9DA1}">
  <cacheSource type="external" connectionId="6"/>
  <cacheFields count="4">
    <cacheField name="[Measures].[AOV]" caption="AOV" numFmtId="0" hierarchy="39" level="32767"/>
    <cacheField name="[Measures].[TOTAL CUSTOMERS]" caption="TOTAL CUSTOMERS" numFmtId="0" hierarchy="40" level="32767"/>
    <cacheField name="[Measures].[REVENUE PER CUSTOMER]" caption="REVENUE PER CUSTOMER" numFmtId="0" hierarchy="41" level="32767"/>
    <cacheField name="[Measures].[TOP SALESPERSON BY REVENUE]" caption="TOP SALESPERSON BY REVENUE" numFmtId="0" hierarchy="42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 oneField="1">
      <fieldsUsage count="1">
        <fieldUsage x="0"/>
      </fieldsUsage>
    </cacheHierarchy>
    <cacheHierarchy uniqueName="[Measures].[TOTAL CUSTOMERS]" caption="TOTAL CUSTOMERS" measure="1" displayFolder="" measureGroup="fact_table" count="0" oneField="1">
      <fieldsUsage count="1">
        <fieldUsage x="1"/>
      </fieldsUsage>
    </cacheHierarchy>
    <cacheHierarchy uniqueName="[Measures].[REVENUE PER CUSTOMER]" caption="REVENUE PER CUSTOMER" measure="1" displayFolder="" measureGroup="fact_table" count="0" oneField="1">
      <fieldsUsage count="1">
        <fieldUsage x="2"/>
      </fieldsUsage>
    </cacheHierarchy>
    <cacheHierarchy uniqueName="[Measures].[TOP SALESPERSON BY REVENUE]" caption="TOP SALESPERSON BY REVENUE" measure="1" displayFolder="" measureGroup="fact_table" count="0" oneField="1">
      <fieldsUsage count="1">
        <fieldUsage x="3"/>
      </fieldsUsage>
    </cacheHierarchy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11111111" createdVersion="5" refreshedVersion="7" minRefreshableVersion="3" recordCount="0" supportSubquery="1" supportAdvancedDrill="1" xr:uid="{5791FF18-C925-4D68-BF30-D6EC57A6549F}">
  <cacheSource type="external" connectionId="6"/>
  <cacheFields count="3">
    <cacheField name="[Measures].[NET REVENUE]" caption="NET REVENUE" numFmtId="0" hierarchy="32" level="32767"/>
    <cacheField name="[Measures].[GROSS PROFIT]" caption="GROSS PROFIT" numFmtId="0" hierarchy="34" level="32767"/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2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0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 oneField="1">
      <fieldsUsage count="1">
        <fieldUsage x="1"/>
      </fieldsUsage>
    </cacheHierarchy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23611111" createdVersion="5" refreshedVersion="7" minRefreshableVersion="3" recordCount="0" supportSubquery="1" supportAdvancedDrill="1" xr:uid="{A952D029-E629-436A-A0DD-B09F927856B6}">
  <cacheSource type="external" connectionId="6"/>
  <cacheFields count="4">
    <cacheField name="[Measures].[PM NET REVENUE]" caption="PM NET REVENUE" numFmtId="0" hierarchy="43" level="32767"/>
    <cacheField name="[Measures].[PM COGS]" caption="PM COGS" numFmtId="0" hierarchy="44" level="32767"/>
    <cacheField name="[Measures].[PM GROSS PROFIT]" caption="PM GROSS PROFIT" numFmtId="0" hierarchy="45" level="32767"/>
    <cacheField name="[Measures].[PM NET QTY SOLD]" caption="PM NET QTY SOLD" numFmtId="0" hierarchy="46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 oneField="1">
      <fieldsUsage count="1">
        <fieldUsage x="0"/>
      </fieldsUsage>
    </cacheHierarchy>
    <cacheHierarchy uniqueName="[Measures].[PM COGS]" caption="PM COGS" measure="1" displayFolder="" measureGroup="fact_table" count="0" oneField="1">
      <fieldsUsage count="1">
        <fieldUsage x="1"/>
      </fieldsUsage>
    </cacheHierarchy>
    <cacheHierarchy uniqueName="[Measures].[PM GROSS PROFIT]" caption="PM GROSS PROFIT" measure="1" displayFolder="" measureGroup="fact_table" count="0" oneField="1">
      <fieldsUsage count="1">
        <fieldUsage x="2"/>
      </fieldsUsage>
    </cacheHierarchy>
    <cacheHierarchy uniqueName="[Measures].[PM NET QTY SOLD]" caption="PM NET QTY SOLD" measure="1" displayFolder="" measureGroup="fact_table" count="0" oneField="1">
      <fieldsUsage count="1">
        <fieldUsage x="3"/>
      </fieldsUsage>
    </cacheHierarchy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3136574" createdVersion="5" refreshedVersion="7" minRefreshableVersion="3" recordCount="0" supportSubquery="1" supportAdvancedDrill="1" xr:uid="{69014D2D-C171-430C-ACAF-AF38DC56FDA9}">
  <cacheSource type="external" connectionId="6"/>
  <cacheFields count="8">
    <cacheField name="[Measures].[TOTAL REVENUE]" caption="TOTAL REVENUE" numFmtId="0" hierarchy="31" level="32767"/>
    <cacheField name="[Measures].[NET REVENUE]" caption="NET REVENUE" numFmtId="0" hierarchy="32" level="32767"/>
    <cacheField name="[Measures].[TOTAL COGS]" caption="TOTAL COGS" numFmtId="0" hierarchy="33" level="32767"/>
    <cacheField name="[Measures].[GROSS PROFIT]" caption="GROSS PROFIT" numFmtId="0" hierarchy="34" level="32767"/>
    <cacheField name="[Measures].[PROFIT MARGIN]" caption="PROFIT MARGIN" numFmtId="0" hierarchy="35" level="32767"/>
    <cacheField name="[Measures].[NET QTY SOLD]" caption="NET QTY SOLD" numFmtId="0" hierarchy="36" level="32767"/>
    <cacheField name="[Measures].[RETURN RATE]" caption="RETURN RATE" numFmtId="0" hierarchy="37" level="32767"/>
    <cacheField name="[Measures].[REVENUE LOSS TO RETURNS]" caption="REVENUE LOSS TO RETURNS" numFmtId="0" hierarchy="38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 oneField="1">
      <fieldsUsage count="1">
        <fieldUsage x="0"/>
      </fieldsUsage>
    </cacheHierarchy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 oneField="1">
      <fieldsUsage count="1">
        <fieldUsage x="2"/>
      </fieldsUsage>
    </cacheHierarchy>
    <cacheHierarchy uniqueName="[Measures].[GROSS PROFIT]" caption="GROSS PROFIT" measure="1" displayFolder="" measureGroup="fact_table" count="0" oneField="1">
      <fieldsUsage count="1">
        <fieldUsage x="3"/>
      </fieldsUsage>
    </cacheHierarchy>
    <cacheHierarchy uniqueName="[Measures].[PROFIT MARGIN]" caption="PROFIT MARGIN" measure="1" displayFolder="" measureGroup="fact_table" count="0" oneField="1">
      <fieldsUsage count="1">
        <fieldUsage x="4"/>
      </fieldsUsage>
    </cacheHierarchy>
    <cacheHierarchy uniqueName="[Measures].[NET QTY SOLD]" caption="NET QTY SOLD" measure="1" displayFolder="" measureGroup="fact_table" count="0" oneField="1">
      <fieldsUsage count="1">
        <fieldUsage x="5"/>
      </fieldsUsage>
    </cacheHierarchy>
    <cacheHierarchy uniqueName="[Measures].[RETURN RATE]" caption="RETURN RATE" measure="1" displayFolder="" measureGroup="fact_table" count="0" oneField="1">
      <fieldsUsage count="1">
        <fieldUsage x="6"/>
      </fieldsUsage>
    </cacheHierarchy>
    <cacheHierarchy uniqueName="[Measures].[REVENUE LOSS TO RETURNS]" caption="REVENUE LOSS TO RETURNS" measure="1" displayFolder="" measureGroup="fact_table" count="0" oneField="1">
      <fieldsUsage count="1">
        <fieldUsage x="7"/>
      </fieldsUsage>
    </cacheHierarchy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40972223" createdVersion="5" refreshedVersion="7" minRefreshableVersion="3" recordCount="0" supportSubquery="1" supportAdvancedDrill="1" xr:uid="{07D641F7-7AC2-4EE6-9EA9-E74F480BF25F}">
  <cacheSource type="external" connectionId="6"/>
  <cacheFields count="3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PROFIT MARGIN]" caption="PROFIT MARGIN" numFmtId="0" hierarchy="35" level="32767"/>
    <cacheField name="[dim_products].[Category].[Category]" caption="Category" numFmtId="0" hierarchy="15" level="1">
      <sharedItems count="8">
        <s v="Alcoholic Beverage"/>
        <s v="Coffee"/>
        <s v="Energy Drink"/>
        <s v="Juice"/>
        <s v="Soft Drink"/>
        <s v="Sports Drink"/>
        <s v="Tea"/>
        <s v="Water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2"/>
      </fieldsUsage>
    </cacheHierarchy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 oneField="1">
      <fieldsUsage count="1">
        <fieldUsage x="1"/>
      </fieldsUsage>
    </cacheHierarchy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49421298" createdVersion="5" refreshedVersion="7" minRefreshableVersion="3" recordCount="0" supportSubquery="1" supportAdvancedDrill="1" xr:uid="{2484F8D2-4068-430A-8B02-AD6719EA9F67}">
  <cacheSource type="external" connectionId="6"/>
  <cacheFields count="4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Measures].[TOTAL COGS]" caption="TOTAL COGS" numFmtId="0" hierarchy="33" level="32767"/>
    <cacheField name="[dim_products].[Category].[Category]" caption="Category" numFmtId="0" hierarchy="15" level="1">
      <sharedItems count="8">
        <s v="Alcoholic Beverage"/>
        <s v="Coffee"/>
        <s v="Energy Drink"/>
        <s v="Juice"/>
        <s v="Soft Drink"/>
        <s v="Sports Drink"/>
        <s v="Tea"/>
        <s v="Water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3"/>
      </fieldsUsage>
    </cacheHierarchy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 oneField="1">
      <fieldsUsage count="1">
        <fieldUsage x="2"/>
      </fieldsUsage>
    </cacheHierarchy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56481479" createdVersion="5" refreshedVersion="7" minRefreshableVersion="3" recordCount="0" supportSubquery="1" supportAdvancedDrill="1" xr:uid="{91B1669D-2205-4B6F-8A2B-25C129997FA0}">
  <cacheSource type="external" connectionId="6"/>
  <cacheFields count="3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MOM NET REVENUE]" caption="MOM NET REVENUE" numFmtId="0" hierarchy="47" level="32767"/>
    <cacheField name="[Measures].[MOM COGS]" caption="MOM COGS" numFmtId="0" hierarchy="48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 oneField="1">
      <fieldsUsage count="1">
        <fieldUsage x="1"/>
      </fieldsUsage>
    </cacheHierarchy>
    <cacheHierarchy uniqueName="[Measures].[MOM COGS]" caption="MOM COGS" measure="1" displayFolder="" measureGroup="fact_table" count="0" oneField="1">
      <fieldsUsage count="1">
        <fieldUsage x="2"/>
      </fieldsUsage>
    </cacheHierarchy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67129632" createdVersion="5" refreshedVersion="7" minRefreshableVersion="3" recordCount="0" supportSubquery="1" supportAdvancedDrill="1" xr:uid="{3CE66029-643B-422C-8484-52EACF39E75F}">
  <cacheSource type="external" connectionId="6"/>
  <cacheFields count="3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76967593" createdVersion="5" refreshedVersion="7" minRefreshableVersion="3" recordCount="0" supportSubquery="1" supportAdvancedDrill="1" xr:uid="{3639A3EB-3EB4-417A-8A98-190235A3F5F8}">
  <cacheSource type="external" connectionId="6"/>
  <cacheFields count="4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customers].[Age Group].[Age Group]" caption="Age Group" numFmtId="0" hierarchy="12" level="1">
      <sharedItems count="4">
        <s v="Boomers"/>
        <s v="Gen X"/>
        <s v="Gen Z"/>
        <s v="Millenial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2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84722221" createdVersion="5" refreshedVersion="7" minRefreshableVersion="3" recordCount="0" supportSubquery="1" supportAdvancedDrill="1" xr:uid="{A9DA5798-C82B-49ED-8CB2-935F2B0BFA85}">
  <cacheSource type="external" connectionId="6"/>
  <cacheFields count="4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customers].[Location].[Location]" caption="Location" numFmtId="0" hierarchy="7" level="1">
      <sharedItems count="20">
        <s v="Arizona"/>
        <s v="California"/>
        <s v="Florida"/>
        <s v="Georgia"/>
        <s v="Illinois"/>
        <s v="Indiana"/>
        <s v="Maryland"/>
        <s v="Massachusetts"/>
        <s v="Michigan"/>
        <s v="Missouri"/>
        <s v="New Jersey"/>
        <s v="New York"/>
        <s v="North Carolina"/>
        <s v="Ohio"/>
        <s v="Pennsylvania"/>
        <s v="Tennessee"/>
        <s v="Texas"/>
        <s v="Virginia"/>
        <s v="Washington"/>
        <s v="Wisconsin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2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2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095023151" createdVersion="5" refreshedVersion="7" minRefreshableVersion="3" recordCount="0" supportSubquery="1" supportAdvancedDrill="1" xr:uid="{B9E114CE-2133-47E2-8767-C3B08616E73D}">
  <cacheSource type="external" connectionId="6"/>
  <cacheFields count="5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salesperson].[Full Name].[Full Name]" caption="Full Name" numFmtId="0" hierarchy="19" level="1">
      <sharedItems count="10">
        <s v="Anthony Lee"/>
        <s v="Christopher Cameron"/>
        <s v="Crystal Franco"/>
        <s v="Dustin Manning"/>
        <s v="Kelsey Beard"/>
        <s v="Kelsey Zimmerman"/>
        <s v="Kimberly Mcdonald"/>
        <s v="Seth Adams"/>
        <s v="Tammy Monroe"/>
        <s v="William Gonzalez"/>
      </sharedItems>
    </cacheField>
    <cacheField name="[Measures].[GROSS PROFIT]" caption="GROSS PROFIT" numFmtId="0" hierarchy="34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>
      <fieldsUsage count="2">
        <fieldUsage x="-1"/>
        <fieldUsage x="3"/>
      </fieldsUsage>
    </cacheHierarchy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 oneField="1">
      <fieldsUsage count="1">
        <fieldUsage x="4"/>
      </fieldsUsage>
    </cacheHierarchy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125000002" createdVersion="5" refreshedVersion="7" minRefreshableVersion="3" recordCount="0" supportSubquery="1" supportAdvancedDrill="1" xr:uid="{AE3F50D7-E47A-476B-8E83-5703E570C625}">
  <cacheSource type="external" connectionId="6"/>
  <cacheFields count="4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customers].[Gender].[Gender]" caption="Gender" numFmtId="0" hierarchy="6" level="1">
      <sharedItems count="2">
        <s v="Female"/>
        <s v="Male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2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2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136921294" createdVersion="5" refreshedVersion="7" minRefreshableVersion="3" recordCount="0" supportSubquery="1" supportAdvancedDrill="1" xr:uid="{87F4BDCF-8609-473C-A12A-DB6DC10B66FE}">
  <cacheSource type="external" connectionId="6"/>
  <cacheFields count="6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customers].[Gender].[Gender]" caption="Gender" numFmtId="0" hierarchy="6" level="1">
      <sharedItems count="2">
        <s v="Female"/>
        <s v="Male"/>
      </sharedItems>
    </cacheField>
    <cacheField name="[fact_table].[Payment Method].[Payment Method]" caption="Payment Method" numFmtId="0" hierarchy="27" level="1">
      <sharedItems count="4">
        <s v="Cash"/>
        <s v="Credit Card"/>
        <s v="Debit Card"/>
        <s v="Online Payment"/>
      </sharedItems>
    </cacheField>
    <cacheField name="Dummy0" numFmtId="0" hierarchy="5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9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2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2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2" memberValueDatatype="130" unbalanced="0">
      <fieldsUsage count="2">
        <fieldUsage x="-1"/>
        <fieldUsage x="4"/>
      </fieldsUsage>
    </cacheHierarchy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Dummy0" caption="Order 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14363426" createdVersion="5" refreshedVersion="7" minRefreshableVersion="3" recordCount="0" supportSubquery="1" supportAdvancedDrill="1" xr:uid="{07A4796C-6FFA-45F8-9B89-F69D8D2E8C39}">
  <cacheSource type="external" connectionId="6"/>
  <cacheFields count="3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customers].[Location].[Location]" caption="Location" numFmtId="0" hierarchy="7" level="1">
      <sharedItems count="5">
        <s v="California"/>
        <s v="Michigan"/>
        <s v="Texas"/>
        <s v="Virginia"/>
        <s v="Washington"/>
      </sharedItems>
    </cacheField>
    <cacheField name="[Measures].[PROFIT MARGIN]" caption="PROFIT MARGIN" numFmtId="0" hierarchy="35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2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2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 oneField="1">
      <fieldsUsage count="1">
        <fieldUsage x="2"/>
      </fieldsUsage>
    </cacheHierarchy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15358796" createdVersion="5" refreshedVersion="7" minRefreshableVersion="3" recordCount="0" supportSubquery="1" supportAdvancedDrill="1" xr:uid="{AA4A4198-83A1-47B2-AACB-3F2EC2F33766}">
  <cacheSource type="external" connectionId="6"/>
  <cacheFields count="6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salesperson].[Full Name].[Full Name]" caption="Full Name" numFmtId="0" hierarchy="19" level="1">
      <sharedItems count="1">
        <s v="Crystal Franco"/>
      </sharedItems>
    </cacheField>
    <cacheField name="[Measures].[GROSS PROFIT]" caption="GROSS PROFIT" numFmtId="0" hierarchy="34" level="32767"/>
    <cacheField name="[Measures].[PROFIT MARGIN]" caption="PROFIT MARGIN" numFmtId="0" hierarchy="35" level="32767"/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>
      <fieldsUsage count="2">
        <fieldUsage x="-1"/>
        <fieldUsage x="3"/>
      </fieldsUsage>
    </cacheHierarchy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 oneField="1">
      <fieldsUsage count="1">
        <fieldUsage x="4"/>
      </fieldsUsage>
    </cacheHierarchy>
    <cacheHierarchy uniqueName="[Measures].[PROFIT MARGIN]" caption="PROFIT MARGIN" measure="1" displayFolder="" measureGroup="fact_table" count="0" oneField="1">
      <fieldsUsage count="1">
        <fieldUsage x="5"/>
      </fieldsUsage>
    </cacheHierarchy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60.408160995372" createdVersion="5" refreshedVersion="7" minRefreshableVersion="3" recordCount="0" supportSubquery="1" supportAdvancedDrill="1" xr:uid="{BB31A0A7-EF46-4B36-82C8-7501515D19A8}">
  <cacheSource type="external" connectionId="6"/>
  <cacheFields count="4">
    <cacheField name="[date_table].[Month Name].[Month Name]" caption="Month Name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NET REVENUE]" caption="NET REVENUE" numFmtId="0" hierarchy="32" level="32767"/>
    <cacheField name="[dim_salesperson].[Store Name].[Store Name]" caption="Store Name" numFmtId="0" hierarchy="20" level="1">
      <sharedItems count="10">
        <s v="Barron-Fleming"/>
        <s v="Berg-Trujillo"/>
        <s v="Lee-Myers"/>
        <s v="Lopez"/>
        <s v="Martinez"/>
        <s v="Miller"/>
        <s v="Myers-Lopez"/>
        <s v="Novak PLC"/>
        <s v="Thomas"/>
        <s v="Valdez"/>
      </sharedItems>
    </cacheField>
    <cacheField name="[dim_customers].[Age Group].[Age Group]" caption="Age Group" numFmtId="0" hierarchy="12" level="1">
      <sharedItems count="1">
        <s v="Gen X"/>
      </sharedItems>
    </cacheField>
  </cacheFields>
  <cacheHierarchies count="58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2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2" memberValueDatatype="130" unbalanced="0">
      <fieldsUsage count="2">
        <fieldUsage x="-1"/>
        <fieldUsage x="3"/>
      </fieldsUsage>
    </cacheHierarchy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2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2" memberValueDatatype="130" unbalanced="0">
      <fieldsUsage count="2">
        <fieldUsage x="-1"/>
        <fieldUsage x="2"/>
      </fieldsUsage>
    </cacheHierarchy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 oneField="1">
      <fieldsUsage count="1">
        <fieldUsage x="1"/>
      </fieldsUsage>
    </cacheHierarchy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Count of Store Name]" caption="Count of Store Name" measure="1" displayFolder="" measureGroup="dim_salesperso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date_table" uniqueName="[date_table]" caption="date_table"/>
    <dimension name="dim_customers" uniqueName="[dim_customers]" caption="dim_customers"/>
    <dimension name="dim_products" uniqueName="[dim_products]" caption="dim_products"/>
    <dimension name="dim_salesperson" uniqueName="[dim_salesperson]" caption="dim_salesperson"/>
    <dimension name="fact_table" uniqueName="[fact_table]" caption="fact_table"/>
    <dimension measure="1" name="Measures" uniqueName="[Measures]" caption="Measures"/>
  </dimensions>
  <measureGroups count="5">
    <measureGroup name="date_table" caption="date_table"/>
    <measureGroup name="dim_customers" caption="dim_customers"/>
    <measureGroup name="dim_products" caption="dim_products"/>
    <measureGroup name="dim_salesperson" caption="dim_salesperson"/>
    <measureGroup name="fact_table" caption="fact_table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OLUWAPO" refreshedDate="46151.66899189815" createdVersion="3" refreshedVersion="7" minRefreshableVersion="3" recordCount="0" supportSubquery="1" supportAdvancedDrill="1" xr:uid="{1627D9F8-D952-40F2-A7D0-B9ECB9137BF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7">
    <cacheHierarchy uniqueName="[date_table].[Order Date]" caption="Order Date" attribute="1" time="1" defaultMemberUniqueName="[date_table].[Order Date].[All]" allUniqueName="[date_table].[Order Date].[All]" dimensionUniqueName="[date_table]" displayFolder="" count="0" memberValueDatatype="7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date_table].[Week of Month]" caption="Week of Month" attribute="1" defaultMemberUniqueName="[date_table].[Week of Month].[All]" allUniqueName="[date_table].[Week of Month].[All]" dimensionUniqueName="[date_table]" displayFolder="" count="0" memberValueDatatype="130" unbalanced="0"/>
    <cacheHierarchy uniqueName="[dim_customers].[Customer ID]" caption="Customer ID" attribute="1" defaultMemberUniqueName="[dim_customers].[Customer ID].[All]" allUniqueName="[dim_customers].[Customer ID].[All]" dimensionUniqueName="[dim_customers]" displayFolder="" count="0" memberValueDatatype="20" unbalanced="0"/>
    <cacheHierarchy uniqueName="[dim_customers].[Full Name]" caption="Full Name" attribute="1" defaultMemberUniqueName="[dim_customers].[Full Name].[All]" allUniqueName="[dim_customers].[Full Name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Date of Birth]" caption="Date of Birth" attribute="1" time="1" defaultMemberUniqueName="[dim_customers].[Date of Birth].[All]" allUniqueName="[dim_customers].[Date of Birth].[All]" dimensionUniqueName="[dim_customers]" displayFolder="" count="0" memberValueDatatype="7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 Bracket]" caption="Age Bracket" attribute="1" defaultMemberUniqueName="[dim_customers].[Age Bracket].[All]" allUniqueName="[dim_customers].[Age Bracket].[All]" dimensionUniqueName="[dim_customers]" displayFolder="" count="0" memberValueDatatype="130" unbalanced="0"/>
    <cacheHierarchy uniqueName="[dim_customers].[Birth-Year]" caption="Birth-Year" attribute="1" defaultMemberUniqueName="[dim_customers].[Birth-Year].[All]" allUniqueName="[dim_customers].[Birth-Year].[All]" dimensionUniqueName="[dim_customers]" displayFolder="" count="0" memberValueDatatype="20" unbalanced="0"/>
    <cacheHierarchy uniqueName="[dim_customers].[Age Group]" caption="Age Group" attribute="1" defaultMemberUniqueName="[dim_customers].[Age Group].[All]" allUniqueName="[dim_customers].[Age Group].[All]" dimensionUniqueName="[dim_customers]" displayFolder="" count="0" memberValueDatatype="130" unbalanced="0"/>
    <cacheHierarchy uniqueName="[dim_products].[Product ID]" caption="Product ID" attribute="1" defaultMemberUniqueName="[dim_products].[Product ID].[All]" allUniqueName="[dim_products].[Product ID].[All]" dimensionUniqueName="[dim_products]" displayFolder="" count="0" memberValueDatatype="2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ales Price]" caption="Sales Price" attribute="1" defaultMemberUniqueName="[dim_products].[Sales Price].[All]" allUniqueName="[dim_products].[Sales Price].[All]" dimensionUniqueName="[dim_products]" displayFolder="" count="0" memberValueDatatype="5" unbalanced="0"/>
    <cacheHierarchy uniqueName="[dim_products].[Cost Price]" caption="Cost Price" attribute="1" defaultMemberUniqueName="[dim_products].[Cost Price].[All]" allUniqueName="[dim_products].[Cost Price].[All]" dimensionUniqueName="[dim_products]" displayFolder="" count="0" memberValueDatatype="5" unbalanced="0"/>
    <cacheHierarchy uniqueName="[dim_salesperson].[Sales Person ID]" caption="Sales Person ID" attribute="1" defaultMemberUniqueName="[dim_salesperson].[Sales Person ID].[All]" allUniqueName="[dim_salesperson].[Sales Person ID].[All]" dimensionUniqueName="[dim_salesperson]" displayFolder="" count="0" memberValueDatatype="20" unbalanced="0"/>
    <cacheHierarchy uniqueName="[dim_salesperson].[Full Name]" caption="Full Name" attribute="1" defaultMemberUniqueName="[dim_salesperson].[Full Name].[All]" allUniqueName="[dim_salesperson].[Full Name].[All]" dimensionUniqueName="[dim_salesperson]" displayFolder="" count="0" memberValueDatatype="130" unbalanced="0"/>
    <cacheHierarchy uniqueName="[dim_salesperson].[Store Name]" caption="Store Name" attribute="1" defaultMemberUniqueName="[dim_salesperson].[Store Name].[All]" allUniqueName="[dim_salesperson].[Store Name].[All]" dimensionUniqueName="[dim_salesperson]" displayFolder="" count="0" memberValueDatatype="130" unbalanced="0"/>
    <cacheHierarchy uniqueName="[dim_salesperson].[Date of Birth]" caption="Date of Birth" attribute="1" time="1" defaultMemberUniqueName="[dim_salesperson].[Date of Birth].[All]" allUniqueName="[dim_salesperson].[Date of Birth].[All]" dimensionUniqueName="[dim_salesperson]" displayFolder="" count="0" memberValueDatatype="7" unbalanced="0"/>
    <cacheHierarchy uniqueName="[dim_salesperson].[Age]" caption="Age" attribute="1" defaultMemberUniqueName="[dim_salesperson].[Age].[All]" allUniqueName="[dim_salesperson].[Age].[All]" dimensionUniqueName="[dim_salesperson]" displayFolder="" count="0" memberValueDatatype="20" unbalanced="0"/>
    <cacheHierarchy uniqueName="[fact_table].[Product ID]" caption="Product ID" attribute="1" defaultMemberUniqueName="[fact_table].[Product ID].[All]" allUniqueName="[fact_table].[Product ID].[All]" dimensionUniqueName="[fact_table]" displayFolder="" count="0" memberValueDatatype="20" unbalanced="0"/>
    <cacheHierarchy uniqueName="[fact_table].[Customer ID]" caption="Customer ID" attribute="1" defaultMemberUniqueName="[fact_table].[Customer ID].[All]" allUniqueName="[fact_table].[Customer ID].[All]" dimensionUniqueName="[fact_table]" displayFolder="" count="0" memberValueDatatype="20" unbalanced="0"/>
    <cacheHierarchy uniqueName="[fact_table].[Sales Person ID]" caption="Sales Person ID" attribute="1" defaultMemberUniqueName="[fact_table].[Sales Person ID].[All]" allUniqueName="[fact_table].[Sales Person ID].[All]" dimensionUniqueName="[fact_table]" displayFolder="" count="0" memberValueDatatype="20" unbalanced="0"/>
    <cacheHierarchy uniqueName="[fact_table].[Quantity Sold]" caption="Quantity Sold" attribute="1" defaultMemberUniqueName="[fact_table].[Quantity Sold].[All]" allUniqueName="[fact_table].[Quantity Sold].[All]" dimensionUniqueName="[fact_table]" displayFolder="" count="0" memberValueDatatype="20" unbalanced="0"/>
    <cacheHierarchy uniqueName="[fact_table].[Payment Method]" caption="Payment Method" attribute="1" defaultMemberUniqueName="[fact_table].[Payment Method].[All]" allUniqueName="[fact_table].[Payment Method].[All]" dimensionUniqueName="[fact_table]" displayFolder="" count="0" memberValueDatatype="130" unbalanced="0"/>
    <cacheHierarchy uniqueName="[fact_table].[Quantity Returned]" caption="Quantity Returned" attribute="1" defaultMemberUniqueName="[fact_table].[Quantity Returned].[All]" allUniqueName="[fact_table].[Quantity Returned].[All]" dimensionUniqueName="[fact_table]" displayFolder="" count="0" memberValueDatatype="20" unbalanced="0"/>
    <cacheHierarchy uniqueName="[fact_table].[Order Date]" caption="Order Date" attribute="1" time="1" defaultMemberUniqueName="[fact_table].[Order Date].[All]" allUniqueName="[fact_table].[Order Date].[All]" dimensionUniqueName="[fact_table]" displayFolder="" count="2" memberValueDatatype="7" unbalanced="0"/>
    <cacheHierarchy uniqueName="[fact_table].[Net Quantity]" caption="Net Quantity" attribute="1" defaultMemberUniqueName="[fact_table].[Net Quantity].[All]" allUniqueName="[fact_table].[Net Quantity].[All]" dimensionUniqueName="[fact_table]" displayFolder="" count="0" memberValueDatatype="20" unbalanced="0"/>
    <cacheHierarchy uniqueName="[Measures].[TOTAL REVENUE]" caption="TOTAL REVENUE" measure="1" displayFolder="" measureGroup="fact_table" count="0"/>
    <cacheHierarchy uniqueName="[Measures].[NET REVENUE]" caption="NET REVENUE" measure="1" displayFolder="" measureGroup="fact_table" count="0"/>
    <cacheHierarchy uniqueName="[Measures].[TOTAL COGS]" caption="TOTAL COGS" measure="1" displayFolder="" measureGroup="fact_table" count="0"/>
    <cacheHierarchy uniqueName="[Measures].[GROSS PROFIT]" caption="GROSS PROFIT" measure="1" displayFolder="" measureGroup="fact_table" count="0"/>
    <cacheHierarchy uniqueName="[Measures].[PROFIT MARGIN]" caption="PROFIT MARGIN" measure="1" displayFolder="" measureGroup="fact_table" count="0"/>
    <cacheHierarchy uniqueName="[Measures].[NET QTY SOLD]" caption="NET QTY SOLD" measure="1" displayFolder="" measureGroup="fact_table" count="0"/>
    <cacheHierarchy uniqueName="[Measures].[RETURN RATE]" caption="RETURN RATE" measure="1" displayFolder="" measureGroup="fact_table" count="0"/>
    <cacheHierarchy uniqueName="[Measures].[REVENUE LOSS TO RETURNS]" caption="REVENUE LOSS TO RETURNS" measure="1" displayFolder="" measureGroup="fact_table" count="0"/>
    <cacheHierarchy uniqueName="[Measures].[AOV]" caption="AOV" measure="1" displayFolder="" measureGroup="fact_table" count="0"/>
    <cacheHierarchy uniqueName="[Measures].[TOTAL CUSTOMERS]" caption="TOTAL CUSTOMERS" measure="1" displayFolder="" measureGroup="fact_table" count="0"/>
    <cacheHierarchy uniqueName="[Measures].[REVENUE PER CUSTOMER]" caption="REVENUE PER CUSTOMER" measure="1" displayFolder="" measureGroup="fact_table" count="0"/>
    <cacheHierarchy uniqueName="[Measures].[TOP SALESPERSON BY REVENUE]" caption="TOP SALESPERSON BY REVENUE" measure="1" displayFolder="" measureGroup="fact_table" count="0"/>
    <cacheHierarchy uniqueName="[Measures].[PM NET REVENUE]" caption="PM NET REVENUE" measure="1" displayFolder="" measureGroup="fact_table" count="0"/>
    <cacheHierarchy uniqueName="[Measures].[PM COGS]" caption="PM COGS" measure="1" displayFolder="" measureGroup="fact_table" count="0"/>
    <cacheHierarchy uniqueName="[Measures].[PM GROSS PROFIT]" caption="PM GROSS PROFIT" measure="1" displayFolder="" measureGroup="fact_table" count="0"/>
    <cacheHierarchy uniqueName="[Measures].[PM NET QTY SOLD]" caption="PM NET QTY SOLD" measure="1" displayFolder="" measureGroup="fact_table" count="0"/>
    <cacheHierarchy uniqueName="[Measures].[MOM NET REVENUE]" caption="MOM NET REVENUE" measure="1" displayFolder="" measureGroup="fact_table" count="0"/>
    <cacheHierarchy uniqueName="[Measures].[MOM COGS]" caption="MOM COGS" measure="1" displayFolder="" measureGroup="fact_table" count="0"/>
    <cacheHierarchy uniqueName="[Measures].[MOM GROSS PROFIT]" caption="MOM GROSS PROFIT" measure="1" displayFolder="" measureGroup="fact_table" count="0"/>
    <cacheHierarchy uniqueName="[Measures].[MOM NET QTY SOLD]" caption="MOM NET QTY SOLD" measure="1" displayFolder="" measureGroup="fact_table" count="0"/>
    <cacheHierarchy uniqueName="[Measures].[__XL_Count fact_table]" caption="__XL_Count fact_table" measure="1" displayFolder="" measureGroup="fact_table" count="0" hidden="1"/>
    <cacheHierarchy uniqueName="[Measures].[__XL_Count dim_products]" caption="__XL_Count dim_products" measure="1" displayFolder="" measureGroup="dim_products" count="0" hidden="1"/>
    <cacheHierarchy uniqueName="[Measures].[__XL_Count dim_customers]" caption="__XL_Count dim_customers" measure="1" displayFolder="" measureGroup="dim_customers" count="0" hidden="1"/>
    <cacheHierarchy uniqueName="[Measures].[__XL_Count dim_salesperson]" caption="__XL_Count dim_salesperson" measure="1" displayFolder="" measureGroup="dim_salesperso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5964814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6120-24BF-479A-A1D5-BBD913A18514}" name="PivotTable2" cacheId="187" applyNumberFormats="0" applyBorderFormats="0" applyFontFormats="0" applyPatternFormats="0" applyAlignmentFormats="0" applyWidthHeightFormats="1" dataCaption="Values" tag="f8b69ae9-b15d-4e6f-8b23-79e90a774fff" updatedVersion="7" minRefreshableVersion="5" useAutoFormatting="1" subtotalHiddenItems="1" rowGrandTotals="0" colGrandTotals="0" itemPrintTitles="1" createdVersion="5" indent="0" outline="1" outlineData="1" multipleFieldFilters="0" chartFormat="6">
  <location ref="A48:B53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5">
    <i>
      <x v="3"/>
    </i>
    <i>
      <x v="1"/>
    </i>
    <i>
      <x/>
    </i>
    <i>
      <x v="2"/>
    </i>
    <i>
      <x v="4"/>
    </i>
  </rowItems>
  <colItems count="1">
    <i/>
  </colItems>
  <dataFields count="1">
    <dataField fld="2" subtotal="count" baseField="0" baseItem="0" numFmtId="166"/>
  </dataFields>
  <formats count="1">
    <format dxfId="138">
      <pivotArea outline="0" collapsedLevelsAreSubtotals="1" fieldPosition="0"/>
    </format>
  </format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7" iMeasureHier="32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5C207-0DB6-426A-8685-905FA0DB6FC3}" name="PivotTable7" cacheId="163" applyNumberFormats="0" applyBorderFormats="0" applyFontFormats="0" applyPatternFormats="0" applyAlignmentFormats="0" applyWidthHeightFormats="1" dataCaption="Values" tag="66d4bf36-ce3b-4764-a5c7-13900c2102d7" updatedVersion="7" minRefreshableVersion="5" useAutoFormatting="1" subtotalHiddenItems="1" rowGrandTotals="0" colGrandTotals="0" itemPrintTitles="1" createdVersion="5" indent="0" outline="1" outlineData="1" multipleFieldFilters="0" chartFormat="4">
  <location ref="E17:G25" firstHeaderRow="0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3"/>
    </i>
    <i>
      <x/>
    </i>
    <i>
      <x v="2"/>
    </i>
    <i>
      <x v="6"/>
    </i>
    <i>
      <x v="1"/>
    </i>
    <i>
      <x v="5"/>
    </i>
    <i>
      <x v="7"/>
    </i>
    <i>
      <x v="4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1">
    <format dxfId="139">
      <pivotArea outline="0" collapsedLevelsAreSubtotals="1" fieldPosition="0"/>
    </format>
  </format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1BCAB-977D-41BC-89EF-7EE8AA6353AD}" name="PivotTable13" cacheId="181" applyNumberFormats="0" applyBorderFormats="0" applyFontFormats="0" applyPatternFormats="0" applyAlignmentFormats="0" applyWidthHeightFormats="1" dataCaption="Values" tag="5f700a18-1f8e-44a7-91dd-76a628464e20" updatedVersion="7" minRefreshableVersion="5" useAutoFormatting="1" subtotalHiddenItems="1" rowGrandTotals="0" colGrandTotals="0" itemPrintTitles="1" createdVersion="5" indent="0" outline="1" outlineData="1" multipleFieldFilters="0" chartFormat="5">
  <location ref="A43:B45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2">
    <i>
      <x v="1"/>
    </i>
    <i>
      <x/>
    </i>
  </rowItems>
  <colItems count="1">
    <i/>
  </colItems>
  <dataFields count="1">
    <dataField fld="1" subtotal="count" baseField="0" baseItem="0" numFmtId="164"/>
  </dataFields>
  <formats count="1">
    <format dxfId="140">
      <pivotArea outline="0" collapsedLevelsAreSubtotals="1" fieldPosition="0"/>
    </format>
  </formats>
  <chartFormats count="6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1C1D3-BEED-431E-9E60-5044CF7AF0CD}" name="PivotTable3" cacheId="190" applyNumberFormats="0" applyBorderFormats="0" applyFontFormats="0" applyPatternFormats="0" applyAlignmentFormats="0" applyWidthHeightFormats="1" dataCaption="Values" tag="253e1c93-aead-4d80-84fe-a8c4ac5e0371" updatedVersion="7" minRefreshableVersion="5" useAutoFormatting="1" subtotalHiddenItems="1" rowGrandTotals="0" colGrandTotals="0" itemPrintTitles="1" createdVersion="5" indent="0" outline="1" outlineData="1" multipleFieldFilters="0">
  <location ref="L17:O18" firstHeaderRow="0" firstDataRow="1" firstDataCol="1"/>
  <pivotFields count="6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3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64"/>
    <dataField fld="4" subtotal="count" baseField="0" baseItem="0" numFmtId="164"/>
    <dataField fld="5" subtotal="count" baseField="0" baseItem="0" numFmtId="166"/>
  </dataFields>
  <formats count="3">
    <format dxfId="143">
      <pivotArea outline="0" collapsedLevelsAreSubtotals="1" fieldPosition="0"/>
    </format>
    <format dxfId="1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12" iMeasureHier="32">
      <autoFilter ref="A1">
        <filterColumn colId="0">
          <top10 val="1" filterVal="1"/>
        </filterColumn>
      </autoFilter>
    </filter>
  </filters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501CF-1B0A-4746-81FD-C75C9FAE2005}" name="PivotTable11" cacheId="175" applyNumberFormats="0" applyBorderFormats="0" applyFontFormats="0" applyPatternFormats="0" applyAlignmentFormats="0" applyWidthHeightFormats="1" dataCaption="Values" tag="f8b69ae9-b15d-4e6f-8b23-79e90a774fff" updatedVersion="7" minRefreshableVersion="5" useAutoFormatting="1" subtotalHiddenItems="1" rowGrandTotals="0" colGrandTotals="0" itemPrintTitles="1" createdVersion="5" indent="0" outline="1" outlineData="1" multipleFieldFilters="0">
  <location ref="E33:F53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fld="1" subtotal="count" baseField="0" baseItem="0" numFmtId="164"/>
  </dataFields>
  <formats count="1">
    <format dxfId="144">
      <pivotArea outline="0" collapsedLevelsAreSubtotals="1" fieldPosition="0"/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67AEA-576A-40EF-9509-C16BB17E92EB}" name="PivotTable8" cacheId="166" applyNumberFormats="0" applyBorderFormats="0" applyFontFormats="0" applyPatternFormats="0" applyAlignmentFormats="0" applyWidthHeightFormats="1" dataCaption="Values" tag="2d3d84fe-99d8-4ecb-b55d-8d5b0dd28aa3" updatedVersion="7" minRefreshableVersion="5" useAutoFormatting="1" subtotalHiddenItems="1" rowGrandTotals="0" colGrandTotals="0" itemPrintTitles="1" createdVersion="5" indent="0" outline="1" outlineData="1" multipleFieldFilters="0">
  <location ref="E29:F30" firstHeaderRow="0" firstDataRow="1" firstDataCol="0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9"/>
    <dataField fld="2" subtotal="count" baseField="0" baseItem="0" numFmtId="9"/>
  </dataFields>
  <formats count="3">
    <format dxfId="147">
      <pivotArea outline="0" collapsedLevelsAreSubtotals="1" fieldPosition="0"/>
    </format>
    <format dxfId="1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0C15B-FC9D-4038-A486-466E536B76EB}" name="mom revenue" cacheId="145" applyNumberFormats="0" applyBorderFormats="0" applyFontFormats="0" applyPatternFormats="0" applyAlignmentFormats="0" applyWidthHeightFormats="1" dataCaption="Values" tag="5f0d3825-5bc4-483c-ad3d-6e6edf763a85" updatedVersion="7" minRefreshableVersion="5" useAutoFormatting="1" subtotalHiddenItems="1" itemPrintTitles="1" createdVersion="5" indent="0" outline="1" outlineData="1" multipleFieldFilters="0">
  <location ref="A12:D1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6"/>
    <dataField fld="1" subtotal="count" baseField="0" baseItem="0" numFmtId="166"/>
    <dataField fld="2" subtotal="count" baseField="0" baseItem="0" numFmtId="166"/>
    <dataField fld="3" subtotal="count" baseField="0" baseItem="0" numFmtId="166"/>
  </dataFields>
  <formats count="9">
    <format dxfId="1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8">
      <pivotArea outline="0" collapsedLevelsAreSubtotals="1" fieldPosition="0"/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0B7BA-E92E-402A-9847-0B38CBA66119}" name="aov" cacheId="148" applyNumberFormats="0" applyBorderFormats="0" applyFontFormats="0" applyPatternFormats="0" applyAlignmentFormats="0" applyWidthHeightFormats="1" dataCaption="Values" tag="166627ee-ca00-4622-a6bd-1403c3fe38d0" updatedVersion="7" minRefreshableVersion="5" useAutoFormatting="1" subtotalHiddenItems="1" itemPrintTitles="1" createdVersion="5" indent="0" outline="1" outlineData="1" multipleFieldFilters="0">
  <location ref="A6:D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7"/>
    <dataField fld="1" subtotal="count" baseField="0" baseItem="0"/>
    <dataField fld="2" subtotal="count" baseField="0" baseItem="0" numFmtId="169"/>
    <dataField fld="3" subtotal="count" baseField="0" baseItem="0" numFmtId="167"/>
  </dataFields>
  <formats count="3">
    <format dxfId="1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2C9A8-5696-4312-888A-F5CFD384A5EC}" name="PivotTable10" cacheId="172" applyNumberFormats="0" applyBorderFormats="0" applyFontFormats="0" applyPatternFormats="0" applyAlignmentFormats="0" applyWidthHeightFormats="1" dataCaption="Values" tag="3a59a26f-db6e-4908-87ba-edf37d17df06" updatedVersion="7" minRefreshableVersion="5" useAutoFormatting="1" subtotalHiddenItems="1" rowGrandTotals="0" colGrandTotals="0" itemPrintTitles="1" createdVersion="5" indent="0" outline="1" outlineData="1" multipleFieldFilters="0" chartFormat="4">
  <location ref="G8:H12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2"/>
    </i>
    <i>
      <x/>
    </i>
    <i>
      <x v="3"/>
    </i>
    <i>
      <x v="1"/>
    </i>
  </rowItems>
  <colItems count="1">
    <i/>
  </colItems>
  <dataFields count="1">
    <dataField fld="1" subtotal="count" baseField="0" baseItem="0" numFmtId="170"/>
  </dataFields>
  <formats count="3">
    <format dxfId="162">
      <pivotArea dataOnly="0" labelOnly="1" fieldPosition="0">
        <references count="1">
          <reference field="3" count="0"/>
        </references>
      </pivotArea>
    </format>
    <format dxfId="161">
      <pivotArea dataOnly="0" labelOnly="1" fieldPosition="0">
        <references count="1">
          <reference field="3" count="0"/>
        </references>
      </pivotArea>
    </format>
    <format dxfId="160">
      <pivotArea outline="0" collapsedLevelsAreSubtotals="1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A0C4B-10EB-461F-AC9C-6272DC565190}" name="total revenue" cacheId="157" applyNumberFormats="0" applyBorderFormats="0" applyFontFormats="0" applyPatternFormats="0" applyAlignmentFormats="0" applyWidthHeightFormats="1" dataCaption="Values" tag="d1a75bb6-d32d-4a78-b7dc-dd08303aba73" updatedVersion="7" minRefreshableVersion="5" useAutoFormatting="1" subtotalHiddenItems="1" itemPrintTitles="1" createdVersion="5" indent="0" outline="1" outlineData="1" multipleFieldFilters="0">
  <location ref="A3:H4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 numFmtId="166"/>
    <dataField fld="5" subtotal="count" baseField="0" baseItem="0" numFmtId="165"/>
    <dataField fld="6" subtotal="count" baseField="0" baseItem="0" numFmtId="9"/>
    <dataField fld="7" subtotal="count" baseField="0" baseItem="0"/>
  </dataFields>
  <formats count="4">
    <format dxfId="166">
      <pivotArea outline="0" collapsedLevelsAreSubtotals="1" fieldPosition="0"/>
    </format>
    <format dxfId="16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6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6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46D25-35EE-47ED-A450-D1C275C48A01}" name="PivotTable6" cacheId="160" applyNumberFormats="0" applyBorderFormats="0" applyFontFormats="0" applyPatternFormats="0" applyAlignmentFormats="0" applyWidthHeightFormats="1" dataCaption="Values" tag="23d47074-d814-40dd-a1cd-38492b83d967" updatedVersion="7" minRefreshableVersion="5" useAutoFormatting="1" subtotalHiddenItems="1" rowGrandTotals="0" colGrandTotals="0" itemPrintTitles="1" createdVersion="5" indent="0" outline="1" outlineData="1" multipleFieldFilters="0" chartFormat="4">
  <location ref="A31:B39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6"/>
    </i>
    <i>
      <x v="4"/>
    </i>
    <i>
      <x v="5"/>
    </i>
    <i>
      <x v="7"/>
    </i>
    <i>
      <x v="2"/>
    </i>
    <i>
      <x v="1"/>
    </i>
    <i>
      <x/>
    </i>
    <i>
      <x v="3"/>
    </i>
  </rowItems>
  <colItems count="1">
    <i/>
  </colItems>
  <dataFields count="1">
    <dataField fld="1" subtotal="count" baseField="0" baseItem="0" numFmtId="166"/>
  </dataFields>
  <formats count="1">
    <format dxfId="131">
      <pivotArea outline="0" collapsedLevelsAreSubtotals="1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243FC-48F1-4904-9989-29C8798EC31B}" name="PivotTable12" cacheId="178" applyNumberFormats="0" applyBorderFormats="0" applyFontFormats="0" applyPatternFormats="0" applyAlignmentFormats="0" applyWidthHeightFormats="1" dataCaption="Values" tag="253e1c93-aead-4d80-84fe-a8c4ac5e0371" updatedVersion="7" minRefreshableVersion="5" useAutoFormatting="1" subtotalHiddenItems="1" rowGrandTotals="0" colGrandTotals="0" itemPrintTitles="1" createdVersion="5" indent="0" outline="1" outlineData="1" multipleFieldFilters="0" chartFormat="10">
  <location ref="J31:L41" firstHeaderRow="0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3"/>
  </rowFields>
  <rowItems count="10">
    <i>
      <x v="2"/>
    </i>
    <i>
      <x v="1"/>
    </i>
    <i>
      <x v="5"/>
    </i>
    <i>
      <x/>
    </i>
    <i>
      <x v="9"/>
    </i>
    <i>
      <x v="4"/>
    </i>
    <i>
      <x v="6"/>
    </i>
    <i>
      <x v="8"/>
    </i>
    <i>
      <x v="3"/>
    </i>
    <i>
      <x v="7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4"/>
    <dataField fld="4" subtotal="count" baseField="0" baseItem="0" numFmtId="164"/>
  </dataFields>
  <formats count="2">
    <format dxfId="133">
      <pivotArea outline="0" collapsedLevelsAreSubtotals="1" fieldPosition="0"/>
    </format>
    <format dxfId="13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A9F18-8815-494F-BA5D-550DDECF4FEF}" name="PivotTable9" cacheId="169" applyNumberFormats="0" applyBorderFormats="0" applyFontFormats="0" applyPatternFormats="0" applyAlignmentFormats="0" applyWidthHeightFormats="1" dataCaption="Values" tag="ecf78990-55c6-4b1a-8202-85c1656916e6" updatedVersion="7" minRefreshableVersion="5" useAutoFormatting="1" subtotalHiddenItems="1" rowGrandTotals="0" colGrandTotals="0" itemPrintTitles="1" createdVersion="5" indent="0" outline="1" outlineData="1" multipleFieldFilters="0" chartFormat="12">
  <location ref="I17:J27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0">
    <i>
      <x v="1"/>
    </i>
    <i>
      <x v="7"/>
    </i>
    <i>
      <x v="4"/>
    </i>
    <i>
      <x v="8"/>
    </i>
    <i>
      <x v="3"/>
    </i>
    <i>
      <x/>
    </i>
    <i>
      <x v="5"/>
    </i>
    <i>
      <x v="2"/>
    </i>
    <i>
      <x v="9"/>
    </i>
    <i>
      <x v="6"/>
    </i>
  </rowItems>
  <colItems count="1">
    <i/>
  </colItems>
  <dataFields count="1">
    <dataField fld="1" subtotal="count" baseField="0" baseItem="0" numFmtId="164"/>
  </dataFields>
  <formats count="1">
    <format dxfId="132">
      <pivotArea outline="0" collapsedLevelsAreSubtotals="1" fieldPosition="0"/>
    </format>
  </format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94655-5FA6-4DB7-A1F4-F6406C5DB8C3}" name="pm revenue" cacheId="154" applyNumberFormats="0" applyBorderFormats="0" applyFontFormats="0" applyPatternFormats="0" applyAlignmentFormats="0" applyWidthHeightFormats="1" dataCaption="Values" tag="302406f3-662b-414a-a46f-678a1a148bde" updatedVersion="7" minRefreshableVersion="5" useAutoFormatting="1" subtotalHiddenItems="1" itemPrintTitles="1" createdVersion="5" indent="0" outline="1" outlineData="1" multipleFieldFilters="0">
  <location ref="A9:D10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7"/>
    <dataField fld="1" subtotal="count" baseField="0" baseItem="0" numFmtId="167"/>
    <dataField fld="2" subtotal="count" baseField="0" baseItem="0" numFmtId="167"/>
    <dataField fld="3" subtotal="count" baseField="0" baseItem="0" numFmtId="165"/>
  </dataFields>
  <formats count="4">
    <format dxfId="1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407BF-E889-4423-9A9A-54F0F191DEBA}" name="PivotTable4" cacheId="193" applyNumberFormats="0" applyBorderFormats="0" applyFontFormats="0" applyPatternFormats="0" applyAlignmentFormats="0" applyWidthHeightFormats="1" dataCaption="Values" tag="3a59a26f-db6e-4908-87ba-edf37d17df06" updatedVersion="7" minRefreshableVersion="5" useAutoFormatting="1" subtotalHiddenItems="1" rowGrandTotals="0" colGrandTotals="0" itemPrintTitles="1" createdVersion="5" indent="0" outline="1" outlineData="1" multipleFieldFilters="0">
  <location ref="J9:K10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1" subtotal="count" baseField="0" baseItem="0" numFmtId="164"/>
  </dataFields>
  <formats count="2">
    <format dxfId="172">
      <pivotArea outline="0" collapsedLevelsAreSubtotals="1" fieldPosition="0"/>
    </format>
    <format dxfId="171">
      <pivotArea outline="0" collapsedLevelsAreSubtotals="1" fieldPosition="0"/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12" iMeasureHier="32">
      <autoFilter ref="A1">
        <filterColumn colId="0">
          <top10 val="1" filterVal="1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46A1F-EB40-4BF4-9DE2-89E529D33BF0}" name="PivotTable14" cacheId="184" applyNumberFormats="0" applyBorderFormats="0" applyFontFormats="0" applyPatternFormats="0" applyAlignmentFormats="0" applyWidthHeightFormats="1" dataCaption="Values" tag="3c97bb0b-1ced-461d-843a-665e21c69205" updatedVersion="7" minRefreshableVersion="5" useAutoFormatting="1" subtotalHiddenItems="1" rowGrandTotals="0" colGrandTotals="0" itemPrintTitles="1" createdVersion="5" indent="0" outline="1" outlineData="1" multipleFieldFilters="0" chartFormat="5">
  <location ref="J45:L49" firstHeaderRow="0" firstDataRow="1" firstDataCol="1"/>
  <pivotFields count="6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PERCENTAGE REVENUE" fld="1" subtotal="count" showDataAs="percentOfTotal" baseField="4" baseItem="0" numFmtId="10"/>
    <dataField name="NET REVENUE" fld="5" subtotal="count" baseField="4" baseItem="0" numFmtId="170">
      <extLst>
        <ext xmlns:x14="http://schemas.microsoft.com/office/spreadsheetml/2009/9/main" uri="{E15A36E0-9728-4e99-A89B-3F7291B0FE68}">
          <x14:dataField sourceField="1" uniqueName="[__Xl2].[Measures].[NET REVENUE]"/>
        </ext>
      </extLst>
    </dataField>
  </dataFields>
  <formats count="3">
    <format dxfId="136">
      <pivotArea outline="0" collapsedLevelsAreSubtotals="1" fieldPosition="0"/>
    </format>
    <format dxfId="137">
      <pivotArea outline="0" fieldPosition="0">
        <references count="1">
          <reference field="4294967294" count="1">
            <x v="0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NET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  <x15:activeTabTopLevelEntity name="[dim_products]"/>
        <x15:activeTabTopLevelEntity name="[dim_salesperson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B1769-E88F-44CC-A577-9D87AC9A4C95}" name="PivotTable5" cacheId="151" applyNumberFormats="0" applyBorderFormats="0" applyFontFormats="0" applyPatternFormats="0" applyAlignmentFormats="0" applyWidthHeightFormats="1" dataCaption="Values" tag="140a9fa9-7575-4efa-84e6-6747b4f921a7" updatedVersion="7" minRefreshableVersion="5" useAutoFormatting="1" subtotalHiddenItems="1" rowGrandTotals="0" colGrandTotals="0" itemPrintTitles="1" createdVersion="5" indent="0" outline="1" outlineData="1" multipleFieldFilters="0" chartFormat="7">
  <location ref="A16:C2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2">
    <format dxfId="174">
      <pivotArea collapsedLevelsAreSubtotals="1" fieldPosition="0">
        <references count="2">
          <reference field="4294967294" count="1" selected="0">
            <x v="0"/>
          </reference>
          <reference field="2" count="1">
            <x v="11"/>
          </reference>
        </references>
      </pivotArea>
    </format>
    <format dxfId="173">
      <pivotArea outline="0" collapsedLevelsAreSubtotals="1" fieldPosition="0"/>
    </format>
  </formats>
  <chartFormats count="5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able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D0E80D26-4E20-41DC-9669-394C51781E75}" sourceName="[fact_table].[Order Date]">
  <pivotTables>
    <pivotTable tabId="1" name="mom revenue"/>
    <pivotTable tabId="1" name="aov"/>
    <pivotTable tabId="1" name="PivotTable5"/>
    <pivotTable tabId="1" name="pm revenue"/>
    <pivotTable tabId="1" name="total revenue"/>
    <pivotTable tabId="1" name="PivotTable6"/>
    <pivotTable tabId="1" name="PivotTable7"/>
    <pivotTable tabId="1" name="PivotTable8"/>
    <pivotTable tabId="1" name="PivotTable9"/>
    <pivotTable tabId="1" name="PivotTable10"/>
    <pivotTable tabId="1" name="PivotTable11"/>
    <pivotTable tabId="1" name="PivotTable12"/>
    <pivotTable tabId="1" name="PivotTable13"/>
    <pivotTable tabId="1" name="PivotTable14"/>
    <pivotTable tabId="1" name="PivotTable2"/>
    <pivotTable tabId="1" name="PivotTable3"/>
    <pivotTable tabId="1" name="PivotTable4"/>
  </pivotTables>
  <state minimalRefreshVersion="6" lastRefreshVersion="6" pivotCacheId="596481414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F51C25A9-58F5-4CE0-A905-62043EC1E9E4}" cache="Timeline_Order_Date" caption="ORDER DATE" level="2" selectionLevel="2" scrollPosition="2023-01-01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46F9-AA7D-4761-8CAF-6A0F3A75804A}">
  <dimension ref="A2:O54"/>
  <sheetViews>
    <sheetView showGridLines="0" zoomScale="60" zoomScaleNormal="60" workbookViewId="0">
      <selection activeCell="N25" sqref="N25"/>
    </sheetView>
  </sheetViews>
  <sheetFormatPr defaultRowHeight="15" x14ac:dyDescent="0.25"/>
  <cols>
    <col min="1" max="1" width="19.7109375" bestFit="1" customWidth="1"/>
    <col min="2" max="2" width="23.7109375" bestFit="1" customWidth="1"/>
    <col min="3" max="3" width="19" bestFit="1" customWidth="1"/>
    <col min="4" max="4" width="22" bestFit="1" customWidth="1"/>
    <col min="5" max="5" width="19.7109375" bestFit="1" customWidth="1"/>
    <col min="6" max="6" width="20.42578125" bestFit="1" customWidth="1"/>
    <col min="7" max="7" width="19.7109375" bestFit="1" customWidth="1"/>
    <col min="8" max="8" width="20.42578125" bestFit="1" customWidth="1"/>
    <col min="9" max="10" width="19.7109375" bestFit="1" customWidth="1"/>
    <col min="11" max="11" width="20.42578125" bestFit="1" customWidth="1"/>
    <col min="12" max="12" width="19.7109375" bestFit="1" customWidth="1"/>
    <col min="13" max="13" width="20.42578125" bestFit="1" customWidth="1"/>
    <col min="14" max="14" width="22" bestFit="1" customWidth="1"/>
    <col min="15" max="15" width="24.28515625" bestFit="1" customWidth="1"/>
    <col min="16" max="16" width="23.7109375" bestFit="1" customWidth="1"/>
    <col min="17" max="17" width="22" bestFit="1" customWidth="1"/>
    <col min="18" max="18" width="20.42578125" bestFit="1" customWidth="1"/>
    <col min="19" max="19" width="19" bestFit="1" customWidth="1"/>
  </cols>
  <sheetData>
    <row r="2" spans="1:13" ht="15.75" x14ac:dyDescent="0.25">
      <c r="A2" s="3" t="s">
        <v>20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13" x14ac:dyDescent="0.25">
      <c r="A4" s="4">
        <v>5446809.4700000202</v>
      </c>
      <c r="B4" s="4">
        <v>5008511.9600000344</v>
      </c>
      <c r="C4" s="4">
        <v>2898032.9699999858</v>
      </c>
      <c r="D4" s="4">
        <v>2110478.9900000487</v>
      </c>
      <c r="E4" s="7">
        <v>0.4213784467033666</v>
      </c>
      <c r="F4" s="5">
        <v>557486</v>
      </c>
      <c r="G4" s="6">
        <v>8.0280723519668459E-2</v>
      </c>
      <c r="H4" s="4">
        <v>438297.51000000123</v>
      </c>
    </row>
    <row r="6" spans="1:13" x14ac:dyDescent="0.25">
      <c r="A6" t="s">
        <v>8</v>
      </c>
      <c r="B6" t="s">
        <v>9</v>
      </c>
      <c r="C6" t="s">
        <v>10</v>
      </c>
      <c r="D6" t="s">
        <v>11</v>
      </c>
    </row>
    <row r="7" spans="1:13" x14ac:dyDescent="0.25">
      <c r="A7" s="9">
        <v>250.42559800000171</v>
      </c>
      <c r="B7" s="1">
        <v>600</v>
      </c>
      <c r="C7" s="12">
        <v>8347.5199333333912</v>
      </c>
      <c r="D7" s="9">
        <v>519373.69999999995</v>
      </c>
      <c r="G7" s="18" t="s">
        <v>75</v>
      </c>
    </row>
    <row r="8" spans="1:13" x14ac:dyDescent="0.25">
      <c r="G8" s="2" t="s">
        <v>25</v>
      </c>
      <c r="H8" t="s">
        <v>1</v>
      </c>
      <c r="J8" s="18" t="s">
        <v>75</v>
      </c>
    </row>
    <row r="9" spans="1:13" ht="18.75" x14ac:dyDescent="0.3">
      <c r="A9" t="s">
        <v>12</v>
      </c>
      <c r="B9" t="s">
        <v>13</v>
      </c>
      <c r="C9" t="s">
        <v>14</v>
      </c>
      <c r="D9" t="s">
        <v>15</v>
      </c>
      <c r="G9" s="16" t="s">
        <v>73</v>
      </c>
      <c r="H9" s="17">
        <v>748487.09</v>
      </c>
      <c r="J9" s="2" t="s">
        <v>25</v>
      </c>
      <c r="K9" t="s">
        <v>1</v>
      </c>
    </row>
    <row r="10" spans="1:13" ht="18.75" x14ac:dyDescent="0.3">
      <c r="A10" s="9">
        <v>4602722.9800000275</v>
      </c>
      <c r="B10" s="9">
        <v>2656722.7299999851</v>
      </c>
      <c r="C10" s="9">
        <v>1946000.2500000424</v>
      </c>
      <c r="D10" s="5">
        <v>511331</v>
      </c>
      <c r="G10" s="16" t="s">
        <v>71</v>
      </c>
      <c r="H10" s="17">
        <v>1246071.5299999989</v>
      </c>
      <c r="J10" s="10" t="s">
        <v>72</v>
      </c>
      <c r="K10" s="4">
        <v>1540401.3899999987</v>
      </c>
    </row>
    <row r="11" spans="1:13" ht="18.75" x14ac:dyDescent="0.3">
      <c r="G11" s="16" t="s">
        <v>74</v>
      </c>
      <c r="H11" s="17">
        <v>1473551.9500000041</v>
      </c>
    </row>
    <row r="12" spans="1:13" ht="18.75" x14ac:dyDescent="0.3">
      <c r="A12" s="14" t="s">
        <v>16</v>
      </c>
      <c r="B12" s="14" t="s">
        <v>17</v>
      </c>
      <c r="C12" s="14" t="s">
        <v>18</v>
      </c>
      <c r="D12" s="14" t="s">
        <v>19</v>
      </c>
      <c r="G12" s="16" t="s">
        <v>72</v>
      </c>
      <c r="H12" s="17">
        <v>1540401.3899999971</v>
      </c>
    </row>
    <row r="13" spans="1:13" ht="17.25" x14ac:dyDescent="0.3">
      <c r="A13" s="15">
        <v>8.8162807486624972E-2</v>
      </c>
      <c r="B13" s="15">
        <v>9.0830043073407918E-2</v>
      </c>
      <c r="C13" s="15">
        <v>8.4521438268059246E-2</v>
      </c>
      <c r="D13" s="15">
        <v>9.0264427543019998E-2</v>
      </c>
    </row>
    <row r="15" spans="1:13" x14ac:dyDescent="0.25">
      <c r="A15" s="18" t="s">
        <v>38</v>
      </c>
      <c r="B15" s="19"/>
    </row>
    <row r="16" spans="1:13" x14ac:dyDescent="0.25">
      <c r="A16" s="2" t="s">
        <v>25</v>
      </c>
      <c r="B16" t="s">
        <v>1</v>
      </c>
      <c r="C16" t="s">
        <v>3</v>
      </c>
      <c r="E16" s="18" t="s">
        <v>48</v>
      </c>
      <c r="F16" s="19"/>
      <c r="I16" s="11" t="s">
        <v>70</v>
      </c>
      <c r="L16" s="19" t="s">
        <v>104</v>
      </c>
      <c r="M16" s="19"/>
    </row>
    <row r="17" spans="1:15" x14ac:dyDescent="0.25">
      <c r="A17" s="10" t="s">
        <v>30</v>
      </c>
      <c r="B17" s="4">
        <v>408217.26999999961</v>
      </c>
      <c r="C17" s="4">
        <v>163117.04999999961</v>
      </c>
      <c r="E17" s="2" t="s">
        <v>25</v>
      </c>
      <c r="F17" t="s">
        <v>1</v>
      </c>
      <c r="G17" t="s">
        <v>2</v>
      </c>
      <c r="I17" s="2" t="s">
        <v>25</v>
      </c>
      <c r="J17" t="s">
        <v>1</v>
      </c>
      <c r="L17" s="2" t="s">
        <v>25</v>
      </c>
      <c r="M17" t="s">
        <v>1</v>
      </c>
      <c r="N17" t="s">
        <v>3</v>
      </c>
      <c r="O17" t="s">
        <v>4</v>
      </c>
    </row>
    <row r="18" spans="1:15" x14ac:dyDescent="0.25">
      <c r="A18" s="10" t="s">
        <v>29</v>
      </c>
      <c r="B18" s="4">
        <v>390665.92999999924</v>
      </c>
      <c r="C18" s="4">
        <v>163651.61999999933</v>
      </c>
      <c r="E18" s="10" t="s">
        <v>42</v>
      </c>
      <c r="F18" s="4">
        <v>359244.92999999982</v>
      </c>
      <c r="G18" s="4">
        <v>311275.20000000013</v>
      </c>
      <c r="I18" s="10" t="s">
        <v>67</v>
      </c>
      <c r="J18" s="4">
        <v>482857.36999999994</v>
      </c>
      <c r="L18" s="10" t="s">
        <v>52</v>
      </c>
      <c r="M18" s="4">
        <v>519373.69999999995</v>
      </c>
      <c r="N18" s="4">
        <v>224080.77999999997</v>
      </c>
      <c r="O18" s="7">
        <v>0.43144421829599766</v>
      </c>
    </row>
    <row r="19" spans="1:15" x14ac:dyDescent="0.25">
      <c r="A19" s="10" t="s">
        <v>33</v>
      </c>
      <c r="B19" s="4">
        <v>429850.67000000016</v>
      </c>
      <c r="C19" s="4">
        <v>187710.55000000013</v>
      </c>
      <c r="E19" s="10" t="s">
        <v>39</v>
      </c>
      <c r="F19" s="4">
        <v>393556.79999999976</v>
      </c>
      <c r="G19" s="4">
        <v>314401.81999999954</v>
      </c>
      <c r="I19" s="10" t="s">
        <v>63</v>
      </c>
      <c r="J19" s="4">
        <v>492767.64000000007</v>
      </c>
    </row>
    <row r="20" spans="1:15" x14ac:dyDescent="0.25">
      <c r="A20" s="10" t="s">
        <v>26</v>
      </c>
      <c r="B20" s="4">
        <v>412565.17000000051</v>
      </c>
      <c r="C20" s="4">
        <v>177677.77000000043</v>
      </c>
      <c r="E20" s="10" t="s">
        <v>41</v>
      </c>
      <c r="F20" s="4">
        <v>429488.31999999983</v>
      </c>
      <c r="G20" s="4">
        <v>269589.36</v>
      </c>
      <c r="I20" s="10" t="s">
        <v>68</v>
      </c>
      <c r="J20" s="4">
        <v>493823.48999999993</v>
      </c>
    </row>
    <row r="21" spans="1:15" x14ac:dyDescent="0.25">
      <c r="A21" s="10" t="s">
        <v>34</v>
      </c>
      <c r="B21" s="4">
        <v>442173.49999999953</v>
      </c>
      <c r="C21" s="4">
        <v>188904.80999999933</v>
      </c>
      <c r="E21" s="10" t="s">
        <v>45</v>
      </c>
      <c r="F21" s="4">
        <v>448931.85999999987</v>
      </c>
      <c r="G21" s="4">
        <v>111485.86999999998</v>
      </c>
      <c r="I21" s="10" t="s">
        <v>66</v>
      </c>
      <c r="J21" s="4">
        <v>494036.37999999983</v>
      </c>
    </row>
    <row r="22" spans="1:15" x14ac:dyDescent="0.25">
      <c r="A22" s="10" t="s">
        <v>32</v>
      </c>
      <c r="B22" s="4">
        <v>418600.87999999966</v>
      </c>
      <c r="C22" s="4">
        <v>179301.09999999986</v>
      </c>
      <c r="E22" s="10" t="s">
        <v>40</v>
      </c>
      <c r="F22" s="4">
        <v>632745.72000000032</v>
      </c>
      <c r="G22" s="4">
        <v>502235.9599999999</v>
      </c>
      <c r="I22" s="10" t="s">
        <v>64</v>
      </c>
      <c r="J22" s="4">
        <v>502387.30000000005</v>
      </c>
    </row>
    <row r="23" spans="1:15" x14ac:dyDescent="0.25">
      <c r="A23" s="10" t="s">
        <v>31</v>
      </c>
      <c r="B23" s="4">
        <v>399013.89999999997</v>
      </c>
      <c r="C23" s="4">
        <v>167754.68000000017</v>
      </c>
      <c r="E23" s="10" t="s">
        <v>44</v>
      </c>
      <c r="F23" s="4">
        <v>787794.91999999888</v>
      </c>
      <c r="G23" s="4">
        <v>403953.70999999892</v>
      </c>
      <c r="I23" s="10" t="s">
        <v>69</v>
      </c>
      <c r="J23" s="4">
        <v>502904.74000000011</v>
      </c>
    </row>
    <row r="24" spans="1:15" x14ac:dyDescent="0.25">
      <c r="A24" s="10" t="s">
        <v>27</v>
      </c>
      <c r="B24" s="4">
        <v>447112.13000000035</v>
      </c>
      <c r="C24" s="4">
        <v>191726.04000000056</v>
      </c>
      <c r="E24" s="10" t="s">
        <v>46</v>
      </c>
      <c r="F24" s="4">
        <v>816347.7500000007</v>
      </c>
      <c r="G24" s="4">
        <v>505371.67000000004</v>
      </c>
      <c r="I24" s="10" t="s">
        <v>60</v>
      </c>
      <c r="J24" s="4">
        <v>503346.38</v>
      </c>
    </row>
    <row r="25" spans="1:15" x14ac:dyDescent="0.25">
      <c r="A25" s="10" t="s">
        <v>37</v>
      </c>
      <c r="B25" s="4">
        <v>406995.62000000046</v>
      </c>
      <c r="C25" s="4">
        <v>174498.11000000004</v>
      </c>
      <c r="E25" s="10" t="s">
        <v>43</v>
      </c>
      <c r="F25" s="4">
        <v>1140401.659999999</v>
      </c>
      <c r="G25" s="4">
        <v>479719.38000000111</v>
      </c>
      <c r="I25" s="10" t="s">
        <v>65</v>
      </c>
      <c r="J25" s="4">
        <v>504135.59</v>
      </c>
    </row>
    <row r="26" spans="1:15" x14ac:dyDescent="0.25">
      <c r="A26" s="10" t="s">
        <v>36</v>
      </c>
      <c r="B26" s="4">
        <v>421595.8299999992</v>
      </c>
      <c r="C26" s="4">
        <v>174723.57999999908</v>
      </c>
      <c r="I26" s="10" t="s">
        <v>61</v>
      </c>
      <c r="J26" s="4">
        <v>512879.36999999988</v>
      </c>
    </row>
    <row r="27" spans="1:15" x14ac:dyDescent="0.25">
      <c r="A27" s="10" t="s">
        <v>35</v>
      </c>
      <c r="B27" s="4">
        <v>425932.07999999932</v>
      </c>
      <c r="C27" s="4">
        <v>176934.93999999951</v>
      </c>
      <c r="I27" s="10" t="s">
        <v>62</v>
      </c>
      <c r="J27" s="4">
        <v>519373.69999999995</v>
      </c>
    </row>
    <row r="28" spans="1:15" x14ac:dyDescent="0.25">
      <c r="A28" s="10" t="s">
        <v>28</v>
      </c>
      <c r="B28" s="4">
        <v>405788.97999999992</v>
      </c>
      <c r="C28" s="4">
        <v>164478.74000000014</v>
      </c>
      <c r="E28" s="18" t="s">
        <v>49</v>
      </c>
      <c r="F28" s="19"/>
    </row>
    <row r="29" spans="1:15" x14ac:dyDescent="0.25">
      <c r="E29" t="s">
        <v>16</v>
      </c>
      <c r="F29" t="s">
        <v>17</v>
      </c>
    </row>
    <row r="30" spans="1:15" x14ac:dyDescent="0.25">
      <c r="A30" s="18" t="s">
        <v>47</v>
      </c>
      <c r="B30" s="19"/>
      <c r="E30" s="6">
        <v>8.8162807486624972E-2</v>
      </c>
      <c r="F30" s="6">
        <v>9.0830043073407918E-2</v>
      </c>
      <c r="J30" s="18" t="s">
        <v>85</v>
      </c>
    </row>
    <row r="31" spans="1:15" x14ac:dyDescent="0.25">
      <c r="A31" s="2" t="s">
        <v>25</v>
      </c>
      <c r="B31" t="s">
        <v>4</v>
      </c>
      <c r="J31" s="2" t="s">
        <v>25</v>
      </c>
      <c r="K31" t="s">
        <v>1</v>
      </c>
      <c r="L31" t="s">
        <v>3</v>
      </c>
    </row>
    <row r="32" spans="1:15" x14ac:dyDescent="0.25">
      <c r="A32" s="10" t="s">
        <v>45</v>
      </c>
      <c r="B32" s="7">
        <v>0.75166416123818869</v>
      </c>
      <c r="E32" s="11" t="s">
        <v>76</v>
      </c>
      <c r="J32" s="10" t="s">
        <v>52</v>
      </c>
      <c r="K32" s="4">
        <v>519373.69999999995</v>
      </c>
      <c r="L32" s="4">
        <v>224080.77999999997</v>
      </c>
    </row>
    <row r="33" spans="1:12" x14ac:dyDescent="0.25">
      <c r="A33" s="10" t="s">
        <v>43</v>
      </c>
      <c r="B33" s="7">
        <v>0.57934173824334712</v>
      </c>
      <c r="E33" s="2" t="s">
        <v>25</v>
      </c>
      <c r="F33" t="s">
        <v>1</v>
      </c>
      <c r="G33" s="11" t="s">
        <v>86</v>
      </c>
      <c r="H33" s="11" t="s">
        <v>1</v>
      </c>
      <c r="J33" s="10" t="s">
        <v>51</v>
      </c>
      <c r="K33" s="4">
        <v>512879.36999999988</v>
      </c>
      <c r="L33" s="4">
        <v>214483.80999999988</v>
      </c>
    </row>
    <row r="34" spans="1:12" x14ac:dyDescent="0.25">
      <c r="A34" s="10" t="s">
        <v>44</v>
      </c>
      <c r="B34" s="7">
        <v>0.48723493926566641</v>
      </c>
      <c r="E34" s="10" t="s">
        <v>96</v>
      </c>
      <c r="F34" s="4">
        <v>261074.42000000016</v>
      </c>
      <c r="G34" t="str" cm="1">
        <f t="array" ref="G34:H53">E34:F53</f>
        <v>Arizona</v>
      </c>
      <c r="H34" s="4">
        <v>261074.42000000016</v>
      </c>
      <c r="J34" s="10" t="s">
        <v>55</v>
      </c>
      <c r="K34" s="4">
        <v>504135.59</v>
      </c>
      <c r="L34" s="4">
        <v>210005.20000000007</v>
      </c>
    </row>
    <row r="35" spans="1:12" x14ac:dyDescent="0.25">
      <c r="A35" s="10" t="s">
        <v>46</v>
      </c>
      <c r="B35" s="7">
        <v>0.38093579605015188</v>
      </c>
      <c r="E35" s="10" t="s">
        <v>77</v>
      </c>
      <c r="F35" s="4">
        <v>289198.05999999971</v>
      </c>
      <c r="G35" t="str">
        <v>California</v>
      </c>
      <c r="H35" s="4">
        <v>289198.05999999971</v>
      </c>
      <c r="J35" s="10" t="s">
        <v>50</v>
      </c>
      <c r="K35" s="4">
        <v>503346.38</v>
      </c>
      <c r="L35" s="4">
        <v>213259.78999999992</v>
      </c>
    </row>
    <row r="36" spans="1:12" x14ac:dyDescent="0.25">
      <c r="A36" s="10" t="s">
        <v>41</v>
      </c>
      <c r="B36" s="7">
        <v>0.372301067465583</v>
      </c>
      <c r="E36" s="10" t="s">
        <v>99</v>
      </c>
      <c r="F36" s="4">
        <v>228337.42999999979</v>
      </c>
      <c r="G36" t="str">
        <v>Florida</v>
      </c>
      <c r="H36" s="4">
        <v>228337.42999999979</v>
      </c>
      <c r="J36" s="10" t="s">
        <v>59</v>
      </c>
      <c r="K36" s="4">
        <v>502904.74000000011</v>
      </c>
      <c r="L36" s="4">
        <v>213120.03000000014</v>
      </c>
    </row>
    <row r="37" spans="1:12" x14ac:dyDescent="0.25">
      <c r="A37" s="10" t="s">
        <v>40</v>
      </c>
      <c r="B37" s="7">
        <v>0.20625941175864509</v>
      </c>
      <c r="E37" s="10" t="s">
        <v>78</v>
      </c>
      <c r="F37" s="4">
        <v>269684.02999999997</v>
      </c>
      <c r="G37" t="str">
        <v>Georgia</v>
      </c>
      <c r="H37" s="4">
        <v>269684.02999999997</v>
      </c>
      <c r="J37" s="10" t="s">
        <v>54</v>
      </c>
      <c r="K37" s="4">
        <v>502387.30000000005</v>
      </c>
      <c r="L37" s="4">
        <v>209749.30000000005</v>
      </c>
    </row>
    <row r="38" spans="1:12" x14ac:dyDescent="0.25">
      <c r="A38" s="10" t="s">
        <v>39</v>
      </c>
      <c r="B38" s="7">
        <v>0.20112720705118109</v>
      </c>
      <c r="E38" s="10" t="s">
        <v>93</v>
      </c>
      <c r="F38" s="4">
        <v>229034.68999999997</v>
      </c>
      <c r="G38" t="str">
        <v>Illinois</v>
      </c>
      <c r="H38" s="4">
        <v>229034.68999999997</v>
      </c>
      <c r="J38" s="10" t="s">
        <v>56</v>
      </c>
      <c r="K38" s="4">
        <v>494036.37999999983</v>
      </c>
      <c r="L38" s="4">
        <v>205951.96999999986</v>
      </c>
    </row>
    <row r="39" spans="1:12" x14ac:dyDescent="0.25">
      <c r="A39" s="10" t="s">
        <v>42</v>
      </c>
      <c r="B39" s="7">
        <v>0.13352931661415435</v>
      </c>
      <c r="E39" s="10" t="s">
        <v>94</v>
      </c>
      <c r="F39" s="4">
        <v>225134.69999999975</v>
      </c>
      <c r="G39" t="str">
        <v>Indiana</v>
      </c>
      <c r="H39" s="4">
        <v>225134.69999999975</v>
      </c>
      <c r="J39" s="10" t="s">
        <v>58</v>
      </c>
      <c r="K39" s="4">
        <v>493823.48999999993</v>
      </c>
      <c r="L39" s="4">
        <v>202504.61999999988</v>
      </c>
    </row>
    <row r="40" spans="1:12" x14ac:dyDescent="0.25">
      <c r="E40" s="10" t="s">
        <v>101</v>
      </c>
      <c r="F40" s="4">
        <v>203002.71000000022</v>
      </c>
      <c r="G40" t="str">
        <v>Maryland</v>
      </c>
      <c r="H40" s="4">
        <v>203002.71000000022</v>
      </c>
      <c r="J40" s="10" t="s">
        <v>53</v>
      </c>
      <c r="K40" s="4">
        <v>492767.64000000007</v>
      </c>
      <c r="L40" s="4">
        <v>213351.47000000003</v>
      </c>
    </row>
    <row r="41" spans="1:12" x14ac:dyDescent="0.25">
      <c r="E41" s="10" t="s">
        <v>95</v>
      </c>
      <c r="F41" s="4">
        <v>248333.53999999989</v>
      </c>
      <c r="G41" t="str">
        <v>Massachusetts</v>
      </c>
      <c r="H41" s="4">
        <v>248333.53999999989</v>
      </c>
      <c r="J41" s="10" t="s">
        <v>57</v>
      </c>
      <c r="K41" s="4">
        <v>482857.36999999994</v>
      </c>
      <c r="L41" s="4">
        <v>203972.01999999996</v>
      </c>
    </row>
    <row r="42" spans="1:12" x14ac:dyDescent="0.25">
      <c r="A42" s="18" t="s">
        <v>87</v>
      </c>
      <c r="E42" s="10" t="s">
        <v>79</v>
      </c>
      <c r="F42" s="4">
        <v>292106.7399999997</v>
      </c>
      <c r="G42" t="str">
        <v>Michigan</v>
      </c>
      <c r="H42" s="4">
        <v>292106.7399999997</v>
      </c>
    </row>
    <row r="43" spans="1:12" x14ac:dyDescent="0.25">
      <c r="A43" s="2" t="s">
        <v>25</v>
      </c>
      <c r="B43" t="s">
        <v>1</v>
      </c>
      <c r="E43" s="10" t="s">
        <v>92</v>
      </c>
      <c r="F43" s="4">
        <v>259937.21999999983</v>
      </c>
      <c r="G43" t="str">
        <v>Missouri</v>
      </c>
      <c r="H43" s="4">
        <v>259937.21999999983</v>
      </c>
    </row>
    <row r="44" spans="1:12" x14ac:dyDescent="0.25">
      <c r="A44" s="10" t="s">
        <v>89</v>
      </c>
      <c r="B44" s="4">
        <v>2568281.5700000059</v>
      </c>
      <c r="E44" s="10" t="s">
        <v>97</v>
      </c>
      <c r="F44" s="4">
        <v>240258.47999999989</v>
      </c>
      <c r="G44" t="str">
        <v>New Jersey</v>
      </c>
      <c r="H44" s="4">
        <v>240258.47999999989</v>
      </c>
      <c r="J44" s="18" t="s">
        <v>90</v>
      </c>
    </row>
    <row r="45" spans="1:12" x14ac:dyDescent="0.25">
      <c r="A45" s="10" t="s">
        <v>88</v>
      </c>
      <c r="B45" s="4">
        <v>2440230.3900000048</v>
      </c>
      <c r="E45" s="10" t="s">
        <v>102</v>
      </c>
      <c r="F45" s="4">
        <v>197474.8300000001</v>
      </c>
      <c r="G45" t="str">
        <v>New York</v>
      </c>
      <c r="H45" s="4">
        <v>197474.8300000001</v>
      </c>
      <c r="J45" s="2" t="s">
        <v>25</v>
      </c>
      <c r="K45" t="s">
        <v>105</v>
      </c>
      <c r="L45" t="s">
        <v>1</v>
      </c>
    </row>
    <row r="46" spans="1:12" x14ac:dyDescent="0.25">
      <c r="E46" s="10" t="s">
        <v>80</v>
      </c>
      <c r="F46" s="4">
        <v>262833.31999999989</v>
      </c>
      <c r="G46" t="str">
        <v>North Carolina</v>
      </c>
      <c r="H46" s="4">
        <v>262833.31999999989</v>
      </c>
      <c r="J46" s="10" t="s">
        <v>23</v>
      </c>
      <c r="K46" s="8">
        <v>0.24831353103127898</v>
      </c>
      <c r="L46" s="17">
        <v>1243681.2900000005</v>
      </c>
    </row>
    <row r="47" spans="1:12" x14ac:dyDescent="0.25">
      <c r="A47" s="18" t="s">
        <v>103</v>
      </c>
      <c r="E47" s="10" t="s">
        <v>98</v>
      </c>
      <c r="F47" s="4">
        <v>229217.33000000028</v>
      </c>
      <c r="G47" t="str">
        <v>Ohio</v>
      </c>
      <c r="H47" s="4">
        <v>229217.33000000028</v>
      </c>
      <c r="J47" s="10" t="s">
        <v>21</v>
      </c>
      <c r="K47" s="8">
        <v>0.25201438073435123</v>
      </c>
      <c r="L47" s="17">
        <v>1262217.0400000003</v>
      </c>
    </row>
    <row r="48" spans="1:12" x14ac:dyDescent="0.25">
      <c r="A48" s="2" t="s">
        <v>25</v>
      </c>
      <c r="B48" t="s">
        <v>4</v>
      </c>
      <c r="E48" s="10" t="s">
        <v>81</v>
      </c>
      <c r="F48" s="4">
        <v>265728.55999999982</v>
      </c>
      <c r="G48" t="str">
        <v>Pennsylvania</v>
      </c>
      <c r="H48" s="4">
        <v>265728.55999999982</v>
      </c>
      <c r="J48" s="10" t="s">
        <v>24</v>
      </c>
      <c r="K48" s="8">
        <v>0.24489536808453408</v>
      </c>
      <c r="L48" s="17">
        <v>1226561.3799999997</v>
      </c>
    </row>
    <row r="49" spans="1:12" x14ac:dyDescent="0.25">
      <c r="A49" s="10" t="s">
        <v>83</v>
      </c>
      <c r="B49" s="7">
        <v>0.41496503120031258</v>
      </c>
      <c r="E49" s="10" t="s">
        <v>91</v>
      </c>
      <c r="F49" s="4">
        <v>245058.5300000002</v>
      </c>
      <c r="G49" t="str">
        <v>Tennessee</v>
      </c>
      <c r="H49" s="4">
        <v>245058.5300000002</v>
      </c>
      <c r="J49" s="10" t="s">
        <v>22</v>
      </c>
      <c r="K49" s="8">
        <v>0.25477672014982894</v>
      </c>
      <c r="L49" s="17">
        <v>1276052.25</v>
      </c>
    </row>
    <row r="50" spans="1:12" x14ac:dyDescent="0.25">
      <c r="A50" s="10" t="s">
        <v>79</v>
      </c>
      <c r="B50" s="7">
        <v>0.41541677538833938</v>
      </c>
      <c r="E50" s="10" t="s">
        <v>82</v>
      </c>
      <c r="F50" s="4">
        <v>272771.76000000007</v>
      </c>
      <c r="G50" t="str">
        <v>Texas</v>
      </c>
      <c r="H50" s="4">
        <v>272771.76000000007</v>
      </c>
    </row>
    <row r="51" spans="1:12" x14ac:dyDescent="0.25">
      <c r="A51" s="10" t="s">
        <v>77</v>
      </c>
      <c r="B51" s="7">
        <v>0.42039822120521725</v>
      </c>
      <c r="E51" s="10" t="s">
        <v>83</v>
      </c>
      <c r="F51" s="4">
        <v>290142.93000000005</v>
      </c>
      <c r="G51" t="str">
        <v>Virginia</v>
      </c>
      <c r="H51" s="4">
        <v>290142.93000000005</v>
      </c>
    </row>
    <row r="52" spans="1:12" x14ac:dyDescent="0.25">
      <c r="A52" s="10" t="s">
        <v>82</v>
      </c>
      <c r="B52" s="7">
        <v>0.43111951911737462</v>
      </c>
      <c r="E52" s="10" t="s">
        <v>84</v>
      </c>
      <c r="F52" s="4">
        <v>277963.31000000029</v>
      </c>
      <c r="G52" t="str">
        <v>Washington</v>
      </c>
      <c r="H52" s="4">
        <v>277963.31000000029</v>
      </c>
    </row>
    <row r="53" spans="1:12" x14ac:dyDescent="0.25">
      <c r="A53" s="10" t="s">
        <v>84</v>
      </c>
      <c r="B53" s="7">
        <v>0.4457679324656203</v>
      </c>
      <c r="E53" s="10" t="s">
        <v>100</v>
      </c>
      <c r="F53" s="4">
        <v>221219.37000000014</v>
      </c>
      <c r="G53" t="str">
        <v>Wisconsin</v>
      </c>
      <c r="H53" s="4">
        <v>221219.37000000014</v>
      </c>
    </row>
    <row r="54" spans="1:12" x14ac:dyDescent="0.25">
      <c r="B54" s="4"/>
    </row>
  </sheetData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0815-54B0-44CF-B4A9-A87E5806C26B}">
  <dimension ref="A1"/>
  <sheetViews>
    <sheetView showGridLines="0" topLeftCell="D1" zoomScale="70" zoomScaleNormal="70" workbookViewId="0">
      <selection activeCell="AG16" sqref="AG16"/>
    </sheetView>
  </sheetViews>
  <sheetFormatPr defaultRowHeight="15" x14ac:dyDescent="0.25"/>
  <cols>
    <col min="1" max="16384" width="9.140625" style="13"/>
  </cols>
  <sheetData/>
  <pageMargins left="0.7" right="0.7" top="0.75" bottom="0.75" header="0.3" footer="0.3"/>
  <pageSetup orientation="portrait" r:id="rId1"/>
  <drawing r:id="rId2"/>
  <legacy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2AA6-494A-4A72-AAA4-8E70FA70FF32}">
  <dimension ref="A1"/>
  <sheetViews>
    <sheetView showGridLines="0" tabSelected="1" topLeftCell="A2" zoomScale="72" zoomScaleNormal="72" workbookViewId="0">
      <selection activeCell="AG33" sqref="AG33"/>
    </sheetView>
  </sheetViews>
  <sheetFormatPr defaultRowHeight="15" x14ac:dyDescent="0.25"/>
  <cols>
    <col min="1" max="16384" width="9.140625" style="13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E0D6C123-9E17-4E6F-92B4-74978D9AB30A}">
  <ds:schemaRefs/>
</ds:datastoreItem>
</file>

<file path=customXml/itemProps2.xml><?xml version="1.0" encoding="utf-8"?>
<ds:datastoreItem xmlns:ds="http://schemas.openxmlformats.org/officeDocument/2006/customXml" ds:itemID="{1CC61C87-CA7D-4D3B-98C9-126ECA338BC5}">
  <ds:schemaRefs/>
</ds:datastoreItem>
</file>

<file path=customXml/itemProps3.xml><?xml version="1.0" encoding="utf-8"?>
<ds:datastoreItem xmlns:ds="http://schemas.openxmlformats.org/officeDocument/2006/customXml" ds:itemID="{E98C8461-D4D1-47A2-9D16-79AD7D3652C9}">
  <ds:schemaRefs/>
</ds:datastoreItem>
</file>

<file path=customXml/itemProps4.xml><?xml version="1.0" encoding="utf-8"?>
<ds:datastoreItem xmlns:ds="http://schemas.openxmlformats.org/officeDocument/2006/customXml" ds:itemID="{FBA4931E-E134-44C4-81EB-063898532A3F}">
  <ds:schemaRefs/>
</ds:datastoreItem>
</file>

<file path=customXml/itemProps5.xml><?xml version="1.0" encoding="utf-8"?>
<ds:datastoreItem xmlns:ds="http://schemas.openxmlformats.org/officeDocument/2006/customXml" ds:itemID="{D6FA078E-1EC3-4483-BA0B-60E44BC983DD}">
  <ds:schemaRefs/>
</ds:datastoreItem>
</file>

<file path=customXml/itemProps6.xml><?xml version="1.0" encoding="utf-8"?>
<ds:datastoreItem xmlns:ds="http://schemas.openxmlformats.org/officeDocument/2006/customXml" ds:itemID="{23E7935C-0A09-4894-A907-ECF67B5BAEB4}">
  <ds:schemaRefs/>
</ds:datastoreItem>
</file>

<file path=customXml/itemProps7.xml><?xml version="1.0" encoding="utf-8"?>
<ds:datastoreItem xmlns:ds="http://schemas.openxmlformats.org/officeDocument/2006/customXml" ds:itemID="{125BC428-1827-49A2-8486-0127121FEDE0}">
  <ds:schemaRefs/>
</ds:datastoreItem>
</file>

<file path=customXml/itemProps8.xml><?xml version="1.0" encoding="utf-8"?>
<ds:datastoreItem xmlns:ds="http://schemas.openxmlformats.org/officeDocument/2006/customXml" ds:itemID="{4F5C1BFC-24D6-4C4A-AC38-44B8229D69AA}">
  <ds:schemaRefs/>
</ds:datastoreItem>
</file>

<file path=customXml/itemProps9.xml><?xml version="1.0" encoding="utf-8"?>
<ds:datastoreItem xmlns:ds="http://schemas.openxmlformats.org/officeDocument/2006/customXml" ds:itemID="{077797EE-1E27-4F08-81BC-E7B54250855C}">
  <ds:schemaRefs/>
</ds:datastoreItem>
</file>

<file path=customXml/itemProps10.xml><?xml version="1.0" encoding="utf-8"?>
<ds:datastoreItem xmlns:ds="http://schemas.openxmlformats.org/officeDocument/2006/customXml" ds:itemID="{8C40E933-32E4-403D-9C16-E2B0DF4A0C13}">
  <ds:schemaRefs/>
</ds:datastoreItem>
</file>

<file path=customXml/itemProps11.xml><?xml version="1.0" encoding="utf-8"?>
<ds:datastoreItem xmlns:ds="http://schemas.openxmlformats.org/officeDocument/2006/customXml" ds:itemID="{1A641028-201E-4208-BFD8-476A3E9F0277}">
  <ds:schemaRefs/>
</ds:datastoreItem>
</file>

<file path=customXml/itemProps12.xml><?xml version="1.0" encoding="utf-8"?>
<ds:datastoreItem xmlns:ds="http://schemas.openxmlformats.org/officeDocument/2006/customXml" ds:itemID="{2DB9B820-304B-46A9-992C-21B336F6A560}">
  <ds:schemaRefs/>
</ds:datastoreItem>
</file>

<file path=customXml/itemProps13.xml><?xml version="1.0" encoding="utf-8"?>
<ds:datastoreItem xmlns:ds="http://schemas.openxmlformats.org/officeDocument/2006/customXml" ds:itemID="{71D5E137-8B85-461E-A2BC-31A146073EAB}">
  <ds:schemaRefs/>
</ds:datastoreItem>
</file>

<file path=customXml/itemProps14.xml><?xml version="1.0" encoding="utf-8"?>
<ds:datastoreItem xmlns:ds="http://schemas.openxmlformats.org/officeDocument/2006/customXml" ds:itemID="{E04604A8-FF1C-4F3A-96FA-D2C70EC2303D}">
  <ds:schemaRefs/>
</ds:datastoreItem>
</file>

<file path=customXml/itemProps15.xml><?xml version="1.0" encoding="utf-8"?>
<ds:datastoreItem xmlns:ds="http://schemas.openxmlformats.org/officeDocument/2006/customXml" ds:itemID="{02B49F21-3030-4515-BDF0-E34E2FF8E517}">
  <ds:schemaRefs/>
</ds:datastoreItem>
</file>

<file path=customXml/itemProps16.xml><?xml version="1.0" encoding="utf-8"?>
<ds:datastoreItem xmlns:ds="http://schemas.openxmlformats.org/officeDocument/2006/customXml" ds:itemID="{1A3D3931-6183-4622-9D6A-E44AB3F8E040}">
  <ds:schemaRefs/>
</ds:datastoreItem>
</file>

<file path=customXml/itemProps17.xml><?xml version="1.0" encoding="utf-8"?>
<ds:datastoreItem xmlns:ds="http://schemas.openxmlformats.org/officeDocument/2006/customXml" ds:itemID="{960BC68F-8ED5-4B63-B085-CB42F18A6B3F}">
  <ds:schemaRefs/>
</ds:datastoreItem>
</file>

<file path=customXml/itemProps18.xml><?xml version="1.0" encoding="utf-8"?>
<ds:datastoreItem xmlns:ds="http://schemas.openxmlformats.org/officeDocument/2006/customXml" ds:itemID="{D8DECB10-5274-4962-AC0A-9418CB996524}">
  <ds:schemaRefs/>
</ds:datastoreItem>
</file>

<file path=customXml/itemProps19.xml><?xml version="1.0" encoding="utf-8"?>
<ds:datastoreItem xmlns:ds="http://schemas.openxmlformats.org/officeDocument/2006/customXml" ds:itemID="{E27A6076-459C-4BF0-9E3D-2A15605E465A}">
  <ds:schemaRefs/>
</ds:datastoreItem>
</file>

<file path=customXml/itemProps20.xml><?xml version="1.0" encoding="utf-8"?>
<ds:datastoreItem xmlns:ds="http://schemas.openxmlformats.org/officeDocument/2006/customXml" ds:itemID="{F30F3A64-83FF-4958-963D-8B63E8E43B91}">
  <ds:schemaRefs/>
</ds:datastoreItem>
</file>

<file path=customXml/itemProps21.xml><?xml version="1.0" encoding="utf-8"?>
<ds:datastoreItem xmlns:ds="http://schemas.openxmlformats.org/officeDocument/2006/customXml" ds:itemID="{E1CD6BFC-13D1-47FF-B3D0-E1E49C89FEBD}">
  <ds:schemaRefs/>
</ds:datastoreItem>
</file>

<file path=customXml/itemProps22.xml><?xml version="1.0" encoding="utf-8"?>
<ds:datastoreItem xmlns:ds="http://schemas.openxmlformats.org/officeDocument/2006/customXml" ds:itemID="{25EDE633-0549-4390-A653-BD4936ABF20F}">
  <ds:schemaRefs/>
</ds:datastoreItem>
</file>

<file path=customXml/itemProps23.xml><?xml version="1.0" encoding="utf-8"?>
<ds:datastoreItem xmlns:ds="http://schemas.openxmlformats.org/officeDocument/2006/customXml" ds:itemID="{6DCE9187-3D95-48D0-9FE8-D1D41799CBC8}">
  <ds:schemaRefs/>
</ds:datastoreItem>
</file>

<file path=customXml/itemProps24.xml><?xml version="1.0" encoding="utf-8"?>
<ds:datastoreItem xmlns:ds="http://schemas.openxmlformats.org/officeDocument/2006/customXml" ds:itemID="{5583FFF1-E561-44C5-BAB7-008FF1ACEEA9}">
  <ds:schemaRefs/>
</ds:datastoreItem>
</file>

<file path=customXml/itemProps25.xml><?xml version="1.0" encoding="utf-8"?>
<ds:datastoreItem xmlns:ds="http://schemas.openxmlformats.org/officeDocument/2006/customXml" ds:itemID="{13801A35-7D4E-4DAD-B2D9-F345C725352E}">
  <ds:schemaRefs/>
</ds:datastoreItem>
</file>

<file path=customXml/itemProps26.xml><?xml version="1.0" encoding="utf-8"?>
<ds:datastoreItem xmlns:ds="http://schemas.openxmlformats.org/officeDocument/2006/customXml" ds:itemID="{E0EB479B-1A1C-46D2-8EAD-6A819AA850BE}">
  <ds:schemaRefs/>
</ds:datastoreItem>
</file>

<file path=customXml/itemProps27.xml><?xml version="1.0" encoding="utf-8"?>
<ds:datastoreItem xmlns:ds="http://schemas.openxmlformats.org/officeDocument/2006/customXml" ds:itemID="{95DF3301-8AEE-4CFA-B210-E719D59396CA}">
  <ds:schemaRefs/>
</ds:datastoreItem>
</file>

<file path=customXml/itemProps28.xml><?xml version="1.0" encoding="utf-8"?>
<ds:datastoreItem xmlns:ds="http://schemas.openxmlformats.org/officeDocument/2006/customXml" ds:itemID="{EA007358-38A1-48F1-9EAA-A7D7D0EC140F}">
  <ds:schemaRefs/>
</ds:datastoreItem>
</file>

<file path=customXml/itemProps29.xml><?xml version="1.0" encoding="utf-8"?>
<ds:datastoreItem xmlns:ds="http://schemas.openxmlformats.org/officeDocument/2006/customXml" ds:itemID="{FA33BC54-6C43-4A17-8D74-42518D306225}">
  <ds:schemaRefs/>
</ds:datastoreItem>
</file>

<file path=customXml/itemProps30.xml><?xml version="1.0" encoding="utf-8"?>
<ds:datastoreItem xmlns:ds="http://schemas.openxmlformats.org/officeDocument/2006/customXml" ds:itemID="{566E3EE1-6571-421A-A81E-67D015851F13}">
  <ds:schemaRefs/>
</ds:datastoreItem>
</file>

<file path=customXml/itemProps31.xml><?xml version="1.0" encoding="utf-8"?>
<ds:datastoreItem xmlns:ds="http://schemas.openxmlformats.org/officeDocument/2006/customXml" ds:itemID="{0D5506BA-F2B0-4E29-ADF6-F4D08E905935}">
  <ds:schemaRefs>
    <ds:schemaRef ds:uri="http://schemas.microsoft.com/DataMashup"/>
  </ds:schemaRefs>
</ds:datastoreItem>
</file>

<file path=customXml/itemProps32.xml><?xml version="1.0" encoding="utf-8"?>
<ds:datastoreItem xmlns:ds="http://schemas.openxmlformats.org/officeDocument/2006/customXml" ds:itemID="{479A4CA9-A8E6-4E29-8BE3-5C37FA73747D}">
  <ds:schemaRefs/>
</ds:datastoreItem>
</file>

<file path=customXml/itemProps33.xml><?xml version="1.0" encoding="utf-8"?>
<ds:datastoreItem xmlns:ds="http://schemas.openxmlformats.org/officeDocument/2006/customXml" ds:itemID="{CBAED6EA-5337-4CB4-913D-911473ACA992}">
  <ds:schemaRefs/>
</ds:datastoreItem>
</file>

<file path=customXml/itemProps34.xml><?xml version="1.0" encoding="utf-8"?>
<ds:datastoreItem xmlns:ds="http://schemas.openxmlformats.org/officeDocument/2006/customXml" ds:itemID="{4BDD910C-A0BC-4D8A-BBD3-61AAB568EABF}">
  <ds:schemaRefs/>
</ds:datastoreItem>
</file>

<file path=customXml/itemProps35.xml><?xml version="1.0" encoding="utf-8"?>
<ds:datastoreItem xmlns:ds="http://schemas.openxmlformats.org/officeDocument/2006/customXml" ds:itemID="{0C2B4E39-0CEE-4F04-AE98-471573E43009}">
  <ds:schemaRefs/>
</ds:datastoreItem>
</file>

<file path=customXml/itemProps36.xml><?xml version="1.0" encoding="utf-8"?>
<ds:datastoreItem xmlns:ds="http://schemas.openxmlformats.org/officeDocument/2006/customXml" ds:itemID="{751AC29B-E17B-4FD3-A43F-8AEAA0BA54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Pivot Analysis</vt:lpstr>
      <vt:lpstr>Profitability Dashboard</vt:lpstr>
      <vt:lpstr>Customer Dashboard</vt:lpstr>
      <vt:lpstr>aovv</vt:lpstr>
      <vt:lpstr>cogs</vt:lpstr>
      <vt:lpstr>gross_pro</vt:lpstr>
      <vt:lpstr>margin_salesperson</vt:lpstr>
      <vt:lpstr>net_rev</vt:lpstr>
      <vt:lpstr>pm_cogs</vt:lpstr>
      <vt:lpstr>pm_gross</vt:lpstr>
      <vt:lpstr>pm_qty</vt:lpstr>
      <vt:lpstr>pm_re</vt:lpstr>
      <vt:lpstr>prof_margin</vt:lpstr>
      <vt:lpstr>qty_sold</vt:lpstr>
      <vt:lpstr>return_rate</vt:lpstr>
      <vt:lpstr>rev_loss</vt:lpstr>
      <vt:lpstr>rev_per_cust</vt:lpstr>
      <vt:lpstr>top_gen</vt:lpstr>
      <vt:lpstr>top_genrev</vt:lpstr>
      <vt:lpstr>top_person</vt:lpstr>
      <vt:lpstr>top_salesperson</vt:lpstr>
      <vt:lpstr>total_cust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Halimat Hammed</dc:creator>
  <cp:lastModifiedBy>Halimat Hammed</cp:lastModifiedBy>
  <dcterms:created xsi:type="dcterms:W3CDTF">2026-05-09T20:29:36Z</dcterms:created>
  <dcterms:modified xsi:type="dcterms:W3CDTF">2026-05-19T05:13:09Z</dcterms:modified>
</cp:coreProperties>
</file>