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Energy-Pool Turkey\Desktop\"/>
    </mc:Choice>
  </mc:AlternateContent>
  <xr:revisionPtr revIDLastSave="0" documentId="13_ncr:1_{0236A374-6CC7-4378-84A8-B33DF11FDEB6}" xr6:coauthVersionLast="46" xr6:coauthVersionMax="46" xr10:uidLastSave="{00000000-0000-0000-0000-000000000000}"/>
  <bookViews>
    <workbookView xWindow="28680" yWindow="4440" windowWidth="20730" windowHeight="1116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2" l="1"/>
  <c r="P50" i="2" s="1"/>
  <c r="N49" i="2"/>
  <c r="O49" i="2" s="1"/>
  <c r="N48" i="2"/>
  <c r="O48" i="2" s="1"/>
  <c r="Q47" i="2"/>
  <c r="N47" i="2"/>
  <c r="O47" i="2" s="1"/>
  <c r="N46" i="2"/>
  <c r="O46" i="2" s="1"/>
  <c r="N45" i="2"/>
  <c r="O45" i="2" s="1"/>
  <c r="N44" i="2"/>
  <c r="O44" i="2" s="1"/>
  <c r="N43" i="2"/>
  <c r="O43" i="2" s="1"/>
  <c r="Q42" i="2"/>
  <c r="P42" i="2"/>
  <c r="N42" i="2"/>
  <c r="O42" i="2" s="1"/>
  <c r="N41" i="2"/>
  <c r="O41" i="2" s="1"/>
  <c r="N40" i="2"/>
  <c r="Q40" i="2" s="1"/>
  <c r="N39" i="2"/>
  <c r="Q39" i="2" s="1"/>
  <c r="N38" i="2"/>
  <c r="Q38" i="2" s="1"/>
  <c r="N37" i="2"/>
  <c r="Q37" i="2" s="1"/>
  <c r="N36" i="2"/>
  <c r="Q36" i="2" s="1"/>
  <c r="N35" i="2"/>
  <c r="Q35" i="2" s="1"/>
  <c r="N34" i="2"/>
  <c r="Q34" i="2" s="1"/>
  <c r="N33" i="2"/>
  <c r="Q33" i="2" s="1"/>
  <c r="N32" i="2"/>
  <c r="Q32" i="2" s="1"/>
  <c r="N31" i="2"/>
  <c r="Q31" i="2" s="1"/>
  <c r="N30" i="2"/>
  <c r="Q30" i="2" s="1"/>
  <c r="N29" i="2"/>
  <c r="Q29" i="2" s="1"/>
  <c r="N28" i="2"/>
  <c r="Q28" i="2" s="1"/>
  <c r="N27" i="2"/>
  <c r="Q27" i="2" s="1"/>
  <c r="O26" i="2"/>
  <c r="N26" i="2"/>
  <c r="Q26" i="2" s="1"/>
  <c r="N25" i="2"/>
  <c r="Q25" i="2" s="1"/>
  <c r="N24" i="2"/>
  <c r="Q24" i="2" s="1"/>
  <c r="N23" i="2"/>
  <c r="Q23" i="2" s="1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34" i="2" l="1"/>
  <c r="Q43" i="2"/>
  <c r="P46" i="2"/>
  <c r="Q46" i="2"/>
  <c r="O32" i="2"/>
  <c r="O40" i="2"/>
  <c r="O38" i="2"/>
  <c r="O30" i="2"/>
  <c r="O28" i="2"/>
  <c r="O36" i="2"/>
  <c r="P43" i="2"/>
  <c r="P47" i="2"/>
  <c r="O27" i="2"/>
  <c r="O29" i="2"/>
  <c r="O31" i="2"/>
  <c r="O33" i="2"/>
  <c r="O35" i="2"/>
  <c r="O37" i="2"/>
  <c r="O39" i="2"/>
  <c r="P41" i="2"/>
  <c r="P45" i="2"/>
  <c r="P49" i="2"/>
  <c r="Q41" i="2"/>
  <c r="P44" i="2"/>
  <c r="Q45" i="2"/>
  <c r="P48" i="2"/>
  <c r="Q49" i="2"/>
  <c r="Q44" i="2"/>
  <c r="Q48" i="2"/>
  <c r="Q3" i="2"/>
  <c r="P3" i="2"/>
  <c r="Q7" i="2"/>
  <c r="P7" i="2"/>
  <c r="Q13" i="2"/>
  <c r="P13" i="2"/>
  <c r="Q17" i="2"/>
  <c r="P17" i="2"/>
  <c r="Q5" i="2"/>
  <c r="P5" i="2"/>
  <c r="Q9" i="2"/>
  <c r="P9" i="2"/>
  <c r="Q11" i="2"/>
  <c r="P11" i="2"/>
  <c r="Q15" i="2"/>
  <c r="P15" i="2"/>
  <c r="Q20" i="2"/>
  <c r="P20" i="2"/>
  <c r="O20" i="2"/>
  <c r="O3" i="2"/>
  <c r="O5" i="2"/>
  <c r="O7" i="2"/>
  <c r="O9" i="2"/>
  <c r="O11" i="2"/>
  <c r="O13" i="2"/>
  <c r="O15" i="2"/>
  <c r="O17" i="2"/>
  <c r="Q21" i="2"/>
  <c r="P21" i="2"/>
  <c r="O21" i="2"/>
  <c r="Q4" i="2"/>
  <c r="P4" i="2"/>
  <c r="Q8" i="2"/>
  <c r="P8" i="2"/>
  <c r="Q12" i="2"/>
  <c r="P12" i="2"/>
  <c r="Q14" i="2"/>
  <c r="P14" i="2"/>
  <c r="Q18" i="2"/>
  <c r="P18" i="2"/>
  <c r="O18" i="2"/>
  <c r="Q22" i="2"/>
  <c r="P22" i="2"/>
  <c r="O22" i="2"/>
  <c r="Q2" i="2"/>
  <c r="P2" i="2"/>
  <c r="Q6" i="2"/>
  <c r="P6" i="2"/>
  <c r="Q10" i="2"/>
  <c r="P10" i="2"/>
  <c r="Q16" i="2"/>
  <c r="P16" i="2"/>
  <c r="O2" i="2"/>
  <c r="O4" i="2"/>
  <c r="O6" i="2"/>
  <c r="O8" i="2"/>
  <c r="O10" i="2"/>
  <c r="O12" i="2"/>
  <c r="O14" i="2"/>
  <c r="O16" i="2"/>
  <c r="Q19" i="2"/>
  <c r="P19" i="2"/>
  <c r="O19" i="2"/>
  <c r="O23" i="2"/>
  <c r="O24" i="2"/>
  <c r="O25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Q50" i="2"/>
  <c r="O50" i="2"/>
</calcChain>
</file>

<file path=xl/sharedStrings.xml><?xml version="1.0" encoding="utf-8"?>
<sst xmlns="http://schemas.openxmlformats.org/spreadsheetml/2006/main" count="661" uniqueCount="215">
  <si>
    <t>index</t>
  </si>
  <si>
    <t>enable</t>
  </si>
  <si>
    <t>slave</t>
  </si>
  <si>
    <t>interval</t>
  </si>
  <si>
    <t>sort_index</t>
  </si>
  <si>
    <t>fcode</t>
  </si>
  <si>
    <t>length</t>
  </si>
  <si>
    <t>byte_format</t>
  </si>
  <si>
    <t>tagname</t>
  </si>
  <si>
    <t>type</t>
  </si>
  <si>
    <t>register</t>
  </si>
  <si>
    <t>true</t>
  </si>
  <si>
    <t>AB</t>
  </si>
  <si>
    <t>Site number</t>
  </si>
  <si>
    <t>Device</t>
  </si>
  <si>
    <t>Parameter Name</t>
  </si>
  <si>
    <t>Classification Name</t>
  </si>
  <si>
    <t xml:space="preserve">MB Adress </t>
  </si>
  <si>
    <t>Data Type and Func</t>
  </si>
  <si>
    <t>Device ID</t>
  </si>
  <si>
    <t>Idx-1</t>
  </si>
  <si>
    <t xml:space="preserve">Coefficient and UNIT </t>
  </si>
  <si>
    <t>Coefficient - Dividing Operant</t>
  </si>
  <si>
    <t>DATA TYPE</t>
  </si>
  <si>
    <t xml:space="preserve">MB Tags </t>
  </si>
  <si>
    <t>MB Tags New Style</t>
  </si>
  <si>
    <t>MQTT Telemetry Tag Name</t>
  </si>
  <si>
    <t>MQTT Buffer Telemetry Alias Name (Site)</t>
  </si>
  <si>
    <t>MQTT Buffer Telemetry Alias Name (CAP)</t>
  </si>
  <si>
    <t>TR-68</t>
  </si>
  <si>
    <t>Invertor</t>
  </si>
  <si>
    <t>DailyPower</t>
  </si>
  <si>
    <t>Yields</t>
  </si>
  <si>
    <t>U16x04</t>
  </si>
  <si>
    <t>Yes</t>
  </si>
  <si>
    <t>0.1 kWh</t>
  </si>
  <si>
    <t>UINT</t>
  </si>
  <si>
    <t>DailyPowerYields_5003_U16x04_11</t>
  </si>
  <si>
    <t>TotalPower</t>
  </si>
  <si>
    <t>U32x04</t>
  </si>
  <si>
    <t>kWh</t>
  </si>
  <si>
    <t>UDINT</t>
  </si>
  <si>
    <t>TotalPowerYields_5004_U32x04_11</t>
  </si>
  <si>
    <t>TotalRunningTime</t>
  </si>
  <si>
    <t>Time</t>
  </si>
  <si>
    <t>h</t>
  </si>
  <si>
    <t>TotalRunningTime_5006_U32x04_11</t>
  </si>
  <si>
    <t>InternalTemp</t>
  </si>
  <si>
    <t>Temp</t>
  </si>
  <si>
    <t>S16x04</t>
  </si>
  <si>
    <t>0.1℃</t>
  </si>
  <si>
    <t>INT</t>
  </si>
  <si>
    <t>InternalTemp_5008_S16x04_11</t>
  </si>
  <si>
    <t>TotalApparent</t>
  </si>
  <si>
    <t>Power</t>
  </si>
  <si>
    <t>VA</t>
  </si>
  <si>
    <t>TotalApparentP_5009_U32x04_11</t>
  </si>
  <si>
    <t>MPPT1</t>
  </si>
  <si>
    <t>Voltage</t>
  </si>
  <si>
    <t>0.1V</t>
  </si>
  <si>
    <t>MPPT1Voltage_5011_U16x04_11</t>
  </si>
  <si>
    <t>Current</t>
  </si>
  <si>
    <t>0.1A</t>
  </si>
  <si>
    <t>MPPT1Current_5012_U16x04_11</t>
  </si>
  <si>
    <t>TotalDC</t>
  </si>
  <si>
    <t>W</t>
  </si>
  <si>
    <t>TotalDCPower_5017_U32x04_11</t>
  </si>
  <si>
    <t>APhase</t>
  </si>
  <si>
    <t>0.1 V</t>
  </si>
  <si>
    <t>PhaseAvoltage_5019_U16x04_11</t>
  </si>
  <si>
    <t>BPhase</t>
  </si>
  <si>
    <t>PhaseBvoltage_5020_U16x04_11</t>
  </si>
  <si>
    <t>CPhase</t>
  </si>
  <si>
    <t>PhaseCvoltage_5021_U16x04_11</t>
  </si>
  <si>
    <t>0.1 A</t>
  </si>
  <si>
    <t>PhaseACurrent_5022_U16x04_11</t>
  </si>
  <si>
    <t>PhaseBCurrent_5023_U16x04_11</t>
  </si>
  <si>
    <t>PhaseCCurrent_5024_U16x04_11</t>
  </si>
  <si>
    <t>TotalActive</t>
  </si>
  <si>
    <t>TotalActivePower_5031_U32x04_11</t>
  </si>
  <si>
    <t>TotalReactive</t>
  </si>
  <si>
    <t>S32x04</t>
  </si>
  <si>
    <t>Var</t>
  </si>
  <si>
    <t>DINT</t>
  </si>
  <si>
    <t>TotalReactivePwr_5033_S32x04_11</t>
  </si>
  <si>
    <t>Factor</t>
  </si>
  <si>
    <t>PowerFactor_5035_S16x04_11</t>
  </si>
  <si>
    <t>Grid</t>
  </si>
  <si>
    <t>Frequency</t>
  </si>
  <si>
    <t>0.1 Hz</t>
  </si>
  <si>
    <t>GridFrequency_5036_U16x04_11</t>
  </si>
  <si>
    <t>Work</t>
  </si>
  <si>
    <t>State</t>
  </si>
  <si>
    <t>WorkState_5038_U16x04_11</t>
  </si>
  <si>
    <t>TimeYear</t>
  </si>
  <si>
    <t>Fault</t>
  </si>
  <si>
    <t>FaultTimeYear_5039_U16x04_11</t>
  </si>
  <si>
    <t>TimeMonth</t>
  </si>
  <si>
    <t>FaultTimeMonth_5040_U16x04_11</t>
  </si>
  <si>
    <t>TimeDay</t>
  </si>
  <si>
    <t>FaultTimeDay_5041_U16x04_11</t>
  </si>
  <si>
    <t>TimeHour</t>
  </si>
  <si>
    <t>FaultTimeHour_5042_U16x04_11</t>
  </si>
  <si>
    <t>TimeMinute</t>
  </si>
  <si>
    <t>FaultTimeMinute_5043_U16x04_11</t>
  </si>
  <si>
    <t>TimeSecond</t>
  </si>
  <si>
    <t>FaultTimeSecond_5044_U16x04_11</t>
  </si>
  <si>
    <t>Code</t>
  </si>
  <si>
    <t>FaultCode1_5045_U16x04_11</t>
  </si>
  <si>
    <t>NomReactive</t>
  </si>
  <si>
    <t>0.1kVar</t>
  </si>
  <si>
    <t>NomReactivePower_5049_U16x04_11</t>
  </si>
  <si>
    <t>Work2</t>
  </si>
  <si>
    <t>WorkState_5081_U32x04_11</t>
  </si>
  <si>
    <t>DailyRun</t>
  </si>
  <si>
    <t>1min</t>
  </si>
  <si>
    <t>DailyRunTime_5113_U16x04_11</t>
  </si>
  <si>
    <t>Present</t>
  </si>
  <si>
    <t>Country</t>
  </si>
  <si>
    <t>PresentCountry_5114_U16x04_11</t>
  </si>
  <si>
    <t>MonthlyPower</t>
  </si>
  <si>
    <t>MonthlyPwrYields_5128_U32x04_11</t>
  </si>
  <si>
    <t>NegativeToGround</t>
  </si>
  <si>
    <t>NegativeVToGround_5146_S16x04_11</t>
  </si>
  <si>
    <t>Bus</t>
  </si>
  <si>
    <t>BusVoltage_5147_U16x04_11</t>
  </si>
  <si>
    <t>Grid2</t>
  </si>
  <si>
    <t>0.01Hz</t>
  </si>
  <si>
    <t>GridFrequency_5148_U16x04_11</t>
  </si>
  <si>
    <t>1String</t>
  </si>
  <si>
    <t>0.01A</t>
  </si>
  <si>
    <t>String1Current_7013_U16x04_11</t>
  </si>
  <si>
    <t>2String</t>
  </si>
  <si>
    <t>String2Current_7014_U16x04_11</t>
  </si>
  <si>
    <t>3String</t>
  </si>
  <si>
    <t>String3Current_7015_U16x04_11</t>
  </si>
  <si>
    <t>4String</t>
  </si>
  <si>
    <t>String4Current_7016_U16x04_11</t>
  </si>
  <si>
    <t>5String</t>
  </si>
  <si>
    <t>String5Current_7017_U16x04_11</t>
  </si>
  <si>
    <t>6String</t>
  </si>
  <si>
    <t>String6Current_7018_U16x04_11</t>
  </si>
  <si>
    <t>7String</t>
  </si>
  <si>
    <t>String7Current_7019_U16x04_11</t>
  </si>
  <si>
    <t>8String</t>
  </si>
  <si>
    <t>String8Current_7020_U16x04_11</t>
  </si>
  <si>
    <t>9String</t>
  </si>
  <si>
    <t>String9Current_7021_U16x04_11</t>
  </si>
  <si>
    <t>10String</t>
  </si>
  <si>
    <t>String10Current_7022_U16x04_11</t>
  </si>
  <si>
    <t>11String</t>
  </si>
  <si>
    <t>String11Current_7023_U16x04_11</t>
  </si>
  <si>
    <t>12String</t>
  </si>
  <si>
    <t>String12Current_7024_U16x04_11</t>
  </si>
  <si>
    <t>StartStop</t>
  </si>
  <si>
    <t>Switch</t>
  </si>
  <si>
    <t>U16x03</t>
  </si>
  <si>
    <t>StartStop_5006_U16x03_11</t>
  </si>
  <si>
    <t>PowerLimit</t>
  </si>
  <si>
    <t>PowerLimitSwitch_5007_U16x03_11</t>
  </si>
  <si>
    <t>Setting</t>
  </si>
  <si>
    <t>PowerLimitSetting_5008_U16x03_11</t>
  </si>
  <si>
    <t>ABCD</t>
  </si>
  <si>
    <t>REAL</t>
  </si>
  <si>
    <t>CDAB</t>
  </si>
  <si>
    <t>FORMAT</t>
  </si>
  <si>
    <t>Invertor_11_Yields_DailyPower</t>
  </si>
  <si>
    <t>Invertor_11_Yields_TotalPower</t>
  </si>
  <si>
    <t>Invertor_11_Time_TotalRunningTime</t>
  </si>
  <si>
    <t>Invertor_11_Temp_InternalTemp</t>
  </si>
  <si>
    <t>Invertor_11_Power_TotalApparent</t>
  </si>
  <si>
    <t>Invertor_11_Voltage_MPPT1</t>
  </si>
  <si>
    <t>Invertor_11_Current_MPPT1</t>
  </si>
  <si>
    <t>Invertor_11_Power_TotalDC</t>
  </si>
  <si>
    <t>Invertor_11_Voltage_APhase</t>
  </si>
  <si>
    <t>Invertor_11_Voltage_BPhase</t>
  </si>
  <si>
    <t>Invertor_11_Voltage_CPhase</t>
  </si>
  <si>
    <t>Invertor_11_Current_APhase</t>
  </si>
  <si>
    <t>Invertor_11_Current_BPhase</t>
  </si>
  <si>
    <t>Invertor_11_Current_CPhase</t>
  </si>
  <si>
    <t>Invertor_11_Power_TotalActive</t>
  </si>
  <si>
    <t>Invertor_11_Power_TotalReactive</t>
  </si>
  <si>
    <t>Invertor_11_Power_Factor</t>
  </si>
  <si>
    <t>Invertor_11_Frequency_Grid</t>
  </si>
  <si>
    <t>Invertor_11_State_Work</t>
  </si>
  <si>
    <t>Invertor_11_Fault_TimeYear</t>
  </si>
  <si>
    <t>Invertor_11_Fault_TimeMonth</t>
  </si>
  <si>
    <t>Invertor_11_Fault_TimeDay</t>
  </si>
  <si>
    <t>Invertor_11_Fault_TimeHour</t>
  </si>
  <si>
    <t>Invertor_11_Fault_TimeMinute</t>
  </si>
  <si>
    <t>Invertor_11_Fault_TimeSecond</t>
  </si>
  <si>
    <t>Invertor_11_Fault_Code</t>
  </si>
  <si>
    <t>Invertor_11_Power_NomReactive</t>
  </si>
  <si>
    <t>Invertor_11_State_Work2</t>
  </si>
  <si>
    <t>Invertor_11_Time_DailyRun</t>
  </si>
  <si>
    <t>Invertor_11_Country_Present</t>
  </si>
  <si>
    <t>Invertor_11_Yields_MonthlyPower</t>
  </si>
  <si>
    <t>Invertor_11_Voltage_NegativeToGround</t>
  </si>
  <si>
    <t>Invertor_11_Voltage_Bus</t>
  </si>
  <si>
    <t>Invertor_11_Frequency_Grid2</t>
  </si>
  <si>
    <t>Invertor_11_Current_1String</t>
  </si>
  <si>
    <t>Invertor_11_Current_2String</t>
  </si>
  <si>
    <t>Invertor_11_Current_3String</t>
  </si>
  <si>
    <t>Invertor_11_Current_4String</t>
  </si>
  <si>
    <t>Invertor_11_Current_5String</t>
  </si>
  <si>
    <t>Invertor_11_Current_6String</t>
  </si>
  <si>
    <t>Invertor_11_Current_7String</t>
  </si>
  <si>
    <t>Invertor_11_Current_8String</t>
  </si>
  <si>
    <t>Invertor_11_Current_9String</t>
  </si>
  <si>
    <t>Invertor_11_Current_10String</t>
  </si>
  <si>
    <t>Invertor_11_Current_11String</t>
  </si>
  <si>
    <t>Invertor_11_Current_12String</t>
  </si>
  <si>
    <t>Invertor_11_Switch_StartStop</t>
  </si>
  <si>
    <t>Invertor_11_Switch_PowerLimit</t>
  </si>
  <si>
    <t>Invertor_11_Setting_PowerLimit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</si>
</sst>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7AFE7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4"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5" borderId="4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3" xfId="0" applyFill="1" applyBorder="1"/>
    <xf numFmtId="0" fontId="6" fillId="7" borderId="5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top"/>
    </xf>
    <xf numFmtId="0" fontId="0" fillId="8" borderId="4" xfId="0" applyFill="1" applyBorder="1"/>
    <xf numFmtId="0" fontId="0" fillId="9" borderId="4" xfId="0" applyFill="1" applyBorder="1"/>
    <xf numFmtId="0" fontId="0" fillId="9" borderId="6" xfId="0" applyFill="1" applyBorder="1"/>
    <xf numFmtId="0" fontId="6" fillId="7" borderId="7" xfId="2" applyFont="1" applyFill="1" applyBorder="1" applyAlignment="1">
      <alignment horizontal="center" vertical="center"/>
    </xf>
    <xf numFmtId="0" fontId="6" fillId="8" borderId="7" xfId="1" applyFont="1" applyFill="1" applyBorder="1" applyAlignment="1">
      <alignment horizontal="center" vertical="center"/>
    </xf>
    <xf numFmtId="0" fontId="1" fillId="8" borderId="8" xfId="1" applyFont="1" applyFill="1" applyBorder="1" applyAlignment="1">
      <alignment horizontal="center" vertical="top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0" fillId="0" borderId="0" xfId="0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2" fillId="2" borderId="0" xfId="1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1" applyAlignment="1">
      <alignment horizontal="left" vertical="center"/>
    </xf>
  </cellXfs>
  <cellStyles count="3">
    <cellStyle name="İyi" xfId="1" builtinId="26"/>
    <cellStyle name="Normal" xfId="0" builtinId="0"/>
    <cellStyle name="Nötr" xfId="2" builtinId="28"/>
  </cellStyles>
  <dxfs count="24">
    <dxf>
      <numFmt numFmtId="0" formatCode="General"/>
      <fill>
        <patternFill patternType="solid">
          <fgColor indexed="64"/>
          <bgColor rgb="FFD7AFE7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D7AFE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31662-16D7-413D-9E36-BE43E33FF9C9}" name="Tablo1" displayName="Tablo1" ref="A1:K50" totalsRowShown="0" headerRowDxfId="23" dataDxfId="21" headerRowBorderDxfId="22" tableBorderDxfId="20" totalsRowBorderDxfId="19" dataCellStyle="Nötr">
  <autoFilter ref="A1:K50" xr:uid="{984BBAB9-6100-445F-9BB9-1F25BEE44B89}"/>
  <tableColumns count="11">
    <tableColumn id="1" xr3:uid="{3C3F0D13-3BC4-4852-B6AD-C335C43396BA}" name="Site number" dataDxfId="18" dataCellStyle="Nötr"/>
    <tableColumn id="7" xr3:uid="{FDD55BFD-AE62-49B8-9354-ED53FD2550A5}" name="Device" dataDxfId="17" dataCellStyle="Nötr"/>
    <tableColumn id="2" xr3:uid="{4B53B336-977F-40A6-9AA8-219ACF5C85A3}" name="Parameter Name" dataDxfId="16" dataCellStyle="Nötr"/>
    <tableColumn id="3" xr3:uid="{10A925C8-64DA-43F7-BF82-B6A3A3E34F2E}" name="Classification Name" dataDxfId="15" dataCellStyle="Nötr"/>
    <tableColumn id="4" xr3:uid="{3B860FD6-54AC-4D85-92AC-0BC22B2B36E5}" name="MB Adress " dataDxfId="14" dataCellStyle="İyi"/>
    <tableColumn id="5" xr3:uid="{D425F2CE-3465-4A64-A6A3-3A9EE66F41EA}" name="Data Type and Func" dataDxfId="13" dataCellStyle="İyi"/>
    <tableColumn id="6" xr3:uid="{B15BD73E-FF9D-433E-8E2F-37EB9606ECF3}" name="Device ID" dataDxfId="12" dataCellStyle="Nötr"/>
    <tableColumn id="8" xr3:uid="{BB107649-D851-4381-B699-72FFEF040945}" name="Idx-1" dataDxfId="11" dataCellStyle="Nötr"/>
    <tableColumn id="9" xr3:uid="{C29D7D56-D755-4F86-9FCE-04A438C0C362}" name="Coefficient and UNIT " dataDxfId="10" dataCellStyle="Nötr"/>
    <tableColumn id="11" xr3:uid="{8239F63D-C44F-40C1-A5AA-F5C48B05568E}" name="Coefficient - Dividing Operant" dataDxfId="9" dataCellStyle="Nötr"/>
    <tableColumn id="10" xr3:uid="{3ACECAF9-42F5-414B-A797-49EAB9B77817}" name="DATA TYPE" dataDxfId="8" dataCellStyle="Nö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A915EC-E967-48E3-B7B9-72C830EA114F}" name="Tablo2" displayName="Tablo2" ref="N1:Q50" totalsRowShown="0" headerRowDxfId="7" headerRowBorderDxfId="6" tableBorderDxfId="5" totalsRowBorderDxfId="4">
  <autoFilter ref="N1:Q50" xr:uid="{66C0AF11-960E-42B7-B07C-0E3BAFA213C3}"/>
  <tableColumns count="4">
    <tableColumn id="2" xr3:uid="{B5DFA2FE-C946-4C43-BC8B-1AC92C673E45}" name="MB Tags New Style" dataDxfId="3">
      <calculatedColumnFormula>Tablo1[[#This Row],[Device]]&amp;"_"&amp;Tablo1[[#This Row],[Device ID]]&amp;"_"&amp;Tablo1[[#This Row],[Classification Name]]&amp;"_"&amp;Tablo1[[#This Row],[Parameter Name]]</calculatedColumnFormula>
    </tableColumn>
    <tableColumn id="1" xr3:uid="{97CC30BC-030F-4A07-AF5F-2DEFCC74BDF9}" name="MQTT Telemetry Tag Name" dataDxfId="2">
      <calculatedColumnFormula>"TELEMETRY_P_"&amp;Tablo2[[#This Row],[MB Tags New Style]]</calculatedColumnFormula>
    </tableColumn>
    <tableColumn id="4" xr3:uid="{9DD3406B-D2B8-4D67-BF11-0F0FAF8DB874}" name="MQTT Buffer Telemetry Alias Name (Site)" dataDxfId="1">
      <calculatedColumnFormula>"TR.CONSUMERS.TR-68 Vaener Aysebaci.Balikesir.SITE."&amp;Tablo2[[#This Row],[MB Tags New Style]]</calculatedColumnFormula>
    </tableColumn>
    <tableColumn id="5" xr3:uid="{FD2E718A-16AC-4CE6-988A-B1418137BE64}" name="MQTT Buffer Telemetry Alias Name (CAP)" dataDxfId="0">
      <calculatedColumnFormula>"TR.CONSUMERS.TR-68.Vaener.Solar.Balikesir.CAP1."&amp;Tablo2[[#This Row],[MB Tags New Style]]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="145" zoomScaleNormal="145" workbookViewId="0">
      <selection activeCell="I6" sqref="I6"/>
    </sheetView>
  </sheetViews>
  <sheetFormatPr defaultRowHeight="15" x14ac:dyDescent="0.25"/>
  <cols>
    <col min="1" max="1" width="6.28515625" style="32" bestFit="1" customWidth="1"/>
    <col min="2" max="2" width="7.140625" style="32" bestFit="1" customWidth="1"/>
    <col min="3" max="3" width="6.85546875" style="33" bestFit="1" customWidth="1"/>
    <col min="4" max="4" width="8.140625" style="32" bestFit="1" customWidth="1"/>
    <col min="5" max="5" width="10.7109375" style="33" bestFit="1" customWidth="1"/>
    <col min="6" max="6" width="6.28515625" style="32" bestFit="1" customWidth="1"/>
    <col min="7" max="7" width="7" style="32" bestFit="1" customWidth="1"/>
    <col min="8" max="8" width="12" style="32" bestFit="1" customWidth="1"/>
    <col min="9" max="9" width="37.5703125" style="33" bestFit="1" customWidth="1"/>
    <col min="10" max="10" width="6.5703125" style="32" bestFit="1" customWidth="1"/>
    <col min="11" max="11" width="9" style="32" bestFit="1" customWidth="1"/>
    <col min="12" max="16384" width="9.140625" style="27"/>
  </cols>
  <sheetData>
    <row r="1" spans="1:11" x14ac:dyDescent="0.25">
      <c r="A1" s="28" t="s">
        <v>0</v>
      </c>
      <c r="B1" s="28" t="s">
        <v>1</v>
      </c>
      <c r="C1" s="29" t="s">
        <v>2</v>
      </c>
      <c r="D1" s="28" t="s">
        <v>3</v>
      </c>
      <c r="E1" s="29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8" t="s">
        <v>9</v>
      </c>
      <c r="K1" s="28" t="s">
        <v>10</v>
      </c>
    </row>
    <row r="2" spans="1:11" x14ac:dyDescent="0.25">
      <c r="A2" s="30">
        <v>0</v>
      </c>
      <c r="B2" s="30" t="s">
        <v>11</v>
      </c>
      <c r="C2" s="31">
        <v>11</v>
      </c>
      <c r="D2" s="30">
        <v>1</v>
      </c>
      <c r="E2" s="31">
        <v>1</v>
      </c>
      <c r="F2" s="30">
        <v>4</v>
      </c>
      <c r="G2" s="30">
        <v>1</v>
      </c>
      <c r="H2" s="30" t="s">
        <v>12</v>
      </c>
      <c r="I2" s="31" t="s">
        <v>166</v>
      </c>
      <c r="J2" s="30" t="s">
        <v>36</v>
      </c>
      <c r="K2" s="30">
        <v>5002</v>
      </c>
    </row>
    <row r="3" spans="1:11" x14ac:dyDescent="0.25">
      <c r="A3" s="30">
        <v>0</v>
      </c>
      <c r="B3" s="30" t="s">
        <v>11</v>
      </c>
      <c r="C3" s="31">
        <v>11</v>
      </c>
      <c r="D3" s="30">
        <v>1</v>
      </c>
      <c r="E3" s="31">
        <v>2</v>
      </c>
      <c r="F3" s="30">
        <v>4</v>
      </c>
      <c r="G3" s="30">
        <v>2</v>
      </c>
      <c r="H3" s="30" t="s">
        <v>164</v>
      </c>
      <c r="I3" s="31" t="s">
        <v>167</v>
      </c>
      <c r="J3" s="30" t="s">
        <v>41</v>
      </c>
      <c r="K3" s="30">
        <v>5003</v>
      </c>
    </row>
    <row r="4" spans="1:11" x14ac:dyDescent="0.25">
      <c r="A4" s="30">
        <v>0</v>
      </c>
      <c r="B4" s="30" t="s">
        <v>11</v>
      </c>
      <c r="C4" s="31">
        <v>11</v>
      </c>
      <c r="D4" s="30">
        <v>1</v>
      </c>
      <c r="E4" s="31">
        <v>3</v>
      </c>
      <c r="F4" s="30">
        <v>4</v>
      </c>
      <c r="G4" s="30">
        <v>2</v>
      </c>
      <c r="H4" s="30" t="s">
        <v>164</v>
      </c>
      <c r="I4" s="31" t="s">
        <v>168</v>
      </c>
      <c r="J4" s="30" t="s">
        <v>41</v>
      </c>
      <c r="K4" s="30">
        <v>5005</v>
      </c>
    </row>
    <row r="5" spans="1:11" x14ac:dyDescent="0.25">
      <c r="A5" s="30">
        <v>0</v>
      </c>
      <c r="B5" s="30" t="s">
        <v>11</v>
      </c>
      <c r="C5" s="31">
        <v>11</v>
      </c>
      <c r="D5" s="30">
        <v>1</v>
      </c>
      <c r="E5" s="31">
        <v>4</v>
      </c>
      <c r="F5" s="30">
        <v>4</v>
      </c>
      <c r="G5" s="30">
        <v>1</v>
      </c>
      <c r="H5" s="30" t="s">
        <v>12</v>
      </c>
      <c r="I5" s="31" t="s">
        <v>169</v>
      </c>
      <c r="J5" s="30" t="s">
        <v>51</v>
      </c>
      <c r="K5" s="30">
        <v>5007</v>
      </c>
    </row>
    <row r="6" spans="1:11" x14ac:dyDescent="0.25">
      <c r="A6" s="30">
        <v>0</v>
      </c>
      <c r="B6" s="30" t="s">
        <v>11</v>
      </c>
      <c r="C6" s="31">
        <v>11</v>
      </c>
      <c r="D6" s="30">
        <v>1</v>
      </c>
      <c r="E6" s="31">
        <v>5</v>
      </c>
      <c r="F6" s="30">
        <v>4</v>
      </c>
      <c r="G6" s="30">
        <v>2</v>
      </c>
      <c r="H6" s="30" t="s">
        <v>164</v>
      </c>
      <c r="I6" s="31" t="s">
        <v>170</v>
      </c>
      <c r="J6" s="30" t="s">
        <v>41</v>
      </c>
      <c r="K6" s="30">
        <v>5008</v>
      </c>
    </row>
    <row r="7" spans="1:11" x14ac:dyDescent="0.25">
      <c r="A7" s="30">
        <v>0</v>
      </c>
      <c r="B7" s="30" t="s">
        <v>11</v>
      </c>
      <c r="C7" s="31">
        <v>11</v>
      </c>
      <c r="D7" s="30">
        <v>1</v>
      </c>
      <c r="E7" s="31">
        <v>6</v>
      </c>
      <c r="F7" s="30">
        <v>4</v>
      </c>
      <c r="G7" s="30">
        <v>1</v>
      </c>
      <c r="H7" s="30" t="s">
        <v>12</v>
      </c>
      <c r="I7" s="31" t="s">
        <v>171</v>
      </c>
      <c r="J7" s="30" t="s">
        <v>36</v>
      </c>
      <c r="K7" s="30">
        <v>5010</v>
      </c>
    </row>
    <row r="8" spans="1:11" x14ac:dyDescent="0.25">
      <c r="A8" s="30">
        <v>0</v>
      </c>
      <c r="B8" s="30" t="s">
        <v>11</v>
      </c>
      <c r="C8" s="31">
        <v>11</v>
      </c>
      <c r="D8" s="30">
        <v>1</v>
      </c>
      <c r="E8" s="31">
        <v>7</v>
      </c>
      <c r="F8" s="30">
        <v>4</v>
      </c>
      <c r="G8" s="30">
        <v>1</v>
      </c>
      <c r="H8" s="30" t="s">
        <v>12</v>
      </c>
      <c r="I8" s="31" t="s">
        <v>172</v>
      </c>
      <c r="J8" s="30" t="s">
        <v>36</v>
      </c>
      <c r="K8" s="30">
        <v>5011</v>
      </c>
    </row>
    <row r="9" spans="1:11" x14ac:dyDescent="0.25">
      <c r="A9" s="30">
        <v>0</v>
      </c>
      <c r="B9" s="30" t="s">
        <v>11</v>
      </c>
      <c r="C9" s="31">
        <v>11</v>
      </c>
      <c r="D9" s="30">
        <v>1</v>
      </c>
      <c r="E9" s="31">
        <v>8</v>
      </c>
      <c r="F9" s="30">
        <v>4</v>
      </c>
      <c r="G9" s="30">
        <v>2</v>
      </c>
      <c r="H9" s="30" t="s">
        <v>164</v>
      </c>
      <c r="I9" s="31" t="s">
        <v>173</v>
      </c>
      <c r="J9" s="30" t="s">
        <v>41</v>
      </c>
      <c r="K9" s="30">
        <v>5016</v>
      </c>
    </row>
    <row r="10" spans="1:11" x14ac:dyDescent="0.25">
      <c r="A10" s="30">
        <v>0</v>
      </c>
      <c r="B10" s="30" t="s">
        <v>11</v>
      </c>
      <c r="C10" s="31">
        <v>11</v>
      </c>
      <c r="D10" s="30">
        <v>1</v>
      </c>
      <c r="E10" s="31">
        <v>9</v>
      </c>
      <c r="F10" s="30">
        <v>4</v>
      </c>
      <c r="G10" s="30">
        <v>1</v>
      </c>
      <c r="H10" s="30" t="s">
        <v>12</v>
      </c>
      <c r="I10" s="31" t="s">
        <v>174</v>
      </c>
      <c r="J10" s="30" t="s">
        <v>36</v>
      </c>
      <c r="K10" s="30">
        <v>5018</v>
      </c>
    </row>
    <row r="11" spans="1:11" x14ac:dyDescent="0.25">
      <c r="A11" s="30">
        <v>0</v>
      </c>
      <c r="B11" s="30" t="s">
        <v>11</v>
      </c>
      <c r="C11" s="31">
        <v>11</v>
      </c>
      <c r="D11" s="30">
        <v>1</v>
      </c>
      <c r="E11" s="31">
        <v>10</v>
      </c>
      <c r="F11" s="30">
        <v>4</v>
      </c>
      <c r="G11" s="30">
        <v>1</v>
      </c>
      <c r="H11" s="30" t="s">
        <v>12</v>
      </c>
      <c r="I11" s="31" t="s">
        <v>175</v>
      </c>
      <c r="J11" s="30" t="s">
        <v>36</v>
      </c>
      <c r="K11" s="30">
        <v>5019</v>
      </c>
    </row>
    <row r="12" spans="1:11" x14ac:dyDescent="0.25">
      <c r="A12" s="30">
        <v>0</v>
      </c>
      <c r="B12" s="30" t="s">
        <v>11</v>
      </c>
      <c r="C12" s="31">
        <v>11</v>
      </c>
      <c r="D12" s="30">
        <v>1</v>
      </c>
      <c r="E12" s="31">
        <v>11</v>
      </c>
      <c r="F12" s="30">
        <v>4</v>
      </c>
      <c r="G12" s="30">
        <v>1</v>
      </c>
      <c r="H12" s="30" t="s">
        <v>12</v>
      </c>
      <c r="I12" s="31" t="s">
        <v>176</v>
      </c>
      <c r="J12" s="30" t="s">
        <v>36</v>
      </c>
      <c r="K12" s="30">
        <v>5020</v>
      </c>
    </row>
    <row r="13" spans="1:11" x14ac:dyDescent="0.25">
      <c r="A13" s="30">
        <v>0</v>
      </c>
      <c r="B13" s="30" t="s">
        <v>11</v>
      </c>
      <c r="C13" s="31">
        <v>11</v>
      </c>
      <c r="D13" s="30">
        <v>1</v>
      </c>
      <c r="E13" s="31">
        <v>12</v>
      </c>
      <c r="F13" s="30">
        <v>4</v>
      </c>
      <c r="G13" s="30">
        <v>1</v>
      </c>
      <c r="H13" s="30" t="s">
        <v>12</v>
      </c>
      <c r="I13" s="31" t="s">
        <v>177</v>
      </c>
      <c r="J13" s="30" t="s">
        <v>36</v>
      </c>
      <c r="K13" s="30">
        <v>5021</v>
      </c>
    </row>
    <row r="14" spans="1:11" x14ac:dyDescent="0.25">
      <c r="A14" s="30">
        <v>0</v>
      </c>
      <c r="B14" s="30" t="s">
        <v>11</v>
      </c>
      <c r="C14" s="31">
        <v>11</v>
      </c>
      <c r="D14" s="30">
        <v>1</v>
      </c>
      <c r="E14" s="31">
        <v>13</v>
      </c>
      <c r="F14" s="30">
        <v>4</v>
      </c>
      <c r="G14" s="30">
        <v>1</v>
      </c>
      <c r="H14" s="30" t="s">
        <v>12</v>
      </c>
      <c r="I14" s="31" t="s">
        <v>178</v>
      </c>
      <c r="J14" s="30" t="s">
        <v>36</v>
      </c>
      <c r="K14" s="30">
        <v>5022</v>
      </c>
    </row>
    <row r="15" spans="1:11" x14ac:dyDescent="0.25">
      <c r="A15" s="30">
        <v>0</v>
      </c>
      <c r="B15" s="30" t="s">
        <v>11</v>
      </c>
      <c r="C15" s="31">
        <v>11</v>
      </c>
      <c r="D15" s="30">
        <v>1</v>
      </c>
      <c r="E15" s="31">
        <v>14</v>
      </c>
      <c r="F15" s="30">
        <v>4</v>
      </c>
      <c r="G15" s="30">
        <v>1</v>
      </c>
      <c r="H15" s="30" t="s">
        <v>12</v>
      </c>
      <c r="I15" s="31" t="s">
        <v>179</v>
      </c>
      <c r="J15" s="30" t="s">
        <v>36</v>
      </c>
      <c r="K15" s="30">
        <v>5023</v>
      </c>
    </row>
    <row r="16" spans="1:11" x14ac:dyDescent="0.25">
      <c r="A16" s="30">
        <v>0</v>
      </c>
      <c r="B16" s="30" t="s">
        <v>11</v>
      </c>
      <c r="C16" s="31">
        <v>11</v>
      </c>
      <c r="D16" s="30">
        <v>1</v>
      </c>
      <c r="E16" s="31">
        <v>15</v>
      </c>
      <c r="F16" s="30">
        <v>4</v>
      </c>
      <c r="G16" s="30">
        <v>2</v>
      </c>
      <c r="H16" s="30" t="s">
        <v>164</v>
      </c>
      <c r="I16" s="31" t="s">
        <v>180</v>
      </c>
      <c r="J16" s="30" t="s">
        <v>41</v>
      </c>
      <c r="K16" s="30">
        <v>5030</v>
      </c>
    </row>
    <row r="17" spans="1:11" x14ac:dyDescent="0.25">
      <c r="A17" s="30">
        <v>0</v>
      </c>
      <c r="B17" s="30" t="s">
        <v>11</v>
      </c>
      <c r="C17" s="31">
        <v>11</v>
      </c>
      <c r="D17" s="30">
        <v>1</v>
      </c>
      <c r="E17" s="31">
        <v>16</v>
      </c>
      <c r="F17" s="30">
        <v>4</v>
      </c>
      <c r="G17" s="30">
        <v>2</v>
      </c>
      <c r="H17" s="30" t="s">
        <v>164</v>
      </c>
      <c r="I17" s="31" t="s">
        <v>181</v>
      </c>
      <c r="J17" s="30" t="s">
        <v>83</v>
      </c>
      <c r="K17" s="30">
        <v>5032</v>
      </c>
    </row>
    <row r="18" spans="1:11" x14ac:dyDescent="0.25">
      <c r="A18" s="30">
        <v>0</v>
      </c>
      <c r="B18" s="30" t="s">
        <v>11</v>
      </c>
      <c r="C18" s="31">
        <v>11</v>
      </c>
      <c r="D18" s="30">
        <v>1</v>
      </c>
      <c r="E18" s="31">
        <v>17</v>
      </c>
      <c r="F18" s="30">
        <v>4</v>
      </c>
      <c r="G18" s="30">
        <v>1</v>
      </c>
      <c r="H18" s="30" t="s">
        <v>12</v>
      </c>
      <c r="I18" s="31" t="s">
        <v>182</v>
      </c>
      <c r="J18" s="30" t="s">
        <v>51</v>
      </c>
      <c r="K18" s="30">
        <v>5034</v>
      </c>
    </row>
    <row r="19" spans="1:11" x14ac:dyDescent="0.25">
      <c r="A19" s="30">
        <v>0</v>
      </c>
      <c r="B19" s="30" t="s">
        <v>11</v>
      </c>
      <c r="C19" s="31">
        <v>11</v>
      </c>
      <c r="D19" s="30">
        <v>1</v>
      </c>
      <c r="E19" s="31">
        <v>18</v>
      </c>
      <c r="F19" s="30">
        <v>4</v>
      </c>
      <c r="G19" s="30">
        <v>1</v>
      </c>
      <c r="H19" s="30" t="s">
        <v>12</v>
      </c>
      <c r="I19" s="31" t="s">
        <v>183</v>
      </c>
      <c r="J19" s="30" t="s">
        <v>36</v>
      </c>
      <c r="K19" s="30">
        <v>5035</v>
      </c>
    </row>
    <row r="20" spans="1:11" x14ac:dyDescent="0.25">
      <c r="A20" s="30">
        <v>0</v>
      </c>
      <c r="B20" s="30" t="s">
        <v>11</v>
      </c>
      <c r="C20" s="31">
        <v>11</v>
      </c>
      <c r="D20" s="30">
        <v>1</v>
      </c>
      <c r="E20" s="31">
        <v>19</v>
      </c>
      <c r="F20" s="30">
        <v>4</v>
      </c>
      <c r="G20" s="30">
        <v>1</v>
      </c>
      <c r="H20" s="30" t="s">
        <v>12</v>
      </c>
      <c r="I20" s="31" t="s">
        <v>184</v>
      </c>
      <c r="J20" s="30" t="s">
        <v>36</v>
      </c>
      <c r="K20" s="30">
        <v>5037</v>
      </c>
    </row>
    <row r="21" spans="1:11" x14ac:dyDescent="0.25">
      <c r="A21" s="30">
        <v>0</v>
      </c>
      <c r="B21" s="30" t="s">
        <v>11</v>
      </c>
      <c r="C21" s="31">
        <v>11</v>
      </c>
      <c r="D21" s="30">
        <v>1</v>
      </c>
      <c r="E21" s="31">
        <v>20</v>
      </c>
      <c r="F21" s="30">
        <v>4</v>
      </c>
      <c r="G21" s="30">
        <v>1</v>
      </c>
      <c r="H21" s="30" t="s">
        <v>12</v>
      </c>
      <c r="I21" s="31" t="s">
        <v>185</v>
      </c>
      <c r="J21" s="30" t="s">
        <v>36</v>
      </c>
      <c r="K21" s="30">
        <v>5038</v>
      </c>
    </row>
    <row r="22" spans="1:11" x14ac:dyDescent="0.25">
      <c r="A22" s="30">
        <v>0</v>
      </c>
      <c r="B22" s="30" t="s">
        <v>11</v>
      </c>
      <c r="C22" s="31">
        <v>11</v>
      </c>
      <c r="D22" s="30">
        <v>1</v>
      </c>
      <c r="E22" s="31">
        <v>21</v>
      </c>
      <c r="F22" s="30">
        <v>4</v>
      </c>
      <c r="G22" s="30">
        <v>1</v>
      </c>
      <c r="H22" s="30" t="s">
        <v>12</v>
      </c>
      <c r="I22" s="31" t="s">
        <v>186</v>
      </c>
      <c r="J22" s="30" t="s">
        <v>36</v>
      </c>
      <c r="K22" s="30">
        <v>5039</v>
      </c>
    </row>
    <row r="23" spans="1:11" x14ac:dyDescent="0.25">
      <c r="A23" s="30">
        <v>0</v>
      </c>
      <c r="B23" s="30" t="s">
        <v>11</v>
      </c>
      <c r="C23" s="31">
        <v>11</v>
      </c>
      <c r="D23" s="30">
        <v>1</v>
      </c>
      <c r="E23" s="31">
        <v>22</v>
      </c>
      <c r="F23" s="30">
        <v>4</v>
      </c>
      <c r="G23" s="30">
        <v>1</v>
      </c>
      <c r="H23" s="30" t="s">
        <v>12</v>
      </c>
      <c r="I23" s="31" t="s">
        <v>187</v>
      </c>
      <c r="J23" s="30" t="s">
        <v>36</v>
      </c>
      <c r="K23" s="30">
        <v>5040</v>
      </c>
    </row>
    <row r="24" spans="1:11" x14ac:dyDescent="0.25">
      <c r="A24" s="30">
        <v>0</v>
      </c>
      <c r="B24" s="30" t="s">
        <v>11</v>
      </c>
      <c r="C24" s="31">
        <v>11</v>
      </c>
      <c r="D24" s="30">
        <v>1</v>
      </c>
      <c r="E24" s="31">
        <v>23</v>
      </c>
      <c r="F24" s="30">
        <v>4</v>
      </c>
      <c r="G24" s="30">
        <v>1</v>
      </c>
      <c r="H24" s="30" t="s">
        <v>12</v>
      </c>
      <c r="I24" s="31" t="s">
        <v>188</v>
      </c>
      <c r="J24" s="30" t="s">
        <v>36</v>
      </c>
      <c r="K24" s="30">
        <v>5041</v>
      </c>
    </row>
    <row r="25" spans="1:11" x14ac:dyDescent="0.25">
      <c r="A25" s="30">
        <v>0</v>
      </c>
      <c r="B25" s="30" t="s">
        <v>11</v>
      </c>
      <c r="C25" s="31">
        <v>11</v>
      </c>
      <c r="D25" s="30">
        <v>1</v>
      </c>
      <c r="E25" s="31">
        <v>24</v>
      </c>
      <c r="F25" s="30">
        <v>4</v>
      </c>
      <c r="G25" s="30">
        <v>1</v>
      </c>
      <c r="H25" s="30" t="s">
        <v>12</v>
      </c>
      <c r="I25" s="31" t="s">
        <v>189</v>
      </c>
      <c r="J25" s="30" t="s">
        <v>36</v>
      </c>
      <c r="K25" s="30">
        <v>5042</v>
      </c>
    </row>
    <row r="26" spans="1:11" x14ac:dyDescent="0.25">
      <c r="A26" s="30">
        <v>0</v>
      </c>
      <c r="B26" s="30" t="s">
        <v>11</v>
      </c>
      <c r="C26" s="31">
        <v>11</v>
      </c>
      <c r="D26" s="30">
        <v>1</v>
      </c>
      <c r="E26" s="31">
        <v>25</v>
      </c>
      <c r="F26" s="30">
        <v>4</v>
      </c>
      <c r="G26" s="30">
        <v>1</v>
      </c>
      <c r="H26" s="30" t="s">
        <v>12</v>
      </c>
      <c r="I26" s="31" t="s">
        <v>190</v>
      </c>
      <c r="J26" s="30" t="s">
        <v>36</v>
      </c>
      <c r="K26" s="30">
        <v>5043</v>
      </c>
    </row>
    <row r="27" spans="1:11" x14ac:dyDescent="0.25">
      <c r="A27" s="30">
        <v>0</v>
      </c>
      <c r="B27" s="30" t="s">
        <v>11</v>
      </c>
      <c r="C27" s="31">
        <v>11</v>
      </c>
      <c r="D27" s="30">
        <v>1</v>
      </c>
      <c r="E27" s="31">
        <v>26</v>
      </c>
      <c r="F27" s="30">
        <v>4</v>
      </c>
      <c r="G27" s="30">
        <v>1</v>
      </c>
      <c r="H27" s="30" t="s">
        <v>12</v>
      </c>
      <c r="I27" s="31" t="s">
        <v>191</v>
      </c>
      <c r="J27" s="30" t="s">
        <v>36</v>
      </c>
      <c r="K27" s="30">
        <v>5044</v>
      </c>
    </row>
    <row r="28" spans="1:11" x14ac:dyDescent="0.25">
      <c r="A28" s="30">
        <v>0</v>
      </c>
      <c r="B28" s="30" t="s">
        <v>11</v>
      </c>
      <c r="C28" s="31">
        <v>11</v>
      </c>
      <c r="D28" s="30">
        <v>1</v>
      </c>
      <c r="E28" s="31">
        <v>27</v>
      </c>
      <c r="F28" s="30">
        <v>4</v>
      </c>
      <c r="G28" s="30">
        <v>1</v>
      </c>
      <c r="H28" s="30" t="s">
        <v>12</v>
      </c>
      <c r="I28" s="31" t="s">
        <v>192</v>
      </c>
      <c r="J28" s="30" t="s">
        <v>36</v>
      </c>
      <c r="K28" s="30">
        <v>5048</v>
      </c>
    </row>
    <row r="29" spans="1:11" x14ac:dyDescent="0.25">
      <c r="A29" s="30">
        <v>0</v>
      </c>
      <c r="B29" s="30" t="s">
        <v>11</v>
      </c>
      <c r="C29" s="31">
        <v>11</v>
      </c>
      <c r="D29" s="30">
        <v>1</v>
      </c>
      <c r="E29" s="31">
        <v>28</v>
      </c>
      <c r="F29" s="30">
        <v>4</v>
      </c>
      <c r="G29" s="30">
        <v>2</v>
      </c>
      <c r="H29" s="30" t="s">
        <v>164</v>
      </c>
      <c r="I29" s="31" t="s">
        <v>193</v>
      </c>
      <c r="J29" s="30" t="s">
        <v>41</v>
      </c>
      <c r="K29" s="30">
        <v>5080</v>
      </c>
    </row>
    <row r="30" spans="1:11" x14ac:dyDescent="0.25">
      <c r="A30" s="30">
        <v>0</v>
      </c>
      <c r="B30" s="30" t="s">
        <v>11</v>
      </c>
      <c r="C30" s="31">
        <v>11</v>
      </c>
      <c r="D30" s="30">
        <v>1</v>
      </c>
      <c r="E30" s="31">
        <v>29</v>
      </c>
      <c r="F30" s="30">
        <v>4</v>
      </c>
      <c r="G30" s="30">
        <v>1</v>
      </c>
      <c r="H30" s="30" t="s">
        <v>12</v>
      </c>
      <c r="I30" s="31" t="s">
        <v>194</v>
      </c>
      <c r="J30" s="30" t="s">
        <v>36</v>
      </c>
      <c r="K30" s="30">
        <v>5112</v>
      </c>
    </row>
    <row r="31" spans="1:11" x14ac:dyDescent="0.25">
      <c r="A31" s="30">
        <v>0</v>
      </c>
      <c r="B31" s="30" t="s">
        <v>11</v>
      </c>
      <c r="C31" s="31">
        <v>11</v>
      </c>
      <c r="D31" s="30">
        <v>1</v>
      </c>
      <c r="E31" s="31">
        <v>30</v>
      </c>
      <c r="F31" s="30">
        <v>4</v>
      </c>
      <c r="G31" s="30">
        <v>1</v>
      </c>
      <c r="H31" s="30" t="s">
        <v>12</v>
      </c>
      <c r="I31" s="31" t="s">
        <v>195</v>
      </c>
      <c r="J31" s="30" t="s">
        <v>36</v>
      </c>
      <c r="K31" s="30">
        <v>5113</v>
      </c>
    </row>
    <row r="32" spans="1:11" x14ac:dyDescent="0.25">
      <c r="A32" s="30">
        <v>0</v>
      </c>
      <c r="B32" s="30" t="s">
        <v>11</v>
      </c>
      <c r="C32" s="31">
        <v>11</v>
      </c>
      <c r="D32" s="30">
        <v>1</v>
      </c>
      <c r="E32" s="31">
        <v>31</v>
      </c>
      <c r="F32" s="30">
        <v>4</v>
      </c>
      <c r="G32" s="30">
        <v>2</v>
      </c>
      <c r="H32" s="30" t="s">
        <v>164</v>
      </c>
      <c r="I32" s="31" t="s">
        <v>196</v>
      </c>
      <c r="J32" s="30" t="s">
        <v>41</v>
      </c>
      <c r="K32" s="30">
        <v>5127</v>
      </c>
    </row>
    <row r="33" spans="1:11" x14ac:dyDescent="0.25">
      <c r="A33" s="30">
        <v>0</v>
      </c>
      <c r="B33" s="30" t="s">
        <v>11</v>
      </c>
      <c r="C33" s="31">
        <v>11</v>
      </c>
      <c r="D33" s="30">
        <v>1</v>
      </c>
      <c r="E33" s="31">
        <v>32</v>
      </c>
      <c r="F33" s="30">
        <v>4</v>
      </c>
      <c r="G33" s="30">
        <v>1</v>
      </c>
      <c r="H33" s="30" t="s">
        <v>12</v>
      </c>
      <c r="I33" s="31" t="s">
        <v>197</v>
      </c>
      <c r="J33" s="30" t="s">
        <v>51</v>
      </c>
      <c r="K33" s="30">
        <v>5145</v>
      </c>
    </row>
    <row r="34" spans="1:11" x14ac:dyDescent="0.25">
      <c r="A34" s="30">
        <v>0</v>
      </c>
      <c r="B34" s="30" t="s">
        <v>11</v>
      </c>
      <c r="C34" s="31">
        <v>11</v>
      </c>
      <c r="D34" s="30">
        <v>1</v>
      </c>
      <c r="E34" s="31">
        <v>33</v>
      </c>
      <c r="F34" s="30">
        <v>4</v>
      </c>
      <c r="G34" s="30">
        <v>1</v>
      </c>
      <c r="H34" s="30" t="s">
        <v>12</v>
      </c>
      <c r="I34" s="31" t="s">
        <v>198</v>
      </c>
      <c r="J34" s="30" t="s">
        <v>36</v>
      </c>
      <c r="K34" s="30">
        <v>5146</v>
      </c>
    </row>
    <row r="35" spans="1:11" x14ac:dyDescent="0.25">
      <c r="A35" s="30">
        <v>0</v>
      </c>
      <c r="B35" s="30" t="s">
        <v>11</v>
      </c>
      <c r="C35" s="31">
        <v>11</v>
      </c>
      <c r="D35" s="30">
        <v>1</v>
      </c>
      <c r="E35" s="31">
        <v>34</v>
      </c>
      <c r="F35" s="30">
        <v>4</v>
      </c>
      <c r="G35" s="30">
        <v>1</v>
      </c>
      <c r="H35" s="30" t="s">
        <v>12</v>
      </c>
      <c r="I35" s="31" t="s">
        <v>199</v>
      </c>
      <c r="J35" s="30" t="s">
        <v>36</v>
      </c>
      <c r="K35" s="30">
        <v>5147</v>
      </c>
    </row>
    <row r="36" spans="1:11" x14ac:dyDescent="0.25">
      <c r="A36" s="30">
        <v>0</v>
      </c>
      <c r="B36" s="30" t="s">
        <v>11</v>
      </c>
      <c r="C36" s="31">
        <v>11</v>
      </c>
      <c r="D36" s="30">
        <v>1</v>
      </c>
      <c r="E36" s="31">
        <v>35</v>
      </c>
      <c r="F36" s="30">
        <v>4</v>
      </c>
      <c r="G36" s="30">
        <v>1</v>
      </c>
      <c r="H36" s="30" t="s">
        <v>12</v>
      </c>
      <c r="I36" s="31" t="s">
        <v>200</v>
      </c>
      <c r="J36" s="30" t="s">
        <v>36</v>
      </c>
      <c r="K36" s="30">
        <v>7012</v>
      </c>
    </row>
    <row r="37" spans="1:11" x14ac:dyDescent="0.25">
      <c r="A37" s="30">
        <v>0</v>
      </c>
      <c r="B37" s="30" t="s">
        <v>11</v>
      </c>
      <c r="C37" s="31">
        <v>11</v>
      </c>
      <c r="D37" s="30">
        <v>1</v>
      </c>
      <c r="E37" s="31">
        <v>36</v>
      </c>
      <c r="F37" s="30">
        <v>4</v>
      </c>
      <c r="G37" s="30">
        <v>1</v>
      </c>
      <c r="H37" s="30" t="s">
        <v>12</v>
      </c>
      <c r="I37" s="31" t="s">
        <v>201</v>
      </c>
      <c r="J37" s="30" t="s">
        <v>36</v>
      </c>
      <c r="K37" s="30">
        <v>7013</v>
      </c>
    </row>
    <row r="38" spans="1:11" x14ac:dyDescent="0.25">
      <c r="A38" s="30">
        <v>0</v>
      </c>
      <c r="B38" s="30" t="s">
        <v>11</v>
      </c>
      <c r="C38" s="31">
        <v>11</v>
      </c>
      <c r="D38" s="30">
        <v>1</v>
      </c>
      <c r="E38" s="31">
        <v>37</v>
      </c>
      <c r="F38" s="30">
        <v>4</v>
      </c>
      <c r="G38" s="30">
        <v>1</v>
      </c>
      <c r="H38" s="30" t="s">
        <v>12</v>
      </c>
      <c r="I38" s="31" t="s">
        <v>202</v>
      </c>
      <c r="J38" s="30" t="s">
        <v>36</v>
      </c>
      <c r="K38" s="30">
        <v>7014</v>
      </c>
    </row>
    <row r="39" spans="1:11" x14ac:dyDescent="0.25">
      <c r="A39" s="30">
        <v>0</v>
      </c>
      <c r="B39" s="30" t="s">
        <v>11</v>
      </c>
      <c r="C39" s="31">
        <v>11</v>
      </c>
      <c r="D39" s="30">
        <v>1</v>
      </c>
      <c r="E39" s="31">
        <v>38</v>
      </c>
      <c r="F39" s="30">
        <v>4</v>
      </c>
      <c r="G39" s="30">
        <v>1</v>
      </c>
      <c r="H39" s="30" t="s">
        <v>12</v>
      </c>
      <c r="I39" s="31" t="s">
        <v>203</v>
      </c>
      <c r="J39" s="30" t="s">
        <v>36</v>
      </c>
      <c r="K39" s="30">
        <v>7015</v>
      </c>
    </row>
    <row r="40" spans="1:11" x14ac:dyDescent="0.25">
      <c r="A40" s="30">
        <v>0</v>
      </c>
      <c r="B40" s="30" t="s">
        <v>11</v>
      </c>
      <c r="C40" s="31">
        <v>11</v>
      </c>
      <c r="D40" s="30">
        <v>1</v>
      </c>
      <c r="E40" s="31">
        <v>39</v>
      </c>
      <c r="F40" s="30">
        <v>4</v>
      </c>
      <c r="G40" s="30">
        <v>1</v>
      </c>
      <c r="H40" s="30" t="s">
        <v>12</v>
      </c>
      <c r="I40" s="31" t="s">
        <v>204</v>
      </c>
      <c r="J40" s="30" t="s">
        <v>36</v>
      </c>
      <c r="K40" s="30">
        <v>7016</v>
      </c>
    </row>
    <row r="41" spans="1:11" x14ac:dyDescent="0.25">
      <c r="A41" s="30">
        <v>0</v>
      </c>
      <c r="B41" s="30" t="s">
        <v>11</v>
      </c>
      <c r="C41" s="31">
        <v>11</v>
      </c>
      <c r="D41" s="30">
        <v>1</v>
      </c>
      <c r="E41" s="31">
        <v>40</v>
      </c>
      <c r="F41" s="30">
        <v>4</v>
      </c>
      <c r="G41" s="30">
        <v>1</v>
      </c>
      <c r="H41" s="30" t="s">
        <v>12</v>
      </c>
      <c r="I41" s="31" t="s">
        <v>205</v>
      </c>
      <c r="J41" s="30" t="s">
        <v>36</v>
      </c>
      <c r="K41" s="30">
        <v>7017</v>
      </c>
    </row>
    <row r="42" spans="1:11" x14ac:dyDescent="0.25">
      <c r="A42" s="30">
        <v>0</v>
      </c>
      <c r="B42" s="30" t="s">
        <v>11</v>
      </c>
      <c r="C42" s="31">
        <v>11</v>
      </c>
      <c r="D42" s="30">
        <v>1</v>
      </c>
      <c r="E42" s="31">
        <v>41</v>
      </c>
      <c r="F42" s="30">
        <v>4</v>
      </c>
      <c r="G42" s="30">
        <v>1</v>
      </c>
      <c r="H42" s="30" t="s">
        <v>12</v>
      </c>
      <c r="I42" s="31" t="s">
        <v>206</v>
      </c>
      <c r="J42" s="30" t="s">
        <v>36</v>
      </c>
      <c r="K42" s="30">
        <v>7018</v>
      </c>
    </row>
    <row r="43" spans="1:11" x14ac:dyDescent="0.25">
      <c r="A43" s="30">
        <v>0</v>
      </c>
      <c r="B43" s="30" t="s">
        <v>11</v>
      </c>
      <c r="C43" s="31">
        <v>11</v>
      </c>
      <c r="D43" s="30">
        <v>1</v>
      </c>
      <c r="E43" s="31">
        <v>42</v>
      </c>
      <c r="F43" s="30">
        <v>4</v>
      </c>
      <c r="G43" s="30">
        <v>1</v>
      </c>
      <c r="H43" s="30" t="s">
        <v>12</v>
      </c>
      <c r="I43" s="31" t="s">
        <v>207</v>
      </c>
      <c r="J43" s="30" t="s">
        <v>36</v>
      </c>
      <c r="K43" s="30">
        <v>7019</v>
      </c>
    </row>
    <row r="44" spans="1:11" x14ac:dyDescent="0.25">
      <c r="A44" s="30">
        <v>0</v>
      </c>
      <c r="B44" s="30" t="s">
        <v>11</v>
      </c>
      <c r="C44" s="31">
        <v>11</v>
      </c>
      <c r="D44" s="30">
        <v>1</v>
      </c>
      <c r="E44" s="31">
        <v>43</v>
      </c>
      <c r="F44" s="30">
        <v>4</v>
      </c>
      <c r="G44" s="30">
        <v>1</v>
      </c>
      <c r="H44" s="30" t="s">
        <v>12</v>
      </c>
      <c r="I44" s="31" t="s">
        <v>208</v>
      </c>
      <c r="J44" s="30" t="s">
        <v>36</v>
      </c>
      <c r="K44" s="30">
        <v>7020</v>
      </c>
    </row>
    <row r="45" spans="1:11" x14ac:dyDescent="0.25">
      <c r="A45" s="30">
        <v>0</v>
      </c>
      <c r="B45" s="30" t="s">
        <v>11</v>
      </c>
      <c r="C45" s="31">
        <v>11</v>
      </c>
      <c r="D45" s="30">
        <v>1</v>
      </c>
      <c r="E45" s="31">
        <v>44</v>
      </c>
      <c r="F45" s="30">
        <v>4</v>
      </c>
      <c r="G45" s="30">
        <v>1</v>
      </c>
      <c r="H45" s="30" t="s">
        <v>12</v>
      </c>
      <c r="I45" s="31" t="s">
        <v>209</v>
      </c>
      <c r="J45" s="30" t="s">
        <v>36</v>
      </c>
      <c r="K45" s="30">
        <v>7021</v>
      </c>
    </row>
    <row r="46" spans="1:11" x14ac:dyDescent="0.25">
      <c r="A46" s="30">
        <v>0</v>
      </c>
      <c r="B46" s="30" t="s">
        <v>11</v>
      </c>
      <c r="C46" s="31">
        <v>11</v>
      </c>
      <c r="D46" s="30">
        <v>1</v>
      </c>
      <c r="E46" s="31">
        <v>45</v>
      </c>
      <c r="F46" s="30">
        <v>4</v>
      </c>
      <c r="G46" s="30">
        <v>1</v>
      </c>
      <c r="H46" s="30" t="s">
        <v>12</v>
      </c>
      <c r="I46" s="31" t="s">
        <v>210</v>
      </c>
      <c r="J46" s="30" t="s">
        <v>36</v>
      </c>
      <c r="K46" s="30">
        <v>7022</v>
      </c>
    </row>
    <row r="47" spans="1:11" x14ac:dyDescent="0.25">
      <c r="A47" s="30">
        <v>0</v>
      </c>
      <c r="B47" s="30" t="s">
        <v>11</v>
      </c>
      <c r="C47" s="31">
        <v>11</v>
      </c>
      <c r="D47" s="30">
        <v>1</v>
      </c>
      <c r="E47" s="31">
        <v>46</v>
      </c>
      <c r="F47" s="30">
        <v>4</v>
      </c>
      <c r="G47" s="30">
        <v>1</v>
      </c>
      <c r="H47" s="30" t="s">
        <v>12</v>
      </c>
      <c r="I47" s="31" t="s">
        <v>211</v>
      </c>
      <c r="J47" s="30" t="s">
        <v>36</v>
      </c>
      <c r="K47" s="30">
        <v>7023</v>
      </c>
    </row>
    <row r="48" spans="1:11" x14ac:dyDescent="0.25">
      <c r="A48" s="30">
        <v>0</v>
      </c>
      <c r="B48" s="30" t="s">
        <v>11</v>
      </c>
      <c r="C48" s="31">
        <v>11</v>
      </c>
      <c r="D48" s="30">
        <v>1</v>
      </c>
      <c r="E48" s="31">
        <v>47</v>
      </c>
      <c r="F48" s="30">
        <v>4</v>
      </c>
      <c r="G48" s="30">
        <v>1</v>
      </c>
      <c r="H48" s="30" t="s">
        <v>12</v>
      </c>
      <c r="I48" s="31" t="s">
        <v>212</v>
      </c>
      <c r="J48" s="30" t="s">
        <v>36</v>
      </c>
      <c r="K48" s="30">
        <v>5005</v>
      </c>
    </row>
    <row r="49" spans="1:11" x14ac:dyDescent="0.25">
      <c r="A49" s="30">
        <v>0</v>
      </c>
      <c r="B49" s="30" t="s">
        <v>11</v>
      </c>
      <c r="C49" s="31">
        <v>11</v>
      </c>
      <c r="D49" s="30">
        <v>1</v>
      </c>
      <c r="E49" s="31">
        <v>48</v>
      </c>
      <c r="F49" s="30">
        <v>4</v>
      </c>
      <c r="G49" s="30">
        <v>1</v>
      </c>
      <c r="H49" s="30" t="s">
        <v>12</v>
      </c>
      <c r="I49" s="31" t="s">
        <v>213</v>
      </c>
      <c r="J49" s="30" t="s">
        <v>36</v>
      </c>
      <c r="K49" s="30">
        <v>5006</v>
      </c>
    </row>
    <row r="50" spans="1:11" x14ac:dyDescent="0.25">
      <c r="A50" s="30">
        <v>0</v>
      </c>
      <c r="B50" s="30" t="s">
        <v>11</v>
      </c>
      <c r="C50" s="31">
        <v>11</v>
      </c>
      <c r="D50" s="30">
        <v>1</v>
      </c>
      <c r="E50" s="31">
        <v>49</v>
      </c>
      <c r="F50" s="30">
        <v>4</v>
      </c>
      <c r="G50" s="30">
        <v>1</v>
      </c>
      <c r="H50" s="30" t="s">
        <v>12</v>
      </c>
      <c r="I50" s="31" t="s">
        <v>214</v>
      </c>
      <c r="J50" s="30" t="s">
        <v>36</v>
      </c>
      <c r="K50" s="30">
        <v>5007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DAAE-6E1E-46CF-B7FF-49632A8B8771}">
  <dimension ref="A1:Q67"/>
  <sheetViews>
    <sheetView topLeftCell="A14" workbookViewId="0">
      <selection activeCell="N2" sqref="N2:N50"/>
    </sheetView>
  </sheetViews>
  <sheetFormatPr defaultRowHeight="15" x14ac:dyDescent="0.25"/>
  <cols>
    <col min="1" max="1" width="16.42578125" bestFit="1" customWidth="1"/>
    <col min="2" max="2" width="11.5703125" bestFit="1" customWidth="1"/>
    <col min="3" max="3" width="20.7109375" bestFit="1" customWidth="1"/>
    <col min="4" max="4" width="23.28515625" bestFit="1" customWidth="1"/>
    <col min="5" max="5" width="15.42578125" bestFit="1" customWidth="1"/>
    <col min="6" max="6" width="22.85546875" bestFit="1" customWidth="1"/>
    <col min="7" max="7" width="13.85546875" bestFit="1" customWidth="1"/>
    <col min="8" max="8" width="10" bestFit="1" customWidth="1"/>
    <col min="10" max="10" width="32.5703125" bestFit="1" customWidth="1"/>
    <col min="11" max="11" width="15.140625" bestFit="1" customWidth="1"/>
    <col min="13" max="13" width="34.85546875" hidden="1" customWidth="1"/>
    <col min="14" max="14" width="37.5703125" bestFit="1" customWidth="1"/>
    <col min="15" max="15" width="51" bestFit="1" customWidth="1"/>
    <col min="16" max="16" width="86.5703125" bestFit="1" customWidth="1"/>
    <col min="17" max="17" width="84.42578125" bestFit="1" customWidth="1"/>
  </cols>
  <sheetData>
    <row r="1" spans="1:17" x14ac:dyDescent="0.25">
      <c r="A1" s="1" t="s">
        <v>13</v>
      </c>
      <c r="B1" s="1" t="s">
        <v>14</v>
      </c>
      <c r="C1" s="2" t="s">
        <v>15</v>
      </c>
      <c r="D1" s="2" t="s">
        <v>16</v>
      </c>
      <c r="E1" s="3" t="s">
        <v>17</v>
      </c>
      <c r="F1" s="3" t="s">
        <v>18</v>
      </c>
      <c r="G1" s="4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M1" s="6" t="s">
        <v>24</v>
      </c>
      <c r="N1" s="7" t="s">
        <v>25</v>
      </c>
      <c r="O1" s="7" t="s">
        <v>26</v>
      </c>
      <c r="P1" s="8" t="s">
        <v>27</v>
      </c>
      <c r="Q1" s="9" t="s">
        <v>28</v>
      </c>
    </row>
    <row r="2" spans="1:17" x14ac:dyDescent="0.25">
      <c r="A2" s="10" t="s">
        <v>29</v>
      </c>
      <c r="B2" s="10" t="s">
        <v>30</v>
      </c>
      <c r="C2" s="11" t="s">
        <v>31</v>
      </c>
      <c r="D2" s="11" t="s">
        <v>32</v>
      </c>
      <c r="E2" s="12">
        <v>5003</v>
      </c>
      <c r="F2" s="12" t="s">
        <v>33</v>
      </c>
      <c r="G2" s="11">
        <v>11</v>
      </c>
      <c r="H2" s="11" t="s">
        <v>34</v>
      </c>
      <c r="I2" s="13" t="s">
        <v>35</v>
      </c>
      <c r="J2" s="13">
        <v>10</v>
      </c>
      <c r="K2" s="13" t="s">
        <v>36</v>
      </c>
      <c r="M2" s="14" t="s">
        <v>37</v>
      </c>
      <c r="N2" s="15" t="str">
        <f>Tablo1[[#This Row],[Device]]&amp;"_"&amp;Tablo1[[#This Row],[Device ID]]&amp;"_"&amp;Tablo1[[#This Row],[Classification Name]]&amp;"_"&amp;Tablo1[[#This Row],[Parameter Name]]</f>
        <v>Invertor_11_Yields_DailyPower</v>
      </c>
      <c r="O2" s="15" t="str">
        <f>"TELEMETRY_P_"&amp;Tablo2[[#This Row],[MB Tags New Style]]</f>
        <v>TELEMETRY_P_Invertor_11_Yields_DailyPower</v>
      </c>
      <c r="P2" s="16" t="str">
        <f>"TR.CONSUMERS.TR-68 Vaener Aysebaci.Balikesir.SITE."&amp;Tablo2[[#This Row],[MB Tags New Style]]</f>
        <v>TR.CONSUMERS.TR-68 Vaener Aysebaci.Balikesir.SITE.Invertor_11_Yields_DailyPower</v>
      </c>
      <c r="Q2" s="17" t="str">
        <f>"TR.CONSUMERS.TR-68.Vaener.Solar.Balikesir.CAP1."&amp;Tablo2[[#This Row],[MB Tags New Style]]</f>
        <v>TR.CONSUMERS.TR-68.Vaener.Solar.Balikesir.CAP1.Invertor_11_Yields_DailyPower</v>
      </c>
    </row>
    <row r="3" spans="1:17" x14ac:dyDescent="0.25">
      <c r="A3" s="10" t="s">
        <v>29</v>
      </c>
      <c r="B3" s="10" t="s">
        <v>30</v>
      </c>
      <c r="C3" s="11" t="s">
        <v>38</v>
      </c>
      <c r="D3" s="11" t="s">
        <v>32</v>
      </c>
      <c r="E3" s="12">
        <v>5004</v>
      </c>
      <c r="F3" s="12" t="s">
        <v>39</v>
      </c>
      <c r="G3" s="11">
        <v>11</v>
      </c>
      <c r="H3" s="11" t="s">
        <v>34</v>
      </c>
      <c r="I3" s="11" t="s">
        <v>40</v>
      </c>
      <c r="J3" s="11">
        <v>1</v>
      </c>
      <c r="K3" s="11" t="s">
        <v>41</v>
      </c>
      <c r="M3" s="14" t="s">
        <v>42</v>
      </c>
      <c r="N3" s="15" t="str">
        <f>Tablo1[[#This Row],[Device]]&amp;"_"&amp;Tablo1[[#This Row],[Device ID]]&amp;"_"&amp;Tablo1[[#This Row],[Classification Name]]&amp;"_"&amp;Tablo1[[#This Row],[Parameter Name]]</f>
        <v>Invertor_11_Yields_TotalPower</v>
      </c>
      <c r="O3" s="15" t="str">
        <f>"TELEMETRY_P_"&amp;Tablo2[[#This Row],[MB Tags New Style]]</f>
        <v>TELEMETRY_P_Invertor_11_Yields_TotalPower</v>
      </c>
      <c r="P3" s="16" t="str">
        <f>"TR.CONSUMERS.TR-68 Vaener Aysebaci.Balikesir.SITE."&amp;Tablo2[[#This Row],[MB Tags New Style]]</f>
        <v>TR.CONSUMERS.TR-68 Vaener Aysebaci.Balikesir.SITE.Invertor_11_Yields_TotalPower</v>
      </c>
      <c r="Q3" s="17" t="str">
        <f>"TR.CONSUMERS.TR-68.Vaener.Solar.Balikesir.CAP1."&amp;Tablo2[[#This Row],[MB Tags New Style]]</f>
        <v>TR.CONSUMERS.TR-68.Vaener.Solar.Balikesir.CAP1.Invertor_11_Yields_TotalPower</v>
      </c>
    </row>
    <row r="4" spans="1:17" x14ac:dyDescent="0.25">
      <c r="A4" s="10" t="s">
        <v>29</v>
      </c>
      <c r="B4" s="10" t="s">
        <v>30</v>
      </c>
      <c r="C4" s="11" t="s">
        <v>43</v>
      </c>
      <c r="D4" s="11" t="s">
        <v>44</v>
      </c>
      <c r="E4" s="12">
        <v>5006</v>
      </c>
      <c r="F4" s="12" t="s">
        <v>39</v>
      </c>
      <c r="G4" s="11">
        <v>11</v>
      </c>
      <c r="H4" s="11" t="s">
        <v>34</v>
      </c>
      <c r="I4" s="11" t="s">
        <v>45</v>
      </c>
      <c r="J4" s="11">
        <v>1</v>
      </c>
      <c r="K4" s="11" t="s">
        <v>41</v>
      </c>
      <c r="M4" s="14" t="s">
        <v>46</v>
      </c>
      <c r="N4" s="15" t="str">
        <f>Tablo1[[#This Row],[Device]]&amp;"_"&amp;Tablo1[[#This Row],[Device ID]]&amp;"_"&amp;Tablo1[[#This Row],[Classification Name]]&amp;"_"&amp;Tablo1[[#This Row],[Parameter Name]]</f>
        <v>Invertor_11_Time_TotalRunningTime</v>
      </c>
      <c r="O4" s="15" t="str">
        <f>"TELEMETRY_P_"&amp;Tablo2[[#This Row],[MB Tags New Style]]</f>
        <v>TELEMETRY_P_Invertor_11_Time_TotalRunningTime</v>
      </c>
      <c r="P4" s="16" t="str">
        <f>"TR.CONSUMERS.TR-68 Vaener Aysebaci.Balikesir.SITE."&amp;Tablo2[[#This Row],[MB Tags New Style]]</f>
        <v>TR.CONSUMERS.TR-68 Vaener Aysebaci.Balikesir.SITE.Invertor_11_Time_TotalRunningTime</v>
      </c>
      <c r="Q4" s="17" t="str">
        <f>"TR.CONSUMERS.TR-68.Vaener.Solar.Balikesir.CAP1."&amp;Tablo2[[#This Row],[MB Tags New Style]]</f>
        <v>TR.CONSUMERS.TR-68.Vaener.Solar.Balikesir.CAP1.Invertor_11_Time_TotalRunningTime</v>
      </c>
    </row>
    <row r="5" spans="1:17" x14ac:dyDescent="0.25">
      <c r="A5" s="10" t="s">
        <v>29</v>
      </c>
      <c r="B5" s="10" t="s">
        <v>30</v>
      </c>
      <c r="C5" s="11" t="s">
        <v>47</v>
      </c>
      <c r="D5" s="11" t="s">
        <v>48</v>
      </c>
      <c r="E5" s="12">
        <v>5008</v>
      </c>
      <c r="F5" s="12" t="s">
        <v>49</v>
      </c>
      <c r="G5" s="11">
        <v>11</v>
      </c>
      <c r="H5" s="11" t="s">
        <v>34</v>
      </c>
      <c r="I5" s="11" t="s">
        <v>50</v>
      </c>
      <c r="J5" s="11">
        <v>10</v>
      </c>
      <c r="K5" s="11" t="s">
        <v>51</v>
      </c>
      <c r="M5" s="14" t="s">
        <v>52</v>
      </c>
      <c r="N5" s="15" t="str">
        <f>Tablo1[[#This Row],[Device]]&amp;"_"&amp;Tablo1[[#This Row],[Device ID]]&amp;"_"&amp;Tablo1[[#This Row],[Classification Name]]&amp;"_"&amp;Tablo1[[#This Row],[Parameter Name]]</f>
        <v>Invertor_11_Temp_InternalTemp</v>
      </c>
      <c r="O5" s="15" t="str">
        <f>"TELEMETRY_P_"&amp;Tablo2[[#This Row],[MB Tags New Style]]</f>
        <v>TELEMETRY_P_Invertor_11_Temp_InternalTemp</v>
      </c>
      <c r="P5" s="16" t="str">
        <f>"TR.CONSUMERS.TR-68 Vaener Aysebaci.Balikesir.SITE."&amp;Tablo2[[#This Row],[MB Tags New Style]]</f>
        <v>TR.CONSUMERS.TR-68 Vaener Aysebaci.Balikesir.SITE.Invertor_11_Temp_InternalTemp</v>
      </c>
      <c r="Q5" s="17" t="str">
        <f>"TR.CONSUMERS.TR-68.Vaener.Solar.Balikesir.CAP1."&amp;Tablo2[[#This Row],[MB Tags New Style]]</f>
        <v>TR.CONSUMERS.TR-68.Vaener.Solar.Balikesir.CAP1.Invertor_11_Temp_InternalTemp</v>
      </c>
    </row>
    <row r="6" spans="1:17" x14ac:dyDescent="0.25">
      <c r="A6" s="10" t="s">
        <v>29</v>
      </c>
      <c r="B6" s="10" t="s">
        <v>30</v>
      </c>
      <c r="C6" s="11" t="s">
        <v>53</v>
      </c>
      <c r="D6" s="11" t="s">
        <v>54</v>
      </c>
      <c r="E6" s="12">
        <v>5009</v>
      </c>
      <c r="F6" s="12" t="s">
        <v>39</v>
      </c>
      <c r="G6" s="11">
        <v>11</v>
      </c>
      <c r="H6" s="11" t="s">
        <v>34</v>
      </c>
      <c r="I6" s="11" t="s">
        <v>55</v>
      </c>
      <c r="J6" s="11">
        <v>1</v>
      </c>
      <c r="K6" s="11" t="s">
        <v>41</v>
      </c>
      <c r="M6" s="14" t="s">
        <v>56</v>
      </c>
      <c r="N6" s="15" t="str">
        <f>Tablo1[[#This Row],[Device]]&amp;"_"&amp;Tablo1[[#This Row],[Device ID]]&amp;"_"&amp;Tablo1[[#This Row],[Classification Name]]&amp;"_"&amp;Tablo1[[#This Row],[Parameter Name]]</f>
        <v>Invertor_11_Power_TotalApparent</v>
      </c>
      <c r="O6" s="15" t="str">
        <f>"TELEMETRY_P_"&amp;Tablo2[[#This Row],[MB Tags New Style]]</f>
        <v>TELEMETRY_P_Invertor_11_Power_TotalApparent</v>
      </c>
      <c r="P6" s="16" t="str">
        <f>"TR.CONSUMERS.TR-68 Vaener Aysebaci.Balikesir.SITE."&amp;Tablo2[[#This Row],[MB Tags New Style]]</f>
        <v>TR.CONSUMERS.TR-68 Vaener Aysebaci.Balikesir.SITE.Invertor_11_Power_TotalApparent</v>
      </c>
      <c r="Q6" s="17" t="str">
        <f>"TR.CONSUMERS.TR-68.Vaener.Solar.Balikesir.CAP1."&amp;Tablo2[[#This Row],[MB Tags New Style]]</f>
        <v>TR.CONSUMERS.TR-68.Vaener.Solar.Balikesir.CAP1.Invertor_11_Power_TotalApparent</v>
      </c>
    </row>
    <row r="7" spans="1:17" x14ac:dyDescent="0.25">
      <c r="A7" s="10" t="s">
        <v>29</v>
      </c>
      <c r="B7" s="10" t="s">
        <v>30</v>
      </c>
      <c r="C7" s="11" t="s">
        <v>57</v>
      </c>
      <c r="D7" s="11" t="s">
        <v>58</v>
      </c>
      <c r="E7" s="12">
        <v>5011</v>
      </c>
      <c r="F7" s="12" t="s">
        <v>33</v>
      </c>
      <c r="G7" s="11">
        <v>11</v>
      </c>
      <c r="H7" s="11" t="s">
        <v>34</v>
      </c>
      <c r="I7" s="11" t="s">
        <v>59</v>
      </c>
      <c r="J7" s="13">
        <v>10</v>
      </c>
      <c r="K7" s="13" t="s">
        <v>36</v>
      </c>
      <c r="M7" s="14" t="s">
        <v>60</v>
      </c>
      <c r="N7" s="15" t="str">
        <f>Tablo1[[#This Row],[Device]]&amp;"_"&amp;Tablo1[[#This Row],[Device ID]]&amp;"_"&amp;Tablo1[[#This Row],[Classification Name]]&amp;"_"&amp;Tablo1[[#This Row],[Parameter Name]]</f>
        <v>Invertor_11_Voltage_MPPT1</v>
      </c>
      <c r="O7" s="15" t="str">
        <f>"TELEMETRY_P_"&amp;Tablo2[[#This Row],[MB Tags New Style]]</f>
        <v>TELEMETRY_P_Invertor_11_Voltage_MPPT1</v>
      </c>
      <c r="P7" s="16" t="str">
        <f>"TR.CONSUMERS.TR-68 Vaener Aysebaci.Balikesir.SITE."&amp;Tablo2[[#This Row],[MB Tags New Style]]</f>
        <v>TR.CONSUMERS.TR-68 Vaener Aysebaci.Balikesir.SITE.Invertor_11_Voltage_MPPT1</v>
      </c>
      <c r="Q7" s="17" t="str">
        <f>"TR.CONSUMERS.TR-68.Vaener.Solar.Balikesir.CAP1."&amp;Tablo2[[#This Row],[MB Tags New Style]]</f>
        <v>TR.CONSUMERS.TR-68.Vaener.Solar.Balikesir.CAP1.Invertor_11_Voltage_MPPT1</v>
      </c>
    </row>
    <row r="8" spans="1:17" x14ac:dyDescent="0.25">
      <c r="A8" s="10" t="s">
        <v>29</v>
      </c>
      <c r="B8" s="10" t="s">
        <v>30</v>
      </c>
      <c r="C8" s="11" t="s">
        <v>57</v>
      </c>
      <c r="D8" s="11" t="s">
        <v>61</v>
      </c>
      <c r="E8" s="12">
        <v>5012</v>
      </c>
      <c r="F8" s="12" t="s">
        <v>33</v>
      </c>
      <c r="G8" s="11">
        <v>11</v>
      </c>
      <c r="H8" s="11" t="s">
        <v>34</v>
      </c>
      <c r="I8" s="11" t="s">
        <v>62</v>
      </c>
      <c r="J8" s="13">
        <v>10</v>
      </c>
      <c r="K8" s="13" t="s">
        <v>36</v>
      </c>
      <c r="M8" s="14" t="s">
        <v>63</v>
      </c>
      <c r="N8" s="15" t="str">
        <f>Tablo1[[#This Row],[Device]]&amp;"_"&amp;Tablo1[[#This Row],[Device ID]]&amp;"_"&amp;Tablo1[[#This Row],[Classification Name]]&amp;"_"&amp;Tablo1[[#This Row],[Parameter Name]]</f>
        <v>Invertor_11_Current_MPPT1</v>
      </c>
      <c r="O8" s="15" t="str">
        <f>"TELEMETRY_P_"&amp;Tablo2[[#This Row],[MB Tags New Style]]</f>
        <v>TELEMETRY_P_Invertor_11_Current_MPPT1</v>
      </c>
      <c r="P8" s="16" t="str">
        <f>"TR.CONSUMERS.TR-68 Vaener Aysebaci.Balikesir.SITE."&amp;Tablo2[[#This Row],[MB Tags New Style]]</f>
        <v>TR.CONSUMERS.TR-68 Vaener Aysebaci.Balikesir.SITE.Invertor_11_Current_MPPT1</v>
      </c>
      <c r="Q8" s="17" t="str">
        <f>"TR.CONSUMERS.TR-68.Vaener.Solar.Balikesir.CAP1."&amp;Tablo2[[#This Row],[MB Tags New Style]]</f>
        <v>TR.CONSUMERS.TR-68.Vaener.Solar.Balikesir.CAP1.Invertor_11_Current_MPPT1</v>
      </c>
    </row>
    <row r="9" spans="1:17" x14ac:dyDescent="0.25">
      <c r="A9" s="10" t="s">
        <v>29</v>
      </c>
      <c r="B9" s="10" t="s">
        <v>30</v>
      </c>
      <c r="C9" s="11" t="s">
        <v>64</v>
      </c>
      <c r="D9" s="11" t="s">
        <v>54</v>
      </c>
      <c r="E9" s="12">
        <v>5017</v>
      </c>
      <c r="F9" s="12" t="s">
        <v>39</v>
      </c>
      <c r="G9" s="11">
        <v>11</v>
      </c>
      <c r="H9" s="11" t="s">
        <v>34</v>
      </c>
      <c r="I9" s="11" t="s">
        <v>65</v>
      </c>
      <c r="J9" s="11">
        <v>1</v>
      </c>
      <c r="K9" s="11" t="s">
        <v>41</v>
      </c>
      <c r="M9" s="14" t="s">
        <v>66</v>
      </c>
      <c r="N9" s="15" t="str">
        <f>Tablo1[[#This Row],[Device]]&amp;"_"&amp;Tablo1[[#This Row],[Device ID]]&amp;"_"&amp;Tablo1[[#This Row],[Classification Name]]&amp;"_"&amp;Tablo1[[#This Row],[Parameter Name]]</f>
        <v>Invertor_11_Power_TotalDC</v>
      </c>
      <c r="O9" s="15" t="str">
        <f>"TELEMETRY_P_"&amp;Tablo2[[#This Row],[MB Tags New Style]]</f>
        <v>TELEMETRY_P_Invertor_11_Power_TotalDC</v>
      </c>
      <c r="P9" s="16" t="str">
        <f>"TR.CONSUMERS.TR-68 Vaener Aysebaci.Balikesir.SITE."&amp;Tablo2[[#This Row],[MB Tags New Style]]</f>
        <v>TR.CONSUMERS.TR-68 Vaener Aysebaci.Balikesir.SITE.Invertor_11_Power_TotalDC</v>
      </c>
      <c r="Q9" s="17" t="str">
        <f>"TR.CONSUMERS.TR-68.Vaener.Solar.Balikesir.CAP1."&amp;Tablo2[[#This Row],[MB Tags New Style]]</f>
        <v>TR.CONSUMERS.TR-68.Vaener.Solar.Balikesir.CAP1.Invertor_11_Power_TotalDC</v>
      </c>
    </row>
    <row r="10" spans="1:17" x14ac:dyDescent="0.25">
      <c r="A10" s="10" t="s">
        <v>29</v>
      </c>
      <c r="B10" s="10" t="s">
        <v>30</v>
      </c>
      <c r="C10" s="11" t="s">
        <v>67</v>
      </c>
      <c r="D10" s="11" t="s">
        <v>58</v>
      </c>
      <c r="E10" s="12">
        <v>5019</v>
      </c>
      <c r="F10" s="12" t="s">
        <v>33</v>
      </c>
      <c r="G10" s="11">
        <v>11</v>
      </c>
      <c r="H10" s="11" t="s">
        <v>34</v>
      </c>
      <c r="I10" s="11" t="s">
        <v>68</v>
      </c>
      <c r="J10" s="11">
        <v>10</v>
      </c>
      <c r="K10" s="11" t="s">
        <v>36</v>
      </c>
      <c r="M10" s="14" t="s">
        <v>69</v>
      </c>
      <c r="N10" s="15" t="str">
        <f>Tablo1[[#This Row],[Device]]&amp;"_"&amp;Tablo1[[#This Row],[Device ID]]&amp;"_"&amp;Tablo1[[#This Row],[Classification Name]]&amp;"_"&amp;Tablo1[[#This Row],[Parameter Name]]</f>
        <v>Invertor_11_Voltage_APhase</v>
      </c>
      <c r="O10" s="15" t="str">
        <f>"TELEMETRY_P_"&amp;Tablo2[[#This Row],[MB Tags New Style]]</f>
        <v>TELEMETRY_P_Invertor_11_Voltage_APhase</v>
      </c>
      <c r="P10" s="16" t="str">
        <f>"TR.CONSUMERS.TR-68 Vaener Aysebaci.Balikesir.SITE."&amp;Tablo2[[#This Row],[MB Tags New Style]]</f>
        <v>TR.CONSUMERS.TR-68 Vaener Aysebaci.Balikesir.SITE.Invertor_11_Voltage_APhase</v>
      </c>
      <c r="Q10" s="17" t="str">
        <f>"TR.CONSUMERS.TR-68.Vaener.Solar.Balikesir.CAP1."&amp;Tablo2[[#This Row],[MB Tags New Style]]</f>
        <v>TR.CONSUMERS.TR-68.Vaener.Solar.Balikesir.CAP1.Invertor_11_Voltage_APhase</v>
      </c>
    </row>
    <row r="11" spans="1:17" x14ac:dyDescent="0.25">
      <c r="A11" s="10" t="s">
        <v>29</v>
      </c>
      <c r="B11" s="10" t="s">
        <v>30</v>
      </c>
      <c r="C11" s="11" t="s">
        <v>70</v>
      </c>
      <c r="D11" s="11" t="s">
        <v>58</v>
      </c>
      <c r="E11" s="12">
        <v>5020</v>
      </c>
      <c r="F11" s="12" t="s">
        <v>33</v>
      </c>
      <c r="G11" s="11">
        <v>11</v>
      </c>
      <c r="H11" s="11" t="s">
        <v>34</v>
      </c>
      <c r="I11" s="11" t="s">
        <v>68</v>
      </c>
      <c r="J11" s="11">
        <v>10</v>
      </c>
      <c r="K11" s="11" t="s">
        <v>36</v>
      </c>
      <c r="M11" s="14" t="s">
        <v>71</v>
      </c>
      <c r="N11" s="15" t="str">
        <f>Tablo1[[#This Row],[Device]]&amp;"_"&amp;Tablo1[[#This Row],[Device ID]]&amp;"_"&amp;Tablo1[[#This Row],[Classification Name]]&amp;"_"&amp;Tablo1[[#This Row],[Parameter Name]]</f>
        <v>Invertor_11_Voltage_BPhase</v>
      </c>
      <c r="O11" s="15" t="str">
        <f>"TELEMETRY_P_"&amp;Tablo2[[#This Row],[MB Tags New Style]]</f>
        <v>TELEMETRY_P_Invertor_11_Voltage_BPhase</v>
      </c>
      <c r="P11" s="16" t="str">
        <f>"TR.CONSUMERS.TR-68 Vaener Aysebaci.Balikesir.SITE."&amp;Tablo2[[#This Row],[MB Tags New Style]]</f>
        <v>TR.CONSUMERS.TR-68 Vaener Aysebaci.Balikesir.SITE.Invertor_11_Voltage_BPhase</v>
      </c>
      <c r="Q11" s="17" t="str">
        <f>"TR.CONSUMERS.TR-68.Vaener.Solar.Balikesir.CAP1."&amp;Tablo2[[#This Row],[MB Tags New Style]]</f>
        <v>TR.CONSUMERS.TR-68.Vaener.Solar.Balikesir.CAP1.Invertor_11_Voltage_BPhase</v>
      </c>
    </row>
    <row r="12" spans="1:17" x14ac:dyDescent="0.25">
      <c r="A12" s="10" t="s">
        <v>29</v>
      </c>
      <c r="B12" s="10" t="s">
        <v>30</v>
      </c>
      <c r="C12" s="11" t="s">
        <v>72</v>
      </c>
      <c r="D12" s="11" t="s">
        <v>58</v>
      </c>
      <c r="E12" s="12">
        <v>5021</v>
      </c>
      <c r="F12" s="12" t="s">
        <v>33</v>
      </c>
      <c r="G12" s="11">
        <v>11</v>
      </c>
      <c r="H12" s="11" t="s">
        <v>34</v>
      </c>
      <c r="I12" s="11" t="s">
        <v>68</v>
      </c>
      <c r="J12" s="11">
        <v>10</v>
      </c>
      <c r="K12" s="11" t="s">
        <v>36</v>
      </c>
      <c r="M12" s="14" t="s">
        <v>73</v>
      </c>
      <c r="N12" s="15" t="str">
        <f>Tablo1[[#This Row],[Device]]&amp;"_"&amp;Tablo1[[#This Row],[Device ID]]&amp;"_"&amp;Tablo1[[#This Row],[Classification Name]]&amp;"_"&amp;Tablo1[[#This Row],[Parameter Name]]</f>
        <v>Invertor_11_Voltage_CPhase</v>
      </c>
      <c r="O12" s="15" t="str">
        <f>"TELEMETRY_P_"&amp;Tablo2[[#This Row],[MB Tags New Style]]</f>
        <v>TELEMETRY_P_Invertor_11_Voltage_CPhase</v>
      </c>
      <c r="P12" s="16" t="str">
        <f>"TR.CONSUMERS.TR-68 Vaener Aysebaci.Balikesir.SITE."&amp;Tablo2[[#This Row],[MB Tags New Style]]</f>
        <v>TR.CONSUMERS.TR-68 Vaener Aysebaci.Balikesir.SITE.Invertor_11_Voltage_CPhase</v>
      </c>
      <c r="Q12" s="17" t="str">
        <f>"TR.CONSUMERS.TR-68.Vaener.Solar.Balikesir.CAP1."&amp;Tablo2[[#This Row],[MB Tags New Style]]</f>
        <v>TR.CONSUMERS.TR-68.Vaener.Solar.Balikesir.CAP1.Invertor_11_Voltage_CPhase</v>
      </c>
    </row>
    <row r="13" spans="1:17" x14ac:dyDescent="0.25">
      <c r="A13" s="10" t="s">
        <v>29</v>
      </c>
      <c r="B13" s="10" t="s">
        <v>30</v>
      </c>
      <c r="C13" s="11" t="s">
        <v>67</v>
      </c>
      <c r="D13" s="11" t="s">
        <v>61</v>
      </c>
      <c r="E13" s="12">
        <v>5022</v>
      </c>
      <c r="F13" s="12" t="s">
        <v>33</v>
      </c>
      <c r="G13" s="11">
        <v>11</v>
      </c>
      <c r="H13" s="11" t="s">
        <v>34</v>
      </c>
      <c r="I13" s="11" t="s">
        <v>74</v>
      </c>
      <c r="J13" s="11">
        <v>10</v>
      </c>
      <c r="K13" s="11" t="s">
        <v>36</v>
      </c>
      <c r="M13" s="14" t="s">
        <v>75</v>
      </c>
      <c r="N13" s="15" t="str">
        <f>Tablo1[[#This Row],[Device]]&amp;"_"&amp;Tablo1[[#This Row],[Device ID]]&amp;"_"&amp;Tablo1[[#This Row],[Classification Name]]&amp;"_"&amp;Tablo1[[#This Row],[Parameter Name]]</f>
        <v>Invertor_11_Current_APhase</v>
      </c>
      <c r="O13" s="15" t="str">
        <f>"TELEMETRY_P_"&amp;Tablo2[[#This Row],[MB Tags New Style]]</f>
        <v>TELEMETRY_P_Invertor_11_Current_APhase</v>
      </c>
      <c r="P13" s="16" t="str">
        <f>"TR.CONSUMERS.TR-68 Vaener Aysebaci.Balikesir.SITE."&amp;Tablo2[[#This Row],[MB Tags New Style]]</f>
        <v>TR.CONSUMERS.TR-68 Vaener Aysebaci.Balikesir.SITE.Invertor_11_Current_APhase</v>
      </c>
      <c r="Q13" s="17" t="str">
        <f>"TR.CONSUMERS.TR-68.Vaener.Solar.Balikesir.CAP1."&amp;Tablo2[[#This Row],[MB Tags New Style]]</f>
        <v>TR.CONSUMERS.TR-68.Vaener.Solar.Balikesir.CAP1.Invertor_11_Current_APhase</v>
      </c>
    </row>
    <row r="14" spans="1:17" x14ac:dyDescent="0.25">
      <c r="A14" s="10" t="s">
        <v>29</v>
      </c>
      <c r="B14" s="10" t="s">
        <v>30</v>
      </c>
      <c r="C14" s="11" t="s">
        <v>70</v>
      </c>
      <c r="D14" s="11" t="s">
        <v>61</v>
      </c>
      <c r="E14" s="12">
        <v>5023</v>
      </c>
      <c r="F14" s="12" t="s">
        <v>33</v>
      </c>
      <c r="G14" s="11">
        <v>11</v>
      </c>
      <c r="H14" s="11" t="s">
        <v>34</v>
      </c>
      <c r="I14" s="11" t="s">
        <v>74</v>
      </c>
      <c r="J14" s="11">
        <v>10</v>
      </c>
      <c r="K14" s="11" t="s">
        <v>36</v>
      </c>
      <c r="M14" s="14" t="s">
        <v>76</v>
      </c>
      <c r="N14" s="15" t="str">
        <f>Tablo1[[#This Row],[Device]]&amp;"_"&amp;Tablo1[[#This Row],[Device ID]]&amp;"_"&amp;Tablo1[[#This Row],[Classification Name]]&amp;"_"&amp;Tablo1[[#This Row],[Parameter Name]]</f>
        <v>Invertor_11_Current_BPhase</v>
      </c>
      <c r="O14" s="15" t="str">
        <f>"TELEMETRY_P_"&amp;Tablo2[[#This Row],[MB Tags New Style]]</f>
        <v>TELEMETRY_P_Invertor_11_Current_BPhase</v>
      </c>
      <c r="P14" s="16" t="str">
        <f>"TR.CONSUMERS.TR-68 Vaener Aysebaci.Balikesir.SITE."&amp;Tablo2[[#This Row],[MB Tags New Style]]</f>
        <v>TR.CONSUMERS.TR-68 Vaener Aysebaci.Balikesir.SITE.Invertor_11_Current_BPhase</v>
      </c>
      <c r="Q14" s="17" t="str">
        <f>"TR.CONSUMERS.TR-68.Vaener.Solar.Balikesir.CAP1."&amp;Tablo2[[#This Row],[MB Tags New Style]]</f>
        <v>TR.CONSUMERS.TR-68.Vaener.Solar.Balikesir.CAP1.Invertor_11_Current_BPhase</v>
      </c>
    </row>
    <row r="15" spans="1:17" x14ac:dyDescent="0.25">
      <c r="A15" s="10" t="s">
        <v>29</v>
      </c>
      <c r="B15" s="10" t="s">
        <v>30</v>
      </c>
      <c r="C15" s="11" t="s">
        <v>72</v>
      </c>
      <c r="D15" s="11" t="s">
        <v>61</v>
      </c>
      <c r="E15" s="12">
        <v>5024</v>
      </c>
      <c r="F15" s="12" t="s">
        <v>33</v>
      </c>
      <c r="G15" s="11">
        <v>11</v>
      </c>
      <c r="H15" s="11" t="s">
        <v>34</v>
      </c>
      <c r="I15" s="11" t="s">
        <v>74</v>
      </c>
      <c r="J15" s="11">
        <v>10</v>
      </c>
      <c r="K15" s="11" t="s">
        <v>36</v>
      </c>
      <c r="M15" s="14" t="s">
        <v>77</v>
      </c>
      <c r="N15" s="15" t="str">
        <f>Tablo1[[#This Row],[Device]]&amp;"_"&amp;Tablo1[[#This Row],[Device ID]]&amp;"_"&amp;Tablo1[[#This Row],[Classification Name]]&amp;"_"&amp;Tablo1[[#This Row],[Parameter Name]]</f>
        <v>Invertor_11_Current_CPhase</v>
      </c>
      <c r="O15" s="15" t="str">
        <f>"TELEMETRY_P_"&amp;Tablo2[[#This Row],[MB Tags New Style]]</f>
        <v>TELEMETRY_P_Invertor_11_Current_CPhase</v>
      </c>
      <c r="P15" s="16" t="str">
        <f>"TR.CONSUMERS.TR-68 Vaener Aysebaci.Balikesir.SITE."&amp;Tablo2[[#This Row],[MB Tags New Style]]</f>
        <v>TR.CONSUMERS.TR-68 Vaener Aysebaci.Balikesir.SITE.Invertor_11_Current_CPhase</v>
      </c>
      <c r="Q15" s="17" t="str">
        <f>"TR.CONSUMERS.TR-68.Vaener.Solar.Balikesir.CAP1."&amp;Tablo2[[#This Row],[MB Tags New Style]]</f>
        <v>TR.CONSUMERS.TR-68.Vaener.Solar.Balikesir.CAP1.Invertor_11_Current_CPhase</v>
      </c>
    </row>
    <row r="16" spans="1:17" x14ac:dyDescent="0.25">
      <c r="A16" s="10" t="s">
        <v>29</v>
      </c>
      <c r="B16" s="10" t="s">
        <v>30</v>
      </c>
      <c r="C16" s="11" t="s">
        <v>78</v>
      </c>
      <c r="D16" s="11" t="s">
        <v>54</v>
      </c>
      <c r="E16" s="12">
        <v>5031</v>
      </c>
      <c r="F16" s="12" t="s">
        <v>39</v>
      </c>
      <c r="G16" s="11">
        <v>11</v>
      </c>
      <c r="H16" s="11" t="s">
        <v>34</v>
      </c>
      <c r="I16" s="11" t="s">
        <v>65</v>
      </c>
      <c r="J16" s="11">
        <v>1</v>
      </c>
      <c r="K16" s="11" t="s">
        <v>41</v>
      </c>
      <c r="M16" s="14" t="s">
        <v>79</v>
      </c>
      <c r="N16" s="15" t="str">
        <f>Tablo1[[#This Row],[Device]]&amp;"_"&amp;Tablo1[[#This Row],[Device ID]]&amp;"_"&amp;Tablo1[[#This Row],[Classification Name]]&amp;"_"&amp;Tablo1[[#This Row],[Parameter Name]]</f>
        <v>Invertor_11_Power_TotalActive</v>
      </c>
      <c r="O16" s="15" t="str">
        <f>"TELEMETRY_P_"&amp;Tablo2[[#This Row],[MB Tags New Style]]</f>
        <v>TELEMETRY_P_Invertor_11_Power_TotalActive</v>
      </c>
      <c r="P16" s="16" t="str">
        <f>"TR.CONSUMERS.TR-68 Vaener Aysebaci.Balikesir.SITE."&amp;Tablo2[[#This Row],[MB Tags New Style]]</f>
        <v>TR.CONSUMERS.TR-68 Vaener Aysebaci.Balikesir.SITE.Invertor_11_Power_TotalActive</v>
      </c>
      <c r="Q16" s="17" t="str">
        <f>"TR.CONSUMERS.TR-68.Vaener.Solar.Balikesir.CAP1."&amp;Tablo2[[#This Row],[MB Tags New Style]]</f>
        <v>TR.CONSUMERS.TR-68.Vaener.Solar.Balikesir.CAP1.Invertor_11_Power_TotalActive</v>
      </c>
    </row>
    <row r="17" spans="1:17" x14ac:dyDescent="0.25">
      <c r="A17" s="10" t="s">
        <v>29</v>
      </c>
      <c r="B17" s="10" t="s">
        <v>30</v>
      </c>
      <c r="C17" s="11" t="s">
        <v>80</v>
      </c>
      <c r="D17" s="11" t="s">
        <v>54</v>
      </c>
      <c r="E17" s="12">
        <v>5033</v>
      </c>
      <c r="F17" s="12" t="s">
        <v>81</v>
      </c>
      <c r="G17" s="11">
        <v>11</v>
      </c>
      <c r="H17" s="11" t="s">
        <v>34</v>
      </c>
      <c r="I17" s="11" t="s">
        <v>82</v>
      </c>
      <c r="J17" s="11">
        <v>1</v>
      </c>
      <c r="K17" s="11" t="s">
        <v>83</v>
      </c>
      <c r="M17" s="14" t="s">
        <v>84</v>
      </c>
      <c r="N17" s="15" t="str">
        <f>Tablo1[[#This Row],[Device]]&amp;"_"&amp;Tablo1[[#This Row],[Device ID]]&amp;"_"&amp;Tablo1[[#This Row],[Classification Name]]&amp;"_"&amp;Tablo1[[#This Row],[Parameter Name]]</f>
        <v>Invertor_11_Power_TotalReactive</v>
      </c>
      <c r="O17" s="15" t="str">
        <f>"TELEMETRY_P_"&amp;Tablo2[[#This Row],[MB Tags New Style]]</f>
        <v>TELEMETRY_P_Invertor_11_Power_TotalReactive</v>
      </c>
      <c r="P17" s="16" t="str">
        <f>"TR.CONSUMERS.TR-68 Vaener Aysebaci.Balikesir.SITE."&amp;Tablo2[[#This Row],[MB Tags New Style]]</f>
        <v>TR.CONSUMERS.TR-68 Vaener Aysebaci.Balikesir.SITE.Invertor_11_Power_TotalReactive</v>
      </c>
      <c r="Q17" s="17" t="str">
        <f>"TR.CONSUMERS.TR-68.Vaener.Solar.Balikesir.CAP1."&amp;Tablo2[[#This Row],[MB Tags New Style]]</f>
        <v>TR.CONSUMERS.TR-68.Vaener.Solar.Balikesir.CAP1.Invertor_11_Power_TotalReactive</v>
      </c>
    </row>
    <row r="18" spans="1:17" x14ac:dyDescent="0.25">
      <c r="A18" s="10" t="s">
        <v>29</v>
      </c>
      <c r="B18" s="10" t="s">
        <v>30</v>
      </c>
      <c r="C18" s="11" t="s">
        <v>85</v>
      </c>
      <c r="D18" s="11" t="s">
        <v>54</v>
      </c>
      <c r="E18" s="12">
        <v>5035</v>
      </c>
      <c r="F18" s="12" t="s">
        <v>49</v>
      </c>
      <c r="G18" s="11">
        <v>11</v>
      </c>
      <c r="H18" s="11" t="s">
        <v>34</v>
      </c>
      <c r="I18" s="11">
        <v>1E-3</v>
      </c>
      <c r="J18" s="11">
        <v>1000</v>
      </c>
      <c r="K18" s="11" t="s">
        <v>51</v>
      </c>
      <c r="M18" s="14" t="s">
        <v>86</v>
      </c>
      <c r="N18" s="15" t="str">
        <f>Tablo1[[#This Row],[Device]]&amp;"_"&amp;Tablo1[[#This Row],[Device ID]]&amp;"_"&amp;Tablo1[[#This Row],[Classification Name]]&amp;"_"&amp;Tablo1[[#This Row],[Parameter Name]]</f>
        <v>Invertor_11_Power_Factor</v>
      </c>
      <c r="O18" s="15" t="str">
        <f>"TELEMETRY_P_"&amp;Tablo2[[#This Row],[MB Tags New Style]]</f>
        <v>TELEMETRY_P_Invertor_11_Power_Factor</v>
      </c>
      <c r="P18" s="16" t="str">
        <f>"TR.CONSUMERS.TR-68 Vaener Aysebaci.Balikesir.SITE."&amp;Tablo2[[#This Row],[MB Tags New Style]]</f>
        <v>TR.CONSUMERS.TR-68 Vaener Aysebaci.Balikesir.SITE.Invertor_11_Power_Factor</v>
      </c>
      <c r="Q18" s="17" t="str">
        <f>"TR.CONSUMERS.TR-68.Vaener.Solar.Balikesir.CAP1."&amp;Tablo2[[#This Row],[MB Tags New Style]]</f>
        <v>TR.CONSUMERS.TR-68.Vaener.Solar.Balikesir.CAP1.Invertor_11_Power_Factor</v>
      </c>
    </row>
    <row r="19" spans="1:17" x14ac:dyDescent="0.25">
      <c r="A19" s="10" t="s">
        <v>29</v>
      </c>
      <c r="B19" s="10" t="s">
        <v>30</v>
      </c>
      <c r="C19" s="11" t="s">
        <v>87</v>
      </c>
      <c r="D19" s="11" t="s">
        <v>88</v>
      </c>
      <c r="E19" s="12">
        <v>5036</v>
      </c>
      <c r="F19" s="12" t="s">
        <v>33</v>
      </c>
      <c r="G19" s="11">
        <v>11</v>
      </c>
      <c r="H19" s="11" t="s">
        <v>34</v>
      </c>
      <c r="I19" s="11" t="s">
        <v>89</v>
      </c>
      <c r="J19" s="11">
        <v>10</v>
      </c>
      <c r="K19" s="11" t="s">
        <v>36</v>
      </c>
      <c r="M19" s="14" t="s">
        <v>90</v>
      </c>
      <c r="N19" s="15" t="str">
        <f>Tablo1[[#This Row],[Device]]&amp;"_"&amp;Tablo1[[#This Row],[Device ID]]&amp;"_"&amp;Tablo1[[#This Row],[Classification Name]]&amp;"_"&amp;Tablo1[[#This Row],[Parameter Name]]</f>
        <v>Invertor_11_Frequency_Grid</v>
      </c>
      <c r="O19" s="15" t="str">
        <f>"TELEMETRY_P_"&amp;Tablo2[[#This Row],[MB Tags New Style]]</f>
        <v>TELEMETRY_P_Invertor_11_Frequency_Grid</v>
      </c>
      <c r="P19" s="16" t="str">
        <f>"TR.CONSUMERS.TR-68 Vaener Aysebaci.Balikesir.SITE."&amp;Tablo2[[#This Row],[MB Tags New Style]]</f>
        <v>TR.CONSUMERS.TR-68 Vaener Aysebaci.Balikesir.SITE.Invertor_11_Frequency_Grid</v>
      </c>
      <c r="Q19" s="17" t="str">
        <f>"TR.CONSUMERS.TR-68.Vaener.Solar.Balikesir.CAP1."&amp;Tablo2[[#This Row],[MB Tags New Style]]</f>
        <v>TR.CONSUMERS.TR-68.Vaener.Solar.Balikesir.CAP1.Invertor_11_Frequency_Grid</v>
      </c>
    </row>
    <row r="20" spans="1:17" x14ac:dyDescent="0.25">
      <c r="A20" s="10" t="s">
        <v>29</v>
      </c>
      <c r="B20" s="10" t="s">
        <v>30</v>
      </c>
      <c r="C20" s="11" t="s">
        <v>91</v>
      </c>
      <c r="D20" s="11" t="s">
        <v>92</v>
      </c>
      <c r="E20" s="12">
        <v>5038</v>
      </c>
      <c r="F20" s="12" t="s">
        <v>33</v>
      </c>
      <c r="G20" s="11">
        <v>11</v>
      </c>
      <c r="H20" s="11" t="s">
        <v>34</v>
      </c>
      <c r="I20" s="11"/>
      <c r="J20" s="13">
        <v>1</v>
      </c>
      <c r="K20" s="13" t="s">
        <v>36</v>
      </c>
      <c r="M20" s="14" t="s">
        <v>93</v>
      </c>
      <c r="N20" s="15" t="str">
        <f>Tablo1[[#This Row],[Device]]&amp;"_"&amp;Tablo1[[#This Row],[Device ID]]&amp;"_"&amp;Tablo1[[#This Row],[Classification Name]]&amp;"_"&amp;Tablo1[[#This Row],[Parameter Name]]</f>
        <v>Invertor_11_State_Work</v>
      </c>
      <c r="O20" s="15" t="str">
        <f>"TELEMETRY_P_"&amp;Tablo2[[#This Row],[MB Tags New Style]]</f>
        <v>TELEMETRY_P_Invertor_11_State_Work</v>
      </c>
      <c r="P20" s="16" t="str">
        <f>"TR.CONSUMERS.TR-68 Vaener Aysebaci.Balikesir.SITE."&amp;Tablo2[[#This Row],[MB Tags New Style]]</f>
        <v>TR.CONSUMERS.TR-68 Vaener Aysebaci.Balikesir.SITE.Invertor_11_State_Work</v>
      </c>
      <c r="Q20" s="17" t="str">
        <f>"TR.CONSUMERS.TR-68.Vaener.Solar.Balikesir.CAP1."&amp;Tablo2[[#This Row],[MB Tags New Style]]</f>
        <v>TR.CONSUMERS.TR-68.Vaener.Solar.Balikesir.CAP1.Invertor_11_State_Work</v>
      </c>
    </row>
    <row r="21" spans="1:17" x14ac:dyDescent="0.25">
      <c r="A21" s="10" t="s">
        <v>29</v>
      </c>
      <c r="B21" s="10" t="s">
        <v>30</v>
      </c>
      <c r="C21" s="11" t="s">
        <v>94</v>
      </c>
      <c r="D21" s="11" t="s">
        <v>95</v>
      </c>
      <c r="E21" s="12">
        <v>5039</v>
      </c>
      <c r="F21" s="12" t="s">
        <v>33</v>
      </c>
      <c r="G21" s="11">
        <v>11</v>
      </c>
      <c r="H21" s="11" t="s">
        <v>34</v>
      </c>
      <c r="I21" s="11"/>
      <c r="J21" s="13">
        <v>1</v>
      </c>
      <c r="K21" s="13" t="s">
        <v>36</v>
      </c>
      <c r="M21" s="14" t="s">
        <v>96</v>
      </c>
      <c r="N21" s="15" t="str">
        <f>Tablo1[[#This Row],[Device]]&amp;"_"&amp;Tablo1[[#This Row],[Device ID]]&amp;"_"&amp;Tablo1[[#This Row],[Classification Name]]&amp;"_"&amp;Tablo1[[#This Row],[Parameter Name]]</f>
        <v>Invertor_11_Fault_TimeYear</v>
      </c>
      <c r="O21" s="15" t="str">
        <f>"TELEMETRY_P_"&amp;Tablo2[[#This Row],[MB Tags New Style]]</f>
        <v>TELEMETRY_P_Invertor_11_Fault_TimeYear</v>
      </c>
      <c r="P21" s="16" t="str">
        <f>"TR.CONSUMERS.TR-68 Vaener Aysebaci.Balikesir.SITE."&amp;Tablo2[[#This Row],[MB Tags New Style]]</f>
        <v>TR.CONSUMERS.TR-68 Vaener Aysebaci.Balikesir.SITE.Invertor_11_Fault_TimeYear</v>
      </c>
      <c r="Q21" s="17" t="str">
        <f>"TR.CONSUMERS.TR-68.Vaener.Solar.Balikesir.CAP1."&amp;Tablo2[[#This Row],[MB Tags New Style]]</f>
        <v>TR.CONSUMERS.TR-68.Vaener.Solar.Balikesir.CAP1.Invertor_11_Fault_TimeYear</v>
      </c>
    </row>
    <row r="22" spans="1:17" x14ac:dyDescent="0.25">
      <c r="A22" s="10" t="s">
        <v>29</v>
      </c>
      <c r="B22" s="10" t="s">
        <v>30</v>
      </c>
      <c r="C22" s="11" t="s">
        <v>97</v>
      </c>
      <c r="D22" s="11" t="s">
        <v>95</v>
      </c>
      <c r="E22" s="12">
        <v>5040</v>
      </c>
      <c r="F22" s="12" t="s">
        <v>33</v>
      </c>
      <c r="G22" s="11">
        <v>11</v>
      </c>
      <c r="H22" s="11" t="s">
        <v>34</v>
      </c>
      <c r="I22" s="11"/>
      <c r="J22" s="13">
        <v>1</v>
      </c>
      <c r="K22" s="13" t="s">
        <v>36</v>
      </c>
      <c r="M22" s="14" t="s">
        <v>98</v>
      </c>
      <c r="N22" s="15" t="str">
        <f>Tablo1[[#This Row],[Device]]&amp;"_"&amp;Tablo1[[#This Row],[Device ID]]&amp;"_"&amp;Tablo1[[#This Row],[Classification Name]]&amp;"_"&amp;Tablo1[[#This Row],[Parameter Name]]</f>
        <v>Invertor_11_Fault_TimeMonth</v>
      </c>
      <c r="O22" s="15" t="str">
        <f>"TELEMETRY_P_"&amp;Tablo2[[#This Row],[MB Tags New Style]]</f>
        <v>TELEMETRY_P_Invertor_11_Fault_TimeMonth</v>
      </c>
      <c r="P22" s="16" t="str">
        <f>"TR.CONSUMERS.TR-68 Vaener Aysebaci.Balikesir.SITE."&amp;Tablo2[[#This Row],[MB Tags New Style]]</f>
        <v>TR.CONSUMERS.TR-68 Vaener Aysebaci.Balikesir.SITE.Invertor_11_Fault_TimeMonth</v>
      </c>
      <c r="Q22" s="17" t="str">
        <f>"TR.CONSUMERS.TR-68.Vaener.Solar.Balikesir.CAP1."&amp;Tablo2[[#This Row],[MB Tags New Style]]</f>
        <v>TR.CONSUMERS.TR-68.Vaener.Solar.Balikesir.CAP1.Invertor_11_Fault_TimeMonth</v>
      </c>
    </row>
    <row r="23" spans="1:17" x14ac:dyDescent="0.25">
      <c r="A23" s="10" t="s">
        <v>29</v>
      </c>
      <c r="B23" s="10" t="s">
        <v>30</v>
      </c>
      <c r="C23" s="11" t="s">
        <v>99</v>
      </c>
      <c r="D23" s="11" t="s">
        <v>95</v>
      </c>
      <c r="E23" s="12">
        <v>5041</v>
      </c>
      <c r="F23" s="12" t="s">
        <v>33</v>
      </c>
      <c r="G23" s="11">
        <v>11</v>
      </c>
      <c r="H23" s="11" t="s">
        <v>34</v>
      </c>
      <c r="I23" s="11"/>
      <c r="J23" s="13">
        <v>1</v>
      </c>
      <c r="K23" s="13" t="s">
        <v>36</v>
      </c>
      <c r="M23" s="14" t="s">
        <v>100</v>
      </c>
      <c r="N23" s="15" t="str">
        <f>Tablo1[[#This Row],[Device]]&amp;"_"&amp;Tablo1[[#This Row],[Device ID]]&amp;"_"&amp;Tablo1[[#This Row],[Classification Name]]&amp;"_"&amp;Tablo1[[#This Row],[Parameter Name]]</f>
        <v>Invertor_11_Fault_TimeDay</v>
      </c>
      <c r="O23" s="15" t="str">
        <f>"TELEMETRY_P_"&amp;Tablo2[[#This Row],[MB Tags New Style]]</f>
        <v>TELEMETRY_P_Invertor_11_Fault_TimeDay</v>
      </c>
      <c r="P23" s="16" t="str">
        <f>"TR.CONSUMERS.TR-68 Vaener Aysebaci.Balikesir.SITE."&amp;Tablo2[[#This Row],[MB Tags New Style]]</f>
        <v>TR.CONSUMERS.TR-68 Vaener Aysebaci.Balikesir.SITE.Invertor_11_Fault_TimeDay</v>
      </c>
      <c r="Q23" s="17" t="str">
        <f>"TR.CONSUMERS.TR-68.Vaener.Solar.Balikesir.CAP1."&amp;Tablo2[[#This Row],[MB Tags New Style]]</f>
        <v>TR.CONSUMERS.TR-68.Vaener.Solar.Balikesir.CAP1.Invertor_11_Fault_TimeDay</v>
      </c>
    </row>
    <row r="24" spans="1:17" x14ac:dyDescent="0.25">
      <c r="A24" s="10" t="s">
        <v>29</v>
      </c>
      <c r="B24" s="10" t="s">
        <v>30</v>
      </c>
      <c r="C24" s="11" t="s">
        <v>101</v>
      </c>
      <c r="D24" s="11" t="s">
        <v>95</v>
      </c>
      <c r="E24" s="12">
        <v>5042</v>
      </c>
      <c r="F24" s="12" t="s">
        <v>33</v>
      </c>
      <c r="G24" s="11">
        <v>11</v>
      </c>
      <c r="H24" s="11" t="s">
        <v>34</v>
      </c>
      <c r="I24" s="11"/>
      <c r="J24" s="13">
        <v>1</v>
      </c>
      <c r="K24" s="13" t="s">
        <v>36</v>
      </c>
      <c r="M24" s="14" t="s">
        <v>102</v>
      </c>
      <c r="N24" s="15" t="str">
        <f>Tablo1[[#This Row],[Device]]&amp;"_"&amp;Tablo1[[#This Row],[Device ID]]&amp;"_"&amp;Tablo1[[#This Row],[Classification Name]]&amp;"_"&amp;Tablo1[[#This Row],[Parameter Name]]</f>
        <v>Invertor_11_Fault_TimeHour</v>
      </c>
      <c r="O24" s="15" t="str">
        <f>"TELEMETRY_P_"&amp;Tablo2[[#This Row],[MB Tags New Style]]</f>
        <v>TELEMETRY_P_Invertor_11_Fault_TimeHour</v>
      </c>
      <c r="P24" s="16" t="str">
        <f>"TR.CONSUMERS.TR-68 Vaener Aysebaci.Balikesir.SITE."&amp;Tablo2[[#This Row],[MB Tags New Style]]</f>
        <v>TR.CONSUMERS.TR-68 Vaener Aysebaci.Balikesir.SITE.Invertor_11_Fault_TimeHour</v>
      </c>
      <c r="Q24" s="17" t="str">
        <f>"TR.CONSUMERS.TR-68.Vaener.Solar.Balikesir.CAP1."&amp;Tablo2[[#This Row],[MB Tags New Style]]</f>
        <v>TR.CONSUMERS.TR-68.Vaener.Solar.Balikesir.CAP1.Invertor_11_Fault_TimeHour</v>
      </c>
    </row>
    <row r="25" spans="1:17" x14ac:dyDescent="0.25">
      <c r="A25" s="10" t="s">
        <v>29</v>
      </c>
      <c r="B25" s="10" t="s">
        <v>30</v>
      </c>
      <c r="C25" s="11" t="s">
        <v>103</v>
      </c>
      <c r="D25" s="11" t="s">
        <v>95</v>
      </c>
      <c r="E25" s="12">
        <v>5043</v>
      </c>
      <c r="F25" s="12" t="s">
        <v>33</v>
      </c>
      <c r="G25" s="11">
        <v>11</v>
      </c>
      <c r="H25" s="11" t="s">
        <v>34</v>
      </c>
      <c r="I25" s="11"/>
      <c r="J25" s="13">
        <v>1</v>
      </c>
      <c r="K25" s="13" t="s">
        <v>36</v>
      </c>
      <c r="M25" s="14" t="s">
        <v>104</v>
      </c>
      <c r="N25" s="15" t="str">
        <f>Tablo1[[#This Row],[Device]]&amp;"_"&amp;Tablo1[[#This Row],[Device ID]]&amp;"_"&amp;Tablo1[[#This Row],[Classification Name]]&amp;"_"&amp;Tablo1[[#This Row],[Parameter Name]]</f>
        <v>Invertor_11_Fault_TimeMinute</v>
      </c>
      <c r="O25" s="15" t="str">
        <f>"TELEMETRY_P_"&amp;Tablo2[[#This Row],[MB Tags New Style]]</f>
        <v>TELEMETRY_P_Invertor_11_Fault_TimeMinute</v>
      </c>
      <c r="P25" s="16" t="str">
        <f>"TR.CONSUMERS.TR-68 Vaener Aysebaci.Balikesir.SITE."&amp;Tablo2[[#This Row],[MB Tags New Style]]</f>
        <v>TR.CONSUMERS.TR-68 Vaener Aysebaci.Balikesir.SITE.Invertor_11_Fault_TimeMinute</v>
      </c>
      <c r="Q25" s="17" t="str">
        <f>"TR.CONSUMERS.TR-68.Vaener.Solar.Balikesir.CAP1."&amp;Tablo2[[#This Row],[MB Tags New Style]]</f>
        <v>TR.CONSUMERS.TR-68.Vaener.Solar.Balikesir.CAP1.Invertor_11_Fault_TimeMinute</v>
      </c>
    </row>
    <row r="26" spans="1:17" x14ac:dyDescent="0.25">
      <c r="A26" s="10" t="s">
        <v>29</v>
      </c>
      <c r="B26" s="10" t="s">
        <v>30</v>
      </c>
      <c r="C26" s="11" t="s">
        <v>105</v>
      </c>
      <c r="D26" s="11" t="s">
        <v>95</v>
      </c>
      <c r="E26" s="12">
        <v>5044</v>
      </c>
      <c r="F26" s="12" t="s">
        <v>33</v>
      </c>
      <c r="G26" s="11">
        <v>11</v>
      </c>
      <c r="H26" s="11" t="s">
        <v>34</v>
      </c>
      <c r="I26" s="11"/>
      <c r="J26" s="13">
        <v>1</v>
      </c>
      <c r="K26" s="13" t="s">
        <v>36</v>
      </c>
      <c r="M26" s="14" t="s">
        <v>106</v>
      </c>
      <c r="N26" s="15" t="str">
        <f>Tablo1[[#This Row],[Device]]&amp;"_"&amp;Tablo1[[#This Row],[Device ID]]&amp;"_"&amp;Tablo1[[#This Row],[Classification Name]]&amp;"_"&amp;Tablo1[[#This Row],[Parameter Name]]</f>
        <v>Invertor_11_Fault_TimeSecond</v>
      </c>
      <c r="O26" s="15" t="str">
        <f>"TELEMETRY_P_"&amp;Tablo2[[#This Row],[MB Tags New Style]]</f>
        <v>TELEMETRY_P_Invertor_11_Fault_TimeSecond</v>
      </c>
      <c r="P26" s="16" t="str">
        <f>"TR.CONSUMERS.TR-68 Vaener Aysebaci.Balikesir.SITE."&amp;Tablo2[[#This Row],[MB Tags New Style]]</f>
        <v>TR.CONSUMERS.TR-68 Vaener Aysebaci.Balikesir.SITE.Invertor_11_Fault_TimeSecond</v>
      </c>
      <c r="Q26" s="17" t="str">
        <f>"TR.CONSUMERS.TR-68.Vaener.Solar.Balikesir.CAP1."&amp;Tablo2[[#This Row],[MB Tags New Style]]</f>
        <v>TR.CONSUMERS.TR-68.Vaener.Solar.Balikesir.CAP1.Invertor_11_Fault_TimeSecond</v>
      </c>
    </row>
    <row r="27" spans="1:17" x14ac:dyDescent="0.25">
      <c r="A27" s="10" t="s">
        <v>29</v>
      </c>
      <c r="B27" s="10" t="s">
        <v>30</v>
      </c>
      <c r="C27" s="11" t="s">
        <v>107</v>
      </c>
      <c r="D27" s="11" t="s">
        <v>95</v>
      </c>
      <c r="E27" s="12">
        <v>5045</v>
      </c>
      <c r="F27" s="12" t="s">
        <v>33</v>
      </c>
      <c r="G27" s="11">
        <v>11</v>
      </c>
      <c r="H27" s="11" t="s">
        <v>34</v>
      </c>
      <c r="I27" s="11"/>
      <c r="J27" s="13">
        <v>1</v>
      </c>
      <c r="K27" s="13" t="s">
        <v>36</v>
      </c>
      <c r="M27" s="14" t="s">
        <v>108</v>
      </c>
      <c r="N27" s="15" t="str">
        <f>Tablo1[[#This Row],[Device]]&amp;"_"&amp;Tablo1[[#This Row],[Device ID]]&amp;"_"&amp;Tablo1[[#This Row],[Classification Name]]&amp;"_"&amp;Tablo1[[#This Row],[Parameter Name]]</f>
        <v>Invertor_11_Fault_Code</v>
      </c>
      <c r="O27" s="15" t="str">
        <f>"TELEMETRY_P_"&amp;Tablo2[[#This Row],[MB Tags New Style]]</f>
        <v>TELEMETRY_P_Invertor_11_Fault_Code</v>
      </c>
      <c r="P27" s="16" t="str">
        <f>"TR.CONSUMERS.TR-68 Vaener Aysebaci.Balikesir.SITE."&amp;Tablo2[[#This Row],[MB Tags New Style]]</f>
        <v>TR.CONSUMERS.TR-68 Vaener Aysebaci.Balikesir.SITE.Invertor_11_Fault_Code</v>
      </c>
      <c r="Q27" s="17" t="str">
        <f>"TR.CONSUMERS.TR-68.Vaener.Solar.Balikesir.CAP1."&amp;Tablo2[[#This Row],[MB Tags New Style]]</f>
        <v>TR.CONSUMERS.TR-68.Vaener.Solar.Balikesir.CAP1.Invertor_11_Fault_Code</v>
      </c>
    </row>
    <row r="28" spans="1:17" x14ac:dyDescent="0.25">
      <c r="A28" s="10" t="s">
        <v>29</v>
      </c>
      <c r="B28" s="10" t="s">
        <v>30</v>
      </c>
      <c r="C28" s="11" t="s">
        <v>109</v>
      </c>
      <c r="D28" s="11" t="s">
        <v>54</v>
      </c>
      <c r="E28" s="12">
        <v>5049</v>
      </c>
      <c r="F28" s="12" t="s">
        <v>33</v>
      </c>
      <c r="G28" s="11">
        <v>11</v>
      </c>
      <c r="H28" s="11" t="s">
        <v>34</v>
      </c>
      <c r="I28" s="11" t="s">
        <v>110</v>
      </c>
      <c r="J28" s="11">
        <v>10</v>
      </c>
      <c r="K28" s="11" t="s">
        <v>36</v>
      </c>
      <c r="M28" s="14" t="s">
        <v>111</v>
      </c>
      <c r="N28" s="15" t="str">
        <f>Tablo1[[#This Row],[Device]]&amp;"_"&amp;Tablo1[[#This Row],[Device ID]]&amp;"_"&amp;Tablo1[[#This Row],[Classification Name]]&amp;"_"&amp;Tablo1[[#This Row],[Parameter Name]]</f>
        <v>Invertor_11_Power_NomReactive</v>
      </c>
      <c r="O28" s="15" t="str">
        <f>"TELEMETRY_P_"&amp;Tablo2[[#This Row],[MB Tags New Style]]</f>
        <v>TELEMETRY_P_Invertor_11_Power_NomReactive</v>
      </c>
      <c r="P28" s="16" t="str">
        <f>"TR.CONSUMERS.TR-68 Vaener Aysebaci.Balikesir.SITE."&amp;Tablo2[[#This Row],[MB Tags New Style]]</f>
        <v>TR.CONSUMERS.TR-68 Vaener Aysebaci.Balikesir.SITE.Invertor_11_Power_NomReactive</v>
      </c>
      <c r="Q28" s="17" t="str">
        <f>"TR.CONSUMERS.TR-68.Vaener.Solar.Balikesir.CAP1."&amp;Tablo2[[#This Row],[MB Tags New Style]]</f>
        <v>TR.CONSUMERS.TR-68.Vaener.Solar.Balikesir.CAP1.Invertor_11_Power_NomReactive</v>
      </c>
    </row>
    <row r="29" spans="1:17" x14ac:dyDescent="0.25">
      <c r="A29" s="10" t="s">
        <v>29</v>
      </c>
      <c r="B29" s="10" t="s">
        <v>30</v>
      </c>
      <c r="C29" s="11" t="s">
        <v>112</v>
      </c>
      <c r="D29" s="11" t="s">
        <v>92</v>
      </c>
      <c r="E29" s="12">
        <v>5081</v>
      </c>
      <c r="F29" s="12" t="s">
        <v>39</v>
      </c>
      <c r="G29" s="11">
        <v>11</v>
      </c>
      <c r="H29" s="11" t="s">
        <v>34</v>
      </c>
      <c r="I29" s="11"/>
      <c r="J29" s="11">
        <v>1</v>
      </c>
      <c r="K29" s="11" t="s">
        <v>41</v>
      </c>
      <c r="M29" s="14" t="s">
        <v>113</v>
      </c>
      <c r="N29" s="15" t="str">
        <f>Tablo1[[#This Row],[Device]]&amp;"_"&amp;Tablo1[[#This Row],[Device ID]]&amp;"_"&amp;Tablo1[[#This Row],[Classification Name]]&amp;"_"&amp;Tablo1[[#This Row],[Parameter Name]]</f>
        <v>Invertor_11_State_Work2</v>
      </c>
      <c r="O29" s="15" t="str">
        <f>"TELEMETRY_P_"&amp;Tablo2[[#This Row],[MB Tags New Style]]</f>
        <v>TELEMETRY_P_Invertor_11_State_Work2</v>
      </c>
      <c r="P29" s="16" t="str">
        <f>"TR.CONSUMERS.TR-68 Vaener Aysebaci.Balikesir.SITE."&amp;Tablo2[[#This Row],[MB Tags New Style]]</f>
        <v>TR.CONSUMERS.TR-68 Vaener Aysebaci.Balikesir.SITE.Invertor_11_State_Work2</v>
      </c>
      <c r="Q29" s="17" t="str">
        <f>"TR.CONSUMERS.TR-68.Vaener.Solar.Balikesir.CAP1."&amp;Tablo2[[#This Row],[MB Tags New Style]]</f>
        <v>TR.CONSUMERS.TR-68.Vaener.Solar.Balikesir.CAP1.Invertor_11_State_Work2</v>
      </c>
    </row>
    <row r="30" spans="1:17" x14ac:dyDescent="0.25">
      <c r="A30" s="10" t="s">
        <v>29</v>
      </c>
      <c r="B30" s="10" t="s">
        <v>30</v>
      </c>
      <c r="C30" s="11" t="s">
        <v>114</v>
      </c>
      <c r="D30" s="11" t="s">
        <v>44</v>
      </c>
      <c r="E30" s="12">
        <v>5113</v>
      </c>
      <c r="F30" s="12" t="s">
        <v>33</v>
      </c>
      <c r="G30" s="11">
        <v>11</v>
      </c>
      <c r="H30" s="11" t="s">
        <v>34</v>
      </c>
      <c r="I30" s="11" t="s">
        <v>115</v>
      </c>
      <c r="J30" s="13">
        <v>1</v>
      </c>
      <c r="K30" s="13" t="s">
        <v>36</v>
      </c>
      <c r="M30" s="14" t="s">
        <v>116</v>
      </c>
      <c r="N30" s="15" t="str">
        <f>Tablo1[[#This Row],[Device]]&amp;"_"&amp;Tablo1[[#This Row],[Device ID]]&amp;"_"&amp;Tablo1[[#This Row],[Classification Name]]&amp;"_"&amp;Tablo1[[#This Row],[Parameter Name]]</f>
        <v>Invertor_11_Time_DailyRun</v>
      </c>
      <c r="O30" s="15" t="str">
        <f>"TELEMETRY_P_"&amp;Tablo2[[#This Row],[MB Tags New Style]]</f>
        <v>TELEMETRY_P_Invertor_11_Time_DailyRun</v>
      </c>
      <c r="P30" s="16" t="str">
        <f>"TR.CONSUMERS.TR-68 Vaener Aysebaci.Balikesir.SITE."&amp;Tablo2[[#This Row],[MB Tags New Style]]</f>
        <v>TR.CONSUMERS.TR-68 Vaener Aysebaci.Balikesir.SITE.Invertor_11_Time_DailyRun</v>
      </c>
      <c r="Q30" s="17" t="str">
        <f>"TR.CONSUMERS.TR-68.Vaener.Solar.Balikesir.CAP1."&amp;Tablo2[[#This Row],[MB Tags New Style]]</f>
        <v>TR.CONSUMERS.TR-68.Vaener.Solar.Balikesir.CAP1.Invertor_11_Time_DailyRun</v>
      </c>
    </row>
    <row r="31" spans="1:17" x14ac:dyDescent="0.25">
      <c r="A31" s="10" t="s">
        <v>29</v>
      </c>
      <c r="B31" s="10" t="s">
        <v>30</v>
      </c>
      <c r="C31" s="11" t="s">
        <v>117</v>
      </c>
      <c r="D31" s="11" t="s">
        <v>118</v>
      </c>
      <c r="E31" s="12">
        <v>5114</v>
      </c>
      <c r="F31" s="12" t="s">
        <v>33</v>
      </c>
      <c r="G31" s="11">
        <v>11</v>
      </c>
      <c r="H31" s="11" t="s">
        <v>34</v>
      </c>
      <c r="I31" s="11"/>
      <c r="J31" s="11">
        <v>1</v>
      </c>
      <c r="K31" s="11" t="s">
        <v>36</v>
      </c>
      <c r="M31" s="14" t="s">
        <v>119</v>
      </c>
      <c r="N31" s="15" t="str">
        <f>Tablo1[[#This Row],[Device]]&amp;"_"&amp;Tablo1[[#This Row],[Device ID]]&amp;"_"&amp;Tablo1[[#This Row],[Classification Name]]&amp;"_"&amp;Tablo1[[#This Row],[Parameter Name]]</f>
        <v>Invertor_11_Country_Present</v>
      </c>
      <c r="O31" s="15" t="str">
        <f>"TELEMETRY_P_"&amp;Tablo2[[#This Row],[MB Tags New Style]]</f>
        <v>TELEMETRY_P_Invertor_11_Country_Present</v>
      </c>
      <c r="P31" s="16" t="str">
        <f>"TR.CONSUMERS.TR-68 Vaener Aysebaci.Balikesir.SITE."&amp;Tablo2[[#This Row],[MB Tags New Style]]</f>
        <v>TR.CONSUMERS.TR-68 Vaener Aysebaci.Balikesir.SITE.Invertor_11_Country_Present</v>
      </c>
      <c r="Q31" s="17" t="str">
        <f>"TR.CONSUMERS.TR-68.Vaener.Solar.Balikesir.CAP1."&amp;Tablo2[[#This Row],[MB Tags New Style]]</f>
        <v>TR.CONSUMERS.TR-68.Vaener.Solar.Balikesir.CAP1.Invertor_11_Country_Present</v>
      </c>
    </row>
    <row r="32" spans="1:17" x14ac:dyDescent="0.25">
      <c r="A32" s="10" t="s">
        <v>29</v>
      </c>
      <c r="B32" s="10" t="s">
        <v>30</v>
      </c>
      <c r="C32" s="11" t="s">
        <v>120</v>
      </c>
      <c r="D32" s="11" t="s">
        <v>32</v>
      </c>
      <c r="E32" s="12">
        <v>5128</v>
      </c>
      <c r="F32" s="12" t="s">
        <v>39</v>
      </c>
      <c r="G32" s="11">
        <v>11</v>
      </c>
      <c r="H32" s="11" t="s">
        <v>34</v>
      </c>
      <c r="I32" s="11"/>
      <c r="J32" s="11">
        <v>1</v>
      </c>
      <c r="K32" s="11" t="s">
        <v>41</v>
      </c>
      <c r="M32" s="14" t="s">
        <v>121</v>
      </c>
      <c r="N32" s="15" t="str">
        <f>Tablo1[[#This Row],[Device]]&amp;"_"&amp;Tablo1[[#This Row],[Device ID]]&amp;"_"&amp;Tablo1[[#This Row],[Classification Name]]&amp;"_"&amp;Tablo1[[#This Row],[Parameter Name]]</f>
        <v>Invertor_11_Yields_MonthlyPower</v>
      </c>
      <c r="O32" s="15" t="str">
        <f>"TELEMETRY_P_"&amp;Tablo2[[#This Row],[MB Tags New Style]]</f>
        <v>TELEMETRY_P_Invertor_11_Yields_MonthlyPower</v>
      </c>
      <c r="P32" s="16" t="str">
        <f>"TR.CONSUMERS.TR-68 Vaener Aysebaci.Balikesir.SITE."&amp;Tablo2[[#This Row],[MB Tags New Style]]</f>
        <v>TR.CONSUMERS.TR-68 Vaener Aysebaci.Balikesir.SITE.Invertor_11_Yields_MonthlyPower</v>
      </c>
      <c r="Q32" s="17" t="str">
        <f>"TR.CONSUMERS.TR-68.Vaener.Solar.Balikesir.CAP1."&amp;Tablo2[[#This Row],[MB Tags New Style]]</f>
        <v>TR.CONSUMERS.TR-68.Vaener.Solar.Balikesir.CAP1.Invertor_11_Yields_MonthlyPower</v>
      </c>
    </row>
    <row r="33" spans="1:17" x14ac:dyDescent="0.25">
      <c r="A33" s="10" t="s">
        <v>29</v>
      </c>
      <c r="B33" s="10" t="s">
        <v>30</v>
      </c>
      <c r="C33" s="11" t="s">
        <v>122</v>
      </c>
      <c r="D33" s="11" t="s">
        <v>58</v>
      </c>
      <c r="E33" s="12">
        <v>5146</v>
      </c>
      <c r="F33" s="12" t="s">
        <v>49</v>
      </c>
      <c r="G33" s="11">
        <v>11</v>
      </c>
      <c r="H33" s="11" t="s">
        <v>34</v>
      </c>
      <c r="I33" s="11" t="s">
        <v>59</v>
      </c>
      <c r="J33" s="11">
        <v>10</v>
      </c>
      <c r="K33" s="11" t="s">
        <v>51</v>
      </c>
      <c r="M33" s="14" t="s">
        <v>123</v>
      </c>
      <c r="N33" s="15" t="str">
        <f>Tablo1[[#This Row],[Device]]&amp;"_"&amp;Tablo1[[#This Row],[Device ID]]&amp;"_"&amp;Tablo1[[#This Row],[Classification Name]]&amp;"_"&amp;Tablo1[[#This Row],[Parameter Name]]</f>
        <v>Invertor_11_Voltage_NegativeToGround</v>
      </c>
      <c r="O33" s="15" t="str">
        <f>"TELEMETRY_P_"&amp;Tablo2[[#This Row],[MB Tags New Style]]</f>
        <v>TELEMETRY_P_Invertor_11_Voltage_NegativeToGround</v>
      </c>
      <c r="P33" s="16" t="str">
        <f>"TR.CONSUMERS.TR-68 Vaener Aysebaci.Balikesir.SITE."&amp;Tablo2[[#This Row],[MB Tags New Style]]</f>
        <v>TR.CONSUMERS.TR-68 Vaener Aysebaci.Balikesir.SITE.Invertor_11_Voltage_NegativeToGround</v>
      </c>
      <c r="Q33" s="17" t="str">
        <f>"TR.CONSUMERS.TR-68.Vaener.Solar.Balikesir.CAP1."&amp;Tablo2[[#This Row],[MB Tags New Style]]</f>
        <v>TR.CONSUMERS.TR-68.Vaener.Solar.Balikesir.CAP1.Invertor_11_Voltage_NegativeToGround</v>
      </c>
    </row>
    <row r="34" spans="1:17" x14ac:dyDescent="0.25">
      <c r="A34" s="10" t="s">
        <v>29</v>
      </c>
      <c r="B34" s="10" t="s">
        <v>30</v>
      </c>
      <c r="C34" s="11" t="s">
        <v>124</v>
      </c>
      <c r="D34" s="11" t="s">
        <v>58</v>
      </c>
      <c r="E34" s="12">
        <v>5147</v>
      </c>
      <c r="F34" s="12" t="s">
        <v>33</v>
      </c>
      <c r="G34" s="11">
        <v>11</v>
      </c>
      <c r="H34" s="11" t="s">
        <v>34</v>
      </c>
      <c r="I34" s="11" t="s">
        <v>59</v>
      </c>
      <c r="J34" s="13">
        <v>10</v>
      </c>
      <c r="K34" s="13" t="s">
        <v>36</v>
      </c>
      <c r="M34" s="14" t="s">
        <v>125</v>
      </c>
      <c r="N34" s="15" t="str">
        <f>Tablo1[[#This Row],[Device]]&amp;"_"&amp;Tablo1[[#This Row],[Device ID]]&amp;"_"&amp;Tablo1[[#This Row],[Classification Name]]&amp;"_"&amp;Tablo1[[#This Row],[Parameter Name]]</f>
        <v>Invertor_11_Voltage_Bus</v>
      </c>
      <c r="O34" s="15" t="str">
        <f>"TELEMETRY_P_"&amp;Tablo2[[#This Row],[MB Tags New Style]]</f>
        <v>TELEMETRY_P_Invertor_11_Voltage_Bus</v>
      </c>
      <c r="P34" s="16" t="str">
        <f>"TR.CONSUMERS.TR-68 Vaener Aysebaci.Balikesir.SITE."&amp;Tablo2[[#This Row],[MB Tags New Style]]</f>
        <v>TR.CONSUMERS.TR-68 Vaener Aysebaci.Balikesir.SITE.Invertor_11_Voltage_Bus</v>
      </c>
      <c r="Q34" s="17" t="str">
        <f>"TR.CONSUMERS.TR-68.Vaener.Solar.Balikesir.CAP1."&amp;Tablo2[[#This Row],[MB Tags New Style]]</f>
        <v>TR.CONSUMERS.TR-68.Vaener.Solar.Balikesir.CAP1.Invertor_11_Voltage_Bus</v>
      </c>
    </row>
    <row r="35" spans="1:17" x14ac:dyDescent="0.25">
      <c r="A35" s="10" t="s">
        <v>29</v>
      </c>
      <c r="B35" s="10" t="s">
        <v>30</v>
      </c>
      <c r="C35" s="11" t="s">
        <v>126</v>
      </c>
      <c r="D35" s="11" t="s">
        <v>88</v>
      </c>
      <c r="E35" s="12">
        <v>5148</v>
      </c>
      <c r="F35" s="12" t="s">
        <v>33</v>
      </c>
      <c r="G35" s="11">
        <v>11</v>
      </c>
      <c r="H35" s="11" t="s">
        <v>34</v>
      </c>
      <c r="I35" s="11" t="s">
        <v>127</v>
      </c>
      <c r="J35" s="11">
        <v>100</v>
      </c>
      <c r="K35" s="11" t="s">
        <v>36</v>
      </c>
      <c r="M35" s="14" t="s">
        <v>128</v>
      </c>
      <c r="N35" s="15" t="str">
        <f>Tablo1[[#This Row],[Device]]&amp;"_"&amp;Tablo1[[#This Row],[Device ID]]&amp;"_"&amp;Tablo1[[#This Row],[Classification Name]]&amp;"_"&amp;Tablo1[[#This Row],[Parameter Name]]</f>
        <v>Invertor_11_Frequency_Grid2</v>
      </c>
      <c r="O35" s="15" t="str">
        <f>"TELEMETRY_P_"&amp;Tablo2[[#This Row],[MB Tags New Style]]</f>
        <v>TELEMETRY_P_Invertor_11_Frequency_Grid2</v>
      </c>
      <c r="P35" s="16" t="str">
        <f>"TR.CONSUMERS.TR-68 Vaener Aysebaci.Balikesir.SITE."&amp;Tablo2[[#This Row],[MB Tags New Style]]</f>
        <v>TR.CONSUMERS.TR-68 Vaener Aysebaci.Balikesir.SITE.Invertor_11_Frequency_Grid2</v>
      </c>
      <c r="Q35" s="17" t="str">
        <f>"TR.CONSUMERS.TR-68.Vaener.Solar.Balikesir.CAP1."&amp;Tablo2[[#This Row],[MB Tags New Style]]</f>
        <v>TR.CONSUMERS.TR-68.Vaener.Solar.Balikesir.CAP1.Invertor_11_Frequency_Grid2</v>
      </c>
    </row>
    <row r="36" spans="1:17" x14ac:dyDescent="0.25">
      <c r="A36" s="10" t="s">
        <v>29</v>
      </c>
      <c r="B36" s="10" t="s">
        <v>30</v>
      </c>
      <c r="C36" s="11" t="s">
        <v>129</v>
      </c>
      <c r="D36" s="11" t="s">
        <v>61</v>
      </c>
      <c r="E36" s="12">
        <v>7013</v>
      </c>
      <c r="F36" s="12" t="s">
        <v>33</v>
      </c>
      <c r="G36" s="11">
        <v>11</v>
      </c>
      <c r="H36" s="11" t="s">
        <v>34</v>
      </c>
      <c r="I36" s="11" t="s">
        <v>130</v>
      </c>
      <c r="J36" s="13">
        <v>100</v>
      </c>
      <c r="K36" s="13" t="s">
        <v>36</v>
      </c>
      <c r="M36" s="14" t="s">
        <v>131</v>
      </c>
      <c r="N36" s="15" t="str">
        <f>Tablo1[[#This Row],[Device]]&amp;"_"&amp;Tablo1[[#This Row],[Device ID]]&amp;"_"&amp;Tablo1[[#This Row],[Classification Name]]&amp;"_"&amp;Tablo1[[#This Row],[Parameter Name]]</f>
        <v>Invertor_11_Current_1String</v>
      </c>
      <c r="O36" s="15" t="str">
        <f>"TELEMETRY_P_"&amp;Tablo2[[#This Row],[MB Tags New Style]]</f>
        <v>TELEMETRY_P_Invertor_11_Current_1String</v>
      </c>
      <c r="P36" s="16" t="str">
        <f>"TR.CONSUMERS.TR-68 Vaener Aysebaci.Balikesir.SITE."&amp;Tablo2[[#This Row],[MB Tags New Style]]</f>
        <v>TR.CONSUMERS.TR-68 Vaener Aysebaci.Balikesir.SITE.Invertor_11_Current_1String</v>
      </c>
      <c r="Q36" s="17" t="str">
        <f>"TR.CONSUMERS.TR-68.Vaener.Solar.Balikesir.CAP1."&amp;Tablo2[[#This Row],[MB Tags New Style]]</f>
        <v>TR.CONSUMERS.TR-68.Vaener.Solar.Balikesir.CAP1.Invertor_11_Current_1String</v>
      </c>
    </row>
    <row r="37" spans="1:17" x14ac:dyDescent="0.25">
      <c r="A37" s="10" t="s">
        <v>29</v>
      </c>
      <c r="B37" s="10" t="s">
        <v>30</v>
      </c>
      <c r="C37" s="11" t="s">
        <v>132</v>
      </c>
      <c r="D37" s="11" t="s">
        <v>61</v>
      </c>
      <c r="E37" s="12">
        <v>7014</v>
      </c>
      <c r="F37" s="12" t="s">
        <v>33</v>
      </c>
      <c r="G37" s="11">
        <v>11</v>
      </c>
      <c r="H37" s="11" t="s">
        <v>34</v>
      </c>
      <c r="I37" s="11" t="s">
        <v>130</v>
      </c>
      <c r="J37" s="13">
        <v>100</v>
      </c>
      <c r="K37" s="13" t="s">
        <v>36</v>
      </c>
      <c r="M37" s="14" t="s">
        <v>133</v>
      </c>
      <c r="N37" s="15" t="str">
        <f>Tablo1[[#This Row],[Device]]&amp;"_"&amp;Tablo1[[#This Row],[Device ID]]&amp;"_"&amp;Tablo1[[#This Row],[Classification Name]]&amp;"_"&amp;Tablo1[[#This Row],[Parameter Name]]</f>
        <v>Invertor_11_Current_2String</v>
      </c>
      <c r="O37" s="15" t="str">
        <f>"TELEMETRY_P_"&amp;Tablo2[[#This Row],[MB Tags New Style]]</f>
        <v>TELEMETRY_P_Invertor_11_Current_2String</v>
      </c>
      <c r="P37" s="16" t="str">
        <f>"TR.CONSUMERS.TR-68 Vaener Aysebaci.Balikesir.SITE."&amp;Tablo2[[#This Row],[MB Tags New Style]]</f>
        <v>TR.CONSUMERS.TR-68 Vaener Aysebaci.Balikesir.SITE.Invertor_11_Current_2String</v>
      </c>
      <c r="Q37" s="17" t="str">
        <f>"TR.CONSUMERS.TR-68.Vaener.Solar.Balikesir.CAP1."&amp;Tablo2[[#This Row],[MB Tags New Style]]</f>
        <v>TR.CONSUMERS.TR-68.Vaener.Solar.Balikesir.CAP1.Invertor_11_Current_2String</v>
      </c>
    </row>
    <row r="38" spans="1:17" x14ac:dyDescent="0.25">
      <c r="A38" s="10" t="s">
        <v>29</v>
      </c>
      <c r="B38" s="10" t="s">
        <v>30</v>
      </c>
      <c r="C38" s="11" t="s">
        <v>134</v>
      </c>
      <c r="D38" s="11" t="s">
        <v>61</v>
      </c>
      <c r="E38" s="12">
        <v>7015</v>
      </c>
      <c r="F38" s="12" t="s">
        <v>33</v>
      </c>
      <c r="G38" s="11">
        <v>11</v>
      </c>
      <c r="H38" s="11" t="s">
        <v>34</v>
      </c>
      <c r="I38" s="11" t="s">
        <v>130</v>
      </c>
      <c r="J38" s="13">
        <v>100</v>
      </c>
      <c r="K38" s="13" t="s">
        <v>36</v>
      </c>
      <c r="M38" s="14" t="s">
        <v>135</v>
      </c>
      <c r="N38" s="15" t="str">
        <f>Tablo1[[#This Row],[Device]]&amp;"_"&amp;Tablo1[[#This Row],[Device ID]]&amp;"_"&amp;Tablo1[[#This Row],[Classification Name]]&amp;"_"&amp;Tablo1[[#This Row],[Parameter Name]]</f>
        <v>Invertor_11_Current_3String</v>
      </c>
      <c r="O38" s="15" t="str">
        <f>"TELEMETRY_P_"&amp;Tablo2[[#This Row],[MB Tags New Style]]</f>
        <v>TELEMETRY_P_Invertor_11_Current_3String</v>
      </c>
      <c r="P38" s="16" t="str">
        <f>"TR.CONSUMERS.TR-68 Vaener Aysebaci.Balikesir.SITE."&amp;Tablo2[[#This Row],[MB Tags New Style]]</f>
        <v>TR.CONSUMERS.TR-68 Vaener Aysebaci.Balikesir.SITE.Invertor_11_Current_3String</v>
      </c>
      <c r="Q38" s="17" t="str">
        <f>"TR.CONSUMERS.TR-68.Vaener.Solar.Balikesir.CAP1."&amp;Tablo2[[#This Row],[MB Tags New Style]]</f>
        <v>TR.CONSUMERS.TR-68.Vaener.Solar.Balikesir.CAP1.Invertor_11_Current_3String</v>
      </c>
    </row>
    <row r="39" spans="1:17" x14ac:dyDescent="0.25">
      <c r="A39" s="10" t="s">
        <v>29</v>
      </c>
      <c r="B39" s="10" t="s">
        <v>30</v>
      </c>
      <c r="C39" s="11" t="s">
        <v>136</v>
      </c>
      <c r="D39" s="11" t="s">
        <v>61</v>
      </c>
      <c r="E39" s="12">
        <v>7016</v>
      </c>
      <c r="F39" s="12" t="s">
        <v>33</v>
      </c>
      <c r="G39" s="11">
        <v>11</v>
      </c>
      <c r="H39" s="11" t="s">
        <v>34</v>
      </c>
      <c r="I39" s="11" t="s">
        <v>130</v>
      </c>
      <c r="J39" s="13">
        <v>100</v>
      </c>
      <c r="K39" s="13" t="s">
        <v>36</v>
      </c>
      <c r="M39" s="14" t="s">
        <v>137</v>
      </c>
      <c r="N39" s="15" t="str">
        <f>Tablo1[[#This Row],[Device]]&amp;"_"&amp;Tablo1[[#This Row],[Device ID]]&amp;"_"&amp;Tablo1[[#This Row],[Classification Name]]&amp;"_"&amp;Tablo1[[#This Row],[Parameter Name]]</f>
        <v>Invertor_11_Current_4String</v>
      </c>
      <c r="O39" s="15" t="str">
        <f>"TELEMETRY_P_"&amp;Tablo2[[#This Row],[MB Tags New Style]]</f>
        <v>TELEMETRY_P_Invertor_11_Current_4String</v>
      </c>
      <c r="P39" s="16" t="str">
        <f>"TR.CONSUMERS.TR-68 Vaener Aysebaci.Balikesir.SITE."&amp;Tablo2[[#This Row],[MB Tags New Style]]</f>
        <v>TR.CONSUMERS.TR-68 Vaener Aysebaci.Balikesir.SITE.Invertor_11_Current_4String</v>
      </c>
      <c r="Q39" s="17" t="str">
        <f>"TR.CONSUMERS.TR-68.Vaener.Solar.Balikesir.CAP1."&amp;Tablo2[[#This Row],[MB Tags New Style]]</f>
        <v>TR.CONSUMERS.TR-68.Vaener.Solar.Balikesir.CAP1.Invertor_11_Current_4String</v>
      </c>
    </row>
    <row r="40" spans="1:17" x14ac:dyDescent="0.25">
      <c r="A40" s="10" t="s">
        <v>29</v>
      </c>
      <c r="B40" s="10" t="s">
        <v>30</v>
      </c>
      <c r="C40" s="11" t="s">
        <v>138</v>
      </c>
      <c r="D40" s="11" t="s">
        <v>61</v>
      </c>
      <c r="E40" s="12">
        <v>7017</v>
      </c>
      <c r="F40" s="12" t="s">
        <v>33</v>
      </c>
      <c r="G40" s="11">
        <v>11</v>
      </c>
      <c r="H40" s="11" t="s">
        <v>34</v>
      </c>
      <c r="I40" s="11" t="s">
        <v>130</v>
      </c>
      <c r="J40" s="13">
        <v>100</v>
      </c>
      <c r="K40" s="13" t="s">
        <v>36</v>
      </c>
      <c r="M40" s="14" t="s">
        <v>139</v>
      </c>
      <c r="N40" s="15" t="str">
        <f>Tablo1[[#This Row],[Device]]&amp;"_"&amp;Tablo1[[#This Row],[Device ID]]&amp;"_"&amp;Tablo1[[#This Row],[Classification Name]]&amp;"_"&amp;Tablo1[[#This Row],[Parameter Name]]</f>
        <v>Invertor_11_Current_5String</v>
      </c>
      <c r="O40" s="15" t="str">
        <f>"TELEMETRY_P_"&amp;Tablo2[[#This Row],[MB Tags New Style]]</f>
        <v>TELEMETRY_P_Invertor_11_Current_5String</v>
      </c>
      <c r="P40" s="16" t="str">
        <f>"TR.CONSUMERS.TR-68 Vaener Aysebaci.Balikesir.SITE."&amp;Tablo2[[#This Row],[MB Tags New Style]]</f>
        <v>TR.CONSUMERS.TR-68 Vaener Aysebaci.Balikesir.SITE.Invertor_11_Current_5String</v>
      </c>
      <c r="Q40" s="17" t="str">
        <f>"TR.CONSUMERS.TR-68.Vaener.Solar.Balikesir.CAP1."&amp;Tablo2[[#This Row],[MB Tags New Style]]</f>
        <v>TR.CONSUMERS.TR-68.Vaener.Solar.Balikesir.CAP1.Invertor_11_Current_5String</v>
      </c>
    </row>
    <row r="41" spans="1:17" x14ac:dyDescent="0.25">
      <c r="A41" s="10" t="s">
        <v>29</v>
      </c>
      <c r="B41" s="10" t="s">
        <v>30</v>
      </c>
      <c r="C41" s="11" t="s">
        <v>140</v>
      </c>
      <c r="D41" s="11" t="s">
        <v>61</v>
      </c>
      <c r="E41" s="12">
        <v>7018</v>
      </c>
      <c r="F41" s="12" t="s">
        <v>33</v>
      </c>
      <c r="G41" s="11">
        <v>11</v>
      </c>
      <c r="H41" s="11" t="s">
        <v>34</v>
      </c>
      <c r="I41" s="11" t="s">
        <v>130</v>
      </c>
      <c r="J41" s="13">
        <v>100</v>
      </c>
      <c r="K41" s="13" t="s">
        <v>36</v>
      </c>
      <c r="M41" s="14" t="s">
        <v>141</v>
      </c>
      <c r="N41" s="15" t="str">
        <f>Tablo1[[#This Row],[Device]]&amp;"_"&amp;Tablo1[[#This Row],[Device ID]]&amp;"_"&amp;Tablo1[[#This Row],[Classification Name]]&amp;"_"&amp;Tablo1[[#This Row],[Parameter Name]]</f>
        <v>Invertor_11_Current_6String</v>
      </c>
      <c r="O41" s="15" t="str">
        <f>"TELEMETRY_P_"&amp;Tablo2[[#This Row],[MB Tags New Style]]</f>
        <v>TELEMETRY_P_Invertor_11_Current_6String</v>
      </c>
      <c r="P41" s="16" t="str">
        <f>"TR.CONSUMERS.TR-68 Vaener Aysebaci.Balikesir.SITE."&amp;Tablo2[[#This Row],[MB Tags New Style]]</f>
        <v>TR.CONSUMERS.TR-68 Vaener Aysebaci.Balikesir.SITE.Invertor_11_Current_6String</v>
      </c>
      <c r="Q41" s="17" t="str">
        <f>"TR.CONSUMERS.TR-68.Vaener.Solar.Balikesir.CAP1."&amp;Tablo2[[#This Row],[MB Tags New Style]]</f>
        <v>TR.CONSUMERS.TR-68.Vaener.Solar.Balikesir.CAP1.Invertor_11_Current_6String</v>
      </c>
    </row>
    <row r="42" spans="1:17" x14ac:dyDescent="0.25">
      <c r="A42" s="10" t="s">
        <v>29</v>
      </c>
      <c r="B42" s="10" t="s">
        <v>30</v>
      </c>
      <c r="C42" s="11" t="s">
        <v>142</v>
      </c>
      <c r="D42" s="11" t="s">
        <v>61</v>
      </c>
      <c r="E42" s="12">
        <v>7019</v>
      </c>
      <c r="F42" s="12" t="s">
        <v>33</v>
      </c>
      <c r="G42" s="11">
        <v>11</v>
      </c>
      <c r="H42" s="11" t="s">
        <v>34</v>
      </c>
      <c r="I42" s="11" t="s">
        <v>130</v>
      </c>
      <c r="J42" s="13">
        <v>100</v>
      </c>
      <c r="K42" s="13" t="s">
        <v>36</v>
      </c>
      <c r="M42" s="14" t="s">
        <v>143</v>
      </c>
      <c r="N42" s="15" t="str">
        <f>Tablo1[[#This Row],[Device]]&amp;"_"&amp;Tablo1[[#This Row],[Device ID]]&amp;"_"&amp;Tablo1[[#This Row],[Classification Name]]&amp;"_"&amp;Tablo1[[#This Row],[Parameter Name]]</f>
        <v>Invertor_11_Current_7String</v>
      </c>
      <c r="O42" s="15" t="str">
        <f>"TELEMETRY_P_"&amp;Tablo2[[#This Row],[MB Tags New Style]]</f>
        <v>TELEMETRY_P_Invertor_11_Current_7String</v>
      </c>
      <c r="P42" s="16" t="str">
        <f>"TR.CONSUMERS.TR-68 Vaener Aysebaci.Balikesir.SITE."&amp;Tablo2[[#This Row],[MB Tags New Style]]</f>
        <v>TR.CONSUMERS.TR-68 Vaener Aysebaci.Balikesir.SITE.Invertor_11_Current_7String</v>
      </c>
      <c r="Q42" s="17" t="str">
        <f>"TR.CONSUMERS.TR-68.Vaener.Solar.Balikesir.CAP1."&amp;Tablo2[[#This Row],[MB Tags New Style]]</f>
        <v>TR.CONSUMERS.TR-68.Vaener.Solar.Balikesir.CAP1.Invertor_11_Current_7String</v>
      </c>
    </row>
    <row r="43" spans="1:17" x14ac:dyDescent="0.25">
      <c r="A43" s="10" t="s">
        <v>29</v>
      </c>
      <c r="B43" s="10" t="s">
        <v>30</v>
      </c>
      <c r="C43" s="11" t="s">
        <v>144</v>
      </c>
      <c r="D43" s="11" t="s">
        <v>61</v>
      </c>
      <c r="E43" s="12">
        <v>7020</v>
      </c>
      <c r="F43" s="12" t="s">
        <v>33</v>
      </c>
      <c r="G43" s="11">
        <v>11</v>
      </c>
      <c r="H43" s="11" t="s">
        <v>34</v>
      </c>
      <c r="I43" s="11" t="s">
        <v>130</v>
      </c>
      <c r="J43" s="13">
        <v>100</v>
      </c>
      <c r="K43" s="13" t="s">
        <v>36</v>
      </c>
      <c r="M43" s="14" t="s">
        <v>145</v>
      </c>
      <c r="N43" s="15" t="str">
        <f>Tablo1[[#This Row],[Device]]&amp;"_"&amp;Tablo1[[#This Row],[Device ID]]&amp;"_"&amp;Tablo1[[#This Row],[Classification Name]]&amp;"_"&amp;Tablo1[[#This Row],[Parameter Name]]</f>
        <v>Invertor_11_Current_8String</v>
      </c>
      <c r="O43" s="15" t="str">
        <f>"TELEMETRY_P_"&amp;Tablo2[[#This Row],[MB Tags New Style]]</f>
        <v>TELEMETRY_P_Invertor_11_Current_8String</v>
      </c>
      <c r="P43" s="16" t="str">
        <f>"TR.CONSUMERS.TR-68 Vaener Aysebaci.Balikesir.SITE."&amp;Tablo2[[#This Row],[MB Tags New Style]]</f>
        <v>TR.CONSUMERS.TR-68 Vaener Aysebaci.Balikesir.SITE.Invertor_11_Current_8String</v>
      </c>
      <c r="Q43" s="17" t="str">
        <f>"TR.CONSUMERS.TR-68.Vaener.Solar.Balikesir.CAP1."&amp;Tablo2[[#This Row],[MB Tags New Style]]</f>
        <v>TR.CONSUMERS.TR-68.Vaener.Solar.Balikesir.CAP1.Invertor_11_Current_8String</v>
      </c>
    </row>
    <row r="44" spans="1:17" x14ac:dyDescent="0.25">
      <c r="A44" s="10" t="s">
        <v>29</v>
      </c>
      <c r="B44" s="10" t="s">
        <v>30</v>
      </c>
      <c r="C44" s="11" t="s">
        <v>146</v>
      </c>
      <c r="D44" s="11" t="s">
        <v>61</v>
      </c>
      <c r="E44" s="12">
        <v>7021</v>
      </c>
      <c r="F44" s="12" t="s">
        <v>33</v>
      </c>
      <c r="G44" s="11">
        <v>11</v>
      </c>
      <c r="H44" s="11" t="s">
        <v>34</v>
      </c>
      <c r="I44" s="11" t="s">
        <v>130</v>
      </c>
      <c r="J44" s="13">
        <v>100</v>
      </c>
      <c r="K44" s="13" t="s">
        <v>36</v>
      </c>
      <c r="M44" s="14" t="s">
        <v>147</v>
      </c>
      <c r="N44" s="15" t="str">
        <f>Tablo1[[#This Row],[Device]]&amp;"_"&amp;Tablo1[[#This Row],[Device ID]]&amp;"_"&amp;Tablo1[[#This Row],[Classification Name]]&amp;"_"&amp;Tablo1[[#This Row],[Parameter Name]]</f>
        <v>Invertor_11_Current_9String</v>
      </c>
      <c r="O44" s="15" t="str">
        <f>"TELEMETRY_P_"&amp;Tablo2[[#This Row],[MB Tags New Style]]</f>
        <v>TELEMETRY_P_Invertor_11_Current_9String</v>
      </c>
      <c r="P44" s="16" t="str">
        <f>"TR.CONSUMERS.TR-68 Vaener Aysebaci.Balikesir.SITE."&amp;Tablo2[[#This Row],[MB Tags New Style]]</f>
        <v>TR.CONSUMERS.TR-68 Vaener Aysebaci.Balikesir.SITE.Invertor_11_Current_9String</v>
      </c>
      <c r="Q44" s="17" t="str">
        <f>"TR.CONSUMERS.TR-68.Vaener.Solar.Balikesir.CAP1."&amp;Tablo2[[#This Row],[MB Tags New Style]]</f>
        <v>TR.CONSUMERS.TR-68.Vaener.Solar.Balikesir.CAP1.Invertor_11_Current_9String</v>
      </c>
    </row>
    <row r="45" spans="1:17" x14ac:dyDescent="0.25">
      <c r="A45" s="10" t="s">
        <v>29</v>
      </c>
      <c r="B45" s="10" t="s">
        <v>30</v>
      </c>
      <c r="C45" s="11" t="s">
        <v>148</v>
      </c>
      <c r="D45" s="11" t="s">
        <v>61</v>
      </c>
      <c r="E45" s="12">
        <v>7022</v>
      </c>
      <c r="F45" s="12" t="s">
        <v>33</v>
      </c>
      <c r="G45" s="11">
        <v>11</v>
      </c>
      <c r="H45" s="11" t="s">
        <v>34</v>
      </c>
      <c r="I45" s="11" t="s">
        <v>130</v>
      </c>
      <c r="J45" s="13">
        <v>100</v>
      </c>
      <c r="K45" s="13" t="s">
        <v>36</v>
      </c>
      <c r="M45" s="14" t="s">
        <v>149</v>
      </c>
      <c r="N45" s="15" t="str">
        <f>Tablo1[[#This Row],[Device]]&amp;"_"&amp;Tablo1[[#This Row],[Device ID]]&amp;"_"&amp;Tablo1[[#This Row],[Classification Name]]&amp;"_"&amp;Tablo1[[#This Row],[Parameter Name]]</f>
        <v>Invertor_11_Current_10String</v>
      </c>
      <c r="O45" s="15" t="str">
        <f>"TELEMETRY_P_"&amp;Tablo2[[#This Row],[MB Tags New Style]]</f>
        <v>TELEMETRY_P_Invertor_11_Current_10String</v>
      </c>
      <c r="P45" s="16" t="str">
        <f>"TR.CONSUMERS.TR-68 Vaener Aysebaci.Balikesir.SITE."&amp;Tablo2[[#This Row],[MB Tags New Style]]</f>
        <v>TR.CONSUMERS.TR-68 Vaener Aysebaci.Balikesir.SITE.Invertor_11_Current_10String</v>
      </c>
      <c r="Q45" s="17" t="str">
        <f>"TR.CONSUMERS.TR-68.Vaener.Solar.Balikesir.CAP1."&amp;Tablo2[[#This Row],[MB Tags New Style]]</f>
        <v>TR.CONSUMERS.TR-68.Vaener.Solar.Balikesir.CAP1.Invertor_11_Current_10String</v>
      </c>
    </row>
    <row r="46" spans="1:17" x14ac:dyDescent="0.25">
      <c r="A46" s="10" t="s">
        <v>29</v>
      </c>
      <c r="B46" s="10" t="s">
        <v>30</v>
      </c>
      <c r="C46" s="11" t="s">
        <v>150</v>
      </c>
      <c r="D46" s="11" t="s">
        <v>61</v>
      </c>
      <c r="E46" s="12">
        <v>7023</v>
      </c>
      <c r="F46" s="12" t="s">
        <v>33</v>
      </c>
      <c r="G46" s="11">
        <v>11</v>
      </c>
      <c r="H46" s="11" t="s">
        <v>34</v>
      </c>
      <c r="I46" s="11" t="s">
        <v>130</v>
      </c>
      <c r="J46" s="13">
        <v>100</v>
      </c>
      <c r="K46" s="13" t="s">
        <v>36</v>
      </c>
      <c r="M46" s="14" t="s">
        <v>151</v>
      </c>
      <c r="N46" s="15" t="str">
        <f>Tablo1[[#This Row],[Device]]&amp;"_"&amp;Tablo1[[#This Row],[Device ID]]&amp;"_"&amp;Tablo1[[#This Row],[Classification Name]]&amp;"_"&amp;Tablo1[[#This Row],[Parameter Name]]</f>
        <v>Invertor_11_Current_11String</v>
      </c>
      <c r="O46" s="15" t="str">
        <f>"TELEMETRY_P_"&amp;Tablo2[[#This Row],[MB Tags New Style]]</f>
        <v>TELEMETRY_P_Invertor_11_Current_11String</v>
      </c>
      <c r="P46" s="16" t="str">
        <f>"TR.CONSUMERS.TR-68 Vaener Aysebaci.Balikesir.SITE."&amp;Tablo2[[#This Row],[MB Tags New Style]]</f>
        <v>TR.CONSUMERS.TR-68 Vaener Aysebaci.Balikesir.SITE.Invertor_11_Current_11String</v>
      </c>
      <c r="Q46" s="17" t="str">
        <f>"TR.CONSUMERS.TR-68.Vaener.Solar.Balikesir.CAP1."&amp;Tablo2[[#This Row],[MB Tags New Style]]</f>
        <v>TR.CONSUMERS.TR-68.Vaener.Solar.Balikesir.CAP1.Invertor_11_Current_11String</v>
      </c>
    </row>
    <row r="47" spans="1:17" x14ac:dyDescent="0.25">
      <c r="A47" s="10" t="s">
        <v>29</v>
      </c>
      <c r="B47" s="10" t="s">
        <v>30</v>
      </c>
      <c r="C47" s="11" t="s">
        <v>152</v>
      </c>
      <c r="D47" s="11" t="s">
        <v>61</v>
      </c>
      <c r="E47" s="12">
        <v>7024</v>
      </c>
      <c r="F47" s="12" t="s">
        <v>33</v>
      </c>
      <c r="G47" s="11">
        <v>11</v>
      </c>
      <c r="H47" s="11" t="s">
        <v>34</v>
      </c>
      <c r="I47" s="11" t="s">
        <v>130</v>
      </c>
      <c r="J47" s="13">
        <v>100</v>
      </c>
      <c r="K47" s="13" t="s">
        <v>36</v>
      </c>
      <c r="M47" s="14" t="s">
        <v>153</v>
      </c>
      <c r="N47" s="15" t="str">
        <f>Tablo1[[#This Row],[Device]]&amp;"_"&amp;Tablo1[[#This Row],[Device ID]]&amp;"_"&amp;Tablo1[[#This Row],[Classification Name]]&amp;"_"&amp;Tablo1[[#This Row],[Parameter Name]]</f>
        <v>Invertor_11_Current_12String</v>
      </c>
      <c r="O47" s="15" t="str">
        <f>"TELEMETRY_P_"&amp;Tablo2[[#This Row],[MB Tags New Style]]</f>
        <v>TELEMETRY_P_Invertor_11_Current_12String</v>
      </c>
      <c r="P47" s="16" t="str">
        <f>"TR.CONSUMERS.TR-68 Vaener Aysebaci.Balikesir.SITE."&amp;Tablo2[[#This Row],[MB Tags New Style]]</f>
        <v>TR.CONSUMERS.TR-68 Vaener Aysebaci.Balikesir.SITE.Invertor_11_Current_12String</v>
      </c>
      <c r="Q47" s="17" t="str">
        <f>"TR.CONSUMERS.TR-68.Vaener.Solar.Balikesir.CAP1."&amp;Tablo2[[#This Row],[MB Tags New Style]]</f>
        <v>TR.CONSUMERS.TR-68.Vaener.Solar.Balikesir.CAP1.Invertor_11_Current_12String</v>
      </c>
    </row>
    <row r="48" spans="1:17" x14ac:dyDescent="0.25">
      <c r="A48" s="10" t="s">
        <v>29</v>
      </c>
      <c r="B48" s="10" t="s">
        <v>30</v>
      </c>
      <c r="C48" s="11" t="s">
        <v>154</v>
      </c>
      <c r="D48" s="11" t="s">
        <v>155</v>
      </c>
      <c r="E48" s="12">
        <v>5006</v>
      </c>
      <c r="F48" s="12" t="s">
        <v>156</v>
      </c>
      <c r="G48" s="11">
        <v>11</v>
      </c>
      <c r="H48" s="11" t="s">
        <v>34</v>
      </c>
      <c r="I48" s="11"/>
      <c r="J48" s="13">
        <v>1</v>
      </c>
      <c r="K48" s="13" t="s">
        <v>36</v>
      </c>
      <c r="M48" s="14" t="s">
        <v>157</v>
      </c>
      <c r="N48" s="15" t="str">
        <f>Tablo1[[#This Row],[Device]]&amp;"_"&amp;Tablo1[[#This Row],[Device ID]]&amp;"_"&amp;Tablo1[[#This Row],[Classification Name]]&amp;"_"&amp;Tablo1[[#This Row],[Parameter Name]]</f>
        <v>Invertor_11_Switch_StartStop</v>
      </c>
      <c r="O48" s="15" t="str">
        <f>"TELEMETRY_P_"&amp;Tablo2[[#This Row],[MB Tags New Style]]</f>
        <v>TELEMETRY_P_Invertor_11_Switch_StartStop</v>
      </c>
      <c r="P48" s="16" t="str">
        <f>"TR.CONSUMERS.TR-68 Vaener Aysebaci.Balikesir.SITE."&amp;Tablo2[[#This Row],[MB Tags New Style]]</f>
        <v>TR.CONSUMERS.TR-68 Vaener Aysebaci.Balikesir.SITE.Invertor_11_Switch_StartStop</v>
      </c>
      <c r="Q48" s="17" t="str">
        <f>"TR.CONSUMERS.TR-68.Vaener.Solar.Balikesir.CAP1."&amp;Tablo2[[#This Row],[MB Tags New Style]]</f>
        <v>TR.CONSUMERS.TR-68.Vaener.Solar.Balikesir.CAP1.Invertor_11_Switch_StartStop</v>
      </c>
    </row>
    <row r="49" spans="1:17" x14ac:dyDescent="0.25">
      <c r="A49" s="10" t="s">
        <v>29</v>
      </c>
      <c r="B49" s="10" t="s">
        <v>30</v>
      </c>
      <c r="C49" s="11" t="s">
        <v>158</v>
      </c>
      <c r="D49" s="11" t="s">
        <v>155</v>
      </c>
      <c r="E49" s="12">
        <v>5007</v>
      </c>
      <c r="F49" s="12" t="s">
        <v>156</v>
      </c>
      <c r="G49" s="11">
        <v>11</v>
      </c>
      <c r="H49" s="11" t="s">
        <v>34</v>
      </c>
      <c r="I49" s="11"/>
      <c r="J49" s="13">
        <v>1</v>
      </c>
      <c r="K49" s="13" t="s">
        <v>36</v>
      </c>
      <c r="M49" s="14" t="s">
        <v>159</v>
      </c>
      <c r="N49" s="15" t="str">
        <f>Tablo1[[#This Row],[Device]]&amp;"_"&amp;Tablo1[[#This Row],[Device ID]]&amp;"_"&amp;Tablo1[[#This Row],[Classification Name]]&amp;"_"&amp;Tablo1[[#This Row],[Parameter Name]]</f>
        <v>Invertor_11_Switch_PowerLimit</v>
      </c>
      <c r="O49" s="15" t="str">
        <f>"TELEMETRY_P_"&amp;Tablo2[[#This Row],[MB Tags New Style]]</f>
        <v>TELEMETRY_P_Invertor_11_Switch_PowerLimit</v>
      </c>
      <c r="P49" s="16" t="str">
        <f>"TR.CONSUMERS.TR-68 Vaener Aysebaci.Balikesir.SITE."&amp;Tablo2[[#This Row],[MB Tags New Style]]</f>
        <v>TR.CONSUMERS.TR-68 Vaener Aysebaci.Balikesir.SITE.Invertor_11_Switch_PowerLimit</v>
      </c>
      <c r="Q49" s="17" t="str">
        <f>"TR.CONSUMERS.TR-68.Vaener.Solar.Balikesir.CAP1."&amp;Tablo2[[#This Row],[MB Tags New Style]]</f>
        <v>TR.CONSUMERS.TR-68.Vaener.Solar.Balikesir.CAP1.Invertor_11_Switch_PowerLimit</v>
      </c>
    </row>
    <row r="50" spans="1:17" ht="15.75" thickBot="1" x14ac:dyDescent="0.3">
      <c r="A50" s="10" t="s">
        <v>29</v>
      </c>
      <c r="B50" s="10" t="s">
        <v>30</v>
      </c>
      <c r="C50" s="18" t="s">
        <v>158</v>
      </c>
      <c r="D50" s="18" t="s">
        <v>160</v>
      </c>
      <c r="E50" s="19">
        <v>5008</v>
      </c>
      <c r="F50" s="12" t="s">
        <v>156</v>
      </c>
      <c r="G50" s="11">
        <v>11</v>
      </c>
      <c r="H50" s="11" t="s">
        <v>34</v>
      </c>
      <c r="I50" s="18">
        <v>1E-3</v>
      </c>
      <c r="J50" s="13">
        <v>100</v>
      </c>
      <c r="K50" s="13" t="s">
        <v>36</v>
      </c>
      <c r="M50" s="20" t="s">
        <v>161</v>
      </c>
      <c r="N50" s="15" t="str">
        <f>Tablo1[[#This Row],[Device]]&amp;"_"&amp;Tablo1[[#This Row],[Device ID]]&amp;"_"&amp;Tablo1[[#This Row],[Classification Name]]&amp;"_"&amp;Tablo1[[#This Row],[Parameter Name]]</f>
        <v>Invertor_11_Setting_PowerLimit</v>
      </c>
      <c r="O50" s="15" t="str">
        <f>"TELEMETRY_P_"&amp;Tablo2[[#This Row],[MB Tags New Style]]</f>
        <v>TELEMETRY_P_Invertor_11_Setting_PowerLimit</v>
      </c>
      <c r="P50" s="16" t="str">
        <f>"TR.CONSUMERS.TR-68 Vaener Aysebaci.Balikesir.SITE."&amp;Tablo2[[#This Row],[MB Tags New Style]]</f>
        <v>TR.CONSUMERS.TR-68 Vaener Aysebaci.Balikesir.SITE.Invertor_11_Setting_PowerLimit</v>
      </c>
      <c r="Q50" s="17" t="str">
        <f>"TR.CONSUMERS.TR-68.Vaener.Solar.Balikesir.CAP1."&amp;Tablo2[[#This Row],[MB Tags New Style]]</f>
        <v>TR.CONSUMERS.TR-68.Vaener.Solar.Balikesir.CAP1.Invertor_11_Setting_PowerLimit</v>
      </c>
    </row>
    <row r="61" spans="1:17" ht="15.75" thickBot="1" x14ac:dyDescent="0.3"/>
    <row r="62" spans="1:17" x14ac:dyDescent="0.25">
      <c r="A62" s="21" t="s">
        <v>23</v>
      </c>
      <c r="B62" s="22" t="s">
        <v>165</v>
      </c>
    </row>
    <row r="63" spans="1:17" x14ac:dyDescent="0.25">
      <c r="A63" s="23" t="s">
        <v>163</v>
      </c>
      <c r="B63" s="24" t="s">
        <v>162</v>
      </c>
    </row>
    <row r="64" spans="1:17" x14ac:dyDescent="0.25">
      <c r="A64" s="23" t="s">
        <v>41</v>
      </c>
      <c r="B64" s="24" t="s">
        <v>164</v>
      </c>
    </row>
    <row r="65" spans="1:2" x14ac:dyDescent="0.25">
      <c r="A65" s="23" t="s">
        <v>83</v>
      </c>
      <c r="B65" s="24" t="s">
        <v>164</v>
      </c>
    </row>
    <row r="66" spans="1:2" x14ac:dyDescent="0.25">
      <c r="A66" s="23" t="s">
        <v>51</v>
      </c>
      <c r="B66" s="24" t="s">
        <v>12</v>
      </c>
    </row>
    <row r="67" spans="1:2" ht="15.75" thickBot="1" x14ac:dyDescent="0.3">
      <c r="A67" s="25" t="s">
        <v>36</v>
      </c>
      <c r="B67" s="26" t="s">
        <v>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Halit Ekmekcioglu</dc:creator>
  <cp:lastModifiedBy>Halit Ekmekcioglu</cp:lastModifiedBy>
  <dcterms:created xsi:type="dcterms:W3CDTF">2015-06-05T18:19:34Z</dcterms:created>
  <dcterms:modified xsi:type="dcterms:W3CDTF">2021-05-27T11:51:47Z</dcterms:modified>
</cp:coreProperties>
</file>