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0920" activeTab="4"/>
  </bookViews>
  <sheets>
    <sheet name="slope" sheetId="1" r:id="rId1"/>
    <sheet name="Calculation_sheets" sheetId="2" r:id="rId2"/>
    <sheet name="aspect" sheetId="3" r:id="rId3"/>
    <sheet name="Calculation_sheet2" sheetId="4" r:id="rId4"/>
    <sheet name="NDVI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L10" i="5" l="1"/>
  <c r="L9" i="5"/>
  <c r="L8" i="5"/>
  <c r="H5" i="6"/>
  <c r="H6" i="6"/>
  <c r="H7" i="6"/>
  <c r="H8" i="6"/>
  <c r="H9" i="6"/>
  <c r="H10" i="6"/>
  <c r="H11" i="6"/>
  <c r="H12" i="6"/>
  <c r="H13" i="6"/>
  <c r="H14" i="6"/>
  <c r="H4" i="6"/>
  <c r="F5" i="6"/>
  <c r="F6" i="6"/>
  <c r="F7" i="6"/>
  <c r="F8" i="6"/>
  <c r="F9" i="6"/>
  <c r="F10" i="6"/>
  <c r="F11" i="6"/>
  <c r="F12" i="6"/>
  <c r="F13" i="6"/>
  <c r="F14" i="6"/>
  <c r="F4" i="6"/>
  <c r="D5" i="6"/>
  <c r="D6" i="6"/>
  <c r="D7" i="6"/>
  <c r="D8" i="6"/>
  <c r="D9" i="6"/>
  <c r="D10" i="6"/>
  <c r="D11" i="6"/>
  <c r="D12" i="6"/>
  <c r="D13" i="6"/>
  <c r="D14" i="6"/>
  <c r="D4" i="6"/>
  <c r="B5" i="6"/>
  <c r="B6" i="6"/>
  <c r="B7" i="6"/>
  <c r="B8" i="6"/>
  <c r="B9" i="6"/>
  <c r="B10" i="6"/>
  <c r="B11" i="6"/>
  <c r="B12" i="6"/>
  <c r="B13" i="6"/>
  <c r="B14" i="6"/>
  <c r="B4" i="6"/>
  <c r="G15" i="6"/>
  <c r="E15" i="6"/>
  <c r="C15" i="6"/>
  <c r="A15" i="6"/>
  <c r="R12" i="6"/>
  <c r="P12" i="6"/>
  <c r="N12" i="6"/>
  <c r="L12" i="6"/>
  <c r="S11" i="6"/>
  <c r="Q11" i="6"/>
  <c r="O11" i="6"/>
  <c r="M11" i="6"/>
  <c r="S10" i="6"/>
  <c r="Q10" i="6"/>
  <c r="O10" i="6"/>
  <c r="M10" i="6"/>
  <c r="S9" i="6"/>
  <c r="Q9" i="6"/>
  <c r="O9" i="6"/>
  <c r="M9" i="6"/>
  <c r="S8" i="6"/>
  <c r="Q8" i="6"/>
  <c r="O8" i="6"/>
  <c r="M8" i="6"/>
  <c r="S7" i="6"/>
  <c r="Q7" i="6"/>
  <c r="O7" i="6"/>
  <c r="M7" i="6"/>
  <c r="S6" i="6"/>
  <c r="Q6" i="6"/>
  <c r="O6" i="6"/>
  <c r="M6" i="6"/>
  <c r="S5" i="6"/>
  <c r="Q5" i="6"/>
  <c r="O5" i="6"/>
  <c r="M5" i="6"/>
  <c r="S4" i="6"/>
  <c r="Q4" i="6"/>
  <c r="O4" i="6"/>
  <c r="M4" i="6"/>
  <c r="O19" i="5"/>
  <c r="O18" i="5"/>
  <c r="O17" i="5"/>
  <c r="O16" i="5"/>
  <c r="N16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N12" i="5"/>
  <c r="M12" i="5"/>
  <c r="L12" i="5"/>
  <c r="O11" i="5"/>
  <c r="N11" i="5"/>
  <c r="M11" i="5"/>
  <c r="L11" i="5"/>
  <c r="O10" i="5"/>
  <c r="N10" i="5"/>
  <c r="M10" i="5"/>
  <c r="O9" i="5"/>
  <c r="N9" i="5"/>
  <c r="M9" i="5"/>
  <c r="O8" i="5"/>
  <c r="N8" i="5"/>
  <c r="M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L5" i="3"/>
  <c r="L6" i="3"/>
  <c r="L7" i="3"/>
  <c r="L8" i="3"/>
  <c r="L9" i="3"/>
  <c r="L10" i="3"/>
  <c r="L11" i="3"/>
  <c r="L4" i="3"/>
  <c r="B5" i="4"/>
  <c r="B6" i="4"/>
  <c r="B7" i="4"/>
  <c r="B8" i="4"/>
  <c r="B9" i="4"/>
  <c r="B10" i="4"/>
  <c r="B11" i="4"/>
  <c r="B4" i="4"/>
  <c r="A12" i="4"/>
  <c r="O5" i="3"/>
  <c r="O6" i="3"/>
  <c r="O7" i="3"/>
  <c r="O8" i="3"/>
  <c r="O9" i="3"/>
  <c r="O10" i="3"/>
  <c r="O11" i="3"/>
  <c r="O4" i="3"/>
  <c r="N5" i="3"/>
  <c r="N6" i="3"/>
  <c r="N7" i="3"/>
  <c r="N8" i="3"/>
  <c r="N9" i="3"/>
  <c r="N10" i="3"/>
  <c r="N11" i="3"/>
  <c r="N4" i="3"/>
  <c r="M5" i="3"/>
  <c r="M6" i="3"/>
  <c r="M7" i="3"/>
  <c r="M8" i="3"/>
  <c r="M9" i="3"/>
  <c r="M10" i="3"/>
  <c r="M11" i="3"/>
  <c r="M4" i="3"/>
  <c r="S5" i="4"/>
  <c r="S6" i="4"/>
  <c r="S7" i="4"/>
  <c r="S8" i="4"/>
  <c r="S9" i="4"/>
  <c r="S10" i="4"/>
  <c r="S11" i="4"/>
  <c r="S4" i="4"/>
  <c r="Q5" i="4"/>
  <c r="Q6" i="4"/>
  <c r="Q7" i="4"/>
  <c r="Q8" i="4"/>
  <c r="Q9" i="4"/>
  <c r="Q10" i="4"/>
  <c r="Q11" i="4"/>
  <c r="Q4" i="4"/>
  <c r="O5" i="4"/>
  <c r="O6" i="4"/>
  <c r="O7" i="4"/>
  <c r="O8" i="4"/>
  <c r="O9" i="4"/>
  <c r="O10" i="4"/>
  <c r="O11" i="4"/>
  <c r="O4" i="4"/>
  <c r="M5" i="4"/>
  <c r="M6" i="4"/>
  <c r="M7" i="4"/>
  <c r="M8" i="4"/>
  <c r="M9" i="4"/>
  <c r="M10" i="4"/>
  <c r="M11" i="4"/>
  <c r="M4" i="4"/>
  <c r="H5" i="4"/>
  <c r="H6" i="4"/>
  <c r="H7" i="4"/>
  <c r="H8" i="4"/>
  <c r="H9" i="4"/>
  <c r="H10" i="4"/>
  <c r="H11" i="4"/>
  <c r="H4" i="4"/>
  <c r="F5" i="4"/>
  <c r="F6" i="4"/>
  <c r="F7" i="4"/>
  <c r="F8" i="4"/>
  <c r="F9" i="4"/>
  <c r="F10" i="4"/>
  <c r="F11" i="4"/>
  <c r="F4" i="4"/>
  <c r="D5" i="4"/>
  <c r="D6" i="4"/>
  <c r="D7" i="4"/>
  <c r="D8" i="4"/>
  <c r="D9" i="4"/>
  <c r="D10" i="4"/>
  <c r="D11" i="4"/>
  <c r="D4" i="4"/>
  <c r="R12" i="4"/>
  <c r="P12" i="4"/>
  <c r="N12" i="4"/>
  <c r="L12" i="4"/>
  <c r="G12" i="4"/>
  <c r="E12" i="4"/>
  <c r="C12" i="4"/>
  <c r="M5" i="1"/>
  <c r="M6" i="1"/>
  <c r="M7" i="1"/>
  <c r="M8" i="1"/>
  <c r="M9" i="1"/>
  <c r="M10" i="1"/>
  <c r="M11" i="1"/>
  <c r="M12" i="1"/>
  <c r="M13" i="1"/>
  <c r="M14" i="1"/>
  <c r="M15" i="1"/>
  <c r="M4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  <c r="A20" i="2"/>
  <c r="N5" i="1"/>
  <c r="N6" i="1"/>
  <c r="N7" i="1"/>
  <c r="N8" i="1"/>
  <c r="N9" i="1"/>
  <c r="N10" i="1"/>
  <c r="N11" i="1"/>
  <c r="N12" i="1"/>
  <c r="N13" i="1"/>
  <c r="N14" i="1"/>
  <c r="N15" i="1"/>
  <c r="N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21" i="2"/>
  <c r="O5" i="2"/>
  <c r="O6" i="2"/>
  <c r="O7" i="2"/>
  <c r="O8" i="2"/>
  <c r="O9" i="2"/>
  <c r="O10" i="2"/>
  <c r="O11" i="2"/>
  <c r="O12" i="2"/>
  <c r="O13" i="2"/>
  <c r="O14" i="2"/>
  <c r="O15" i="2"/>
  <c r="O4" i="2"/>
  <c r="N16" i="2"/>
  <c r="M5" i="2"/>
  <c r="M6" i="2"/>
  <c r="M7" i="2"/>
  <c r="M8" i="2"/>
  <c r="M9" i="2"/>
  <c r="M10" i="2"/>
  <c r="M11" i="2"/>
  <c r="M12" i="2"/>
  <c r="M13" i="2"/>
  <c r="M14" i="2"/>
  <c r="M15" i="2"/>
  <c r="M4" i="2"/>
  <c r="L16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G21" i="2"/>
  <c r="S7" i="2"/>
  <c r="S8" i="2"/>
  <c r="S9" i="2"/>
  <c r="S10" i="2"/>
  <c r="S11" i="2"/>
  <c r="S12" i="2"/>
  <c r="S15" i="2"/>
  <c r="S16" i="2"/>
  <c r="S17" i="2"/>
  <c r="S18" i="2"/>
  <c r="S19" i="2"/>
  <c r="S20" i="2"/>
  <c r="R21" i="2"/>
  <c r="S5" i="2" s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Q5" i="2"/>
  <c r="Q6" i="2"/>
  <c r="Q7" i="2"/>
  <c r="Q8" i="2"/>
  <c r="Q9" i="2"/>
  <c r="Q10" i="2"/>
  <c r="Q11" i="2"/>
  <c r="Q12" i="2"/>
  <c r="Q13" i="2"/>
  <c r="Q14" i="2"/>
  <c r="Q15" i="2"/>
  <c r="Q16" i="2"/>
  <c r="Q4" i="2"/>
  <c r="P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E21" i="2"/>
  <c r="S14" i="2" l="1"/>
  <c r="S6" i="2"/>
  <c r="S4" i="2"/>
  <c r="S13" i="2"/>
</calcChain>
</file>

<file path=xl/sharedStrings.xml><?xml version="1.0" encoding="utf-8"?>
<sst xmlns="http://schemas.openxmlformats.org/spreadsheetml/2006/main" count="92" uniqueCount="60">
  <si>
    <t>Table 1</t>
  </si>
  <si>
    <t>Frequency ratio of parameter- slope</t>
  </si>
  <si>
    <t>Bins</t>
  </si>
  <si>
    <t>0-5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</si>
  <si>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</si>
  <si>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</si>
  <si>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</si>
  <si>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</si>
  <si>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</si>
  <si>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</si>
  <si>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</si>
  <si>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</si>
  <si>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</si>
  <si>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</si>
  <si>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</si>
  <si>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</si>
  <si>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</si>
  <si>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5-10</t>
  </si>
  <si>
    <t>10-15</t>
  </si>
  <si>
    <t>Total pixels in the bins (%)</t>
  </si>
  <si>
    <t>Landslide occuring pixels (%)</t>
  </si>
  <si>
    <t>Frequency ratio</t>
  </si>
  <si>
    <t>total cells</t>
  </si>
  <si>
    <t>landslide occuring cells</t>
  </si>
  <si>
    <t>rows and columns</t>
  </si>
  <si>
    <t>sum</t>
  </si>
  <si>
    <t>calculation sheet</t>
  </si>
  <si>
    <t>30m</t>
  </si>
  <si>
    <t>full values</t>
  </si>
  <si>
    <t xml:space="preserve"> </t>
  </si>
  <si>
    <t>LS Values</t>
  </si>
  <si>
    <t>COUNT</t>
  </si>
  <si>
    <t>Rowid</t>
  </si>
  <si>
    <t>VALUE</t>
  </si>
  <si>
    <t>north</t>
  </si>
  <si>
    <t>north-east</t>
  </si>
  <si>
    <t>east</t>
  </si>
  <si>
    <t>south-east</t>
  </si>
  <si>
    <t>south</t>
  </si>
  <si>
    <t>south-west</t>
  </si>
  <si>
    <t>westt</t>
  </si>
  <si>
    <t>north-west</t>
  </si>
  <si>
    <t>Frequency ratio of parameter- NDVI</t>
  </si>
  <si>
    <t>-0.9-(-0.8)</t>
  </si>
  <si>
    <t>-0.8-(-0.7)</t>
  </si>
  <si>
    <t>-0.7-(-0.6)</t>
  </si>
  <si>
    <t>-0.6-(-0.5)</t>
  </si>
  <si>
    <t>-0.5-(-0.4)</t>
  </si>
  <si>
    <t>-0.4-(-0.3)</t>
  </si>
  <si>
    <t>-0.3-(-0.2)</t>
  </si>
  <si>
    <t>-0.2-(-0.1)</t>
  </si>
  <si>
    <t>-0.1-0</t>
  </si>
  <si>
    <t>0-0.1</t>
  </si>
  <si>
    <t>0.1-0.2</t>
  </si>
  <si>
    <t>0.2-0.3</t>
  </si>
  <si>
    <t>0.3-0.4</t>
  </si>
  <si>
    <t>0.4-0.5</t>
  </si>
  <si>
    <t>0.5-0.6</t>
  </si>
  <si>
    <t>0.6-0.7</t>
  </si>
  <si>
    <t>Frequency ratio of parameter- 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</si>
</sst>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4" xfId="0" applyBorder="1"/>
    <xf numFmtId="0" fontId="18" fillId="0" borderId="14" xfId="0" applyFont="1" applyBorder="1"/>
    <xf numFmtId="0" fontId="14" fillId="0" borderId="1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2" xfId="0" applyBorder="1"/>
    <xf numFmtId="0" fontId="16" fillId="0" borderId="16" xfId="0" applyFont="1" applyBorder="1"/>
    <xf numFmtId="0" fontId="16" fillId="0" borderId="14" xfId="0" applyFont="1" applyBorder="1"/>
    <xf numFmtId="0" fontId="16" fillId="0" borderId="17" xfId="0" applyFont="1" applyBorder="1"/>
    <xf numFmtId="0" fontId="16" fillId="0" borderId="16" xfId="0" applyFont="1" applyBorder="1" applyAlignment="1">
      <alignment horizontal="center"/>
    </xf>
    <xf numFmtId="9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0" fillId="0" borderId="0" xfId="0" applyFont="1"/>
    <xf numFmtId="0" fontId="16" fillId="0" borderId="21" xfId="0" applyFont="1" applyBorder="1"/>
    <xf numFmtId="9" fontId="16" fillId="0" borderId="15" xfId="0" applyNumberFormat="1" applyFont="1" applyBorder="1"/>
    <xf numFmtId="9" fontId="16" fillId="0" borderId="21" xfId="0" applyNumberFormat="1" applyFont="1" applyBorder="1"/>
    <xf numFmtId="9" fontId="16" fillId="0" borderId="13" xfId="0" applyNumberFormat="1" applyFont="1" applyBorder="1"/>
    <xf numFmtId="0" fontId="20" fillId="0" borderId="18" xfId="0" applyFont="1" applyBorder="1"/>
    <xf numFmtId="0" fontId="16" fillId="0" borderId="0" xfId="0" applyFont="1" applyBorder="1"/>
    <xf numFmtId="0" fontId="16" fillId="0" borderId="18" xfId="0" applyFont="1" applyBorder="1"/>
    <xf numFmtId="49" fontId="0" fillId="0" borderId="18" xfId="0" applyNumberFormat="1" applyBorder="1"/>
    <xf numFmtId="0" fontId="16" fillId="0" borderId="20" xfId="0" applyFont="1" applyBorder="1"/>
    <xf numFmtId="0" fontId="16" fillId="0" borderId="13" xfId="0" applyFont="1" applyBorder="1"/>
    <xf numFmtId="0" fontId="20" fillId="0" borderId="0" xfId="0" applyFont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workbookViewId="0">
      <selection activeCell="B1" sqref="B1:Q19"/>
    </sheetView>
  </sheetViews>
  <sheetFormatPr defaultRowHeight="15" x14ac:dyDescent="0.25"/>
  <sheetData>
    <row r="1" spans="2:17" x14ac:dyDescent="0.25"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 x14ac:dyDescent="0.25">
      <c r="B2" s="5"/>
      <c r="C2" s="6" t="s">
        <v>19</v>
      </c>
      <c r="D2" s="6"/>
      <c r="E2" s="6"/>
      <c r="F2" s="6"/>
      <c r="G2" s="6"/>
      <c r="H2" s="6" t="s">
        <v>20</v>
      </c>
      <c r="I2" s="6"/>
      <c r="J2" s="6"/>
      <c r="K2" s="6"/>
      <c r="L2" s="6"/>
      <c r="M2" s="6" t="s">
        <v>21</v>
      </c>
      <c r="N2" s="6"/>
      <c r="O2" s="7"/>
      <c r="P2" s="7"/>
      <c r="Q2" s="7"/>
    </row>
    <row r="3" spans="2:17" x14ac:dyDescent="0.25">
      <c r="B3" s="23" t="s">
        <v>2</v>
      </c>
      <c r="C3" s="23">
        <v>5</v>
      </c>
      <c r="D3" s="23">
        <v>10</v>
      </c>
      <c r="E3" s="23">
        <v>30</v>
      </c>
      <c r="F3" s="23">
        <v>100</v>
      </c>
      <c r="G3" s="24">
        <v>200</v>
      </c>
      <c r="H3" s="23">
        <v>5</v>
      </c>
      <c r="I3" s="23">
        <v>10</v>
      </c>
      <c r="J3" s="23">
        <v>30</v>
      </c>
      <c r="K3" s="23">
        <v>100</v>
      </c>
      <c r="L3" s="23">
        <v>200</v>
      </c>
      <c r="M3" s="23">
        <v>5</v>
      </c>
      <c r="N3" s="23">
        <v>10</v>
      </c>
      <c r="O3" s="23">
        <v>30</v>
      </c>
      <c r="P3" s="23">
        <v>100</v>
      </c>
      <c r="Q3" s="23">
        <v>200</v>
      </c>
    </row>
    <row r="4" spans="2:17" x14ac:dyDescent="0.25">
      <c r="B4" s="21" t="s">
        <v>3</v>
      </c>
      <c r="C4" s="38">
        <v>0.16036093914417512</v>
      </c>
      <c r="D4" s="38">
        <v>0.19532035168146886</v>
      </c>
      <c r="E4">
        <v>0.16579082679124074</v>
      </c>
      <c r="F4">
        <v>0.16582417852486547</v>
      </c>
      <c r="G4" s="3"/>
      <c r="H4" s="38">
        <v>6.8475590214720647E-2</v>
      </c>
      <c r="I4">
        <v>9.0345343739976477E-2</v>
      </c>
      <c r="J4">
        <v>9.0713440223824382E-2</v>
      </c>
      <c r="K4">
        <v>9.8088588760444087E-2</v>
      </c>
      <c r="L4" s="3"/>
      <c r="M4" s="25">
        <f>(H4/C4)</f>
        <v>0.42700916183308546</v>
      </c>
      <c r="N4" s="25">
        <f>(I4/D4)</f>
        <v>0.46254956517441109</v>
      </c>
      <c r="O4" s="25">
        <f>(J4/E4)</f>
        <v>0.54715596742905603</v>
      </c>
      <c r="P4" s="25">
        <f>(K4/F4)</f>
        <v>0.59152163232779487</v>
      </c>
      <c r="Q4" s="3"/>
    </row>
    <row r="5" spans="2:17" x14ac:dyDescent="0.25">
      <c r="B5" s="22" t="s">
        <v>17</v>
      </c>
      <c r="C5" s="38">
        <v>0.2143179266068804</v>
      </c>
      <c r="D5" s="38">
        <v>0.2030617035850322</v>
      </c>
      <c r="E5">
        <v>0.20036736529772595</v>
      </c>
      <c r="F5">
        <v>0.20040667176792018</v>
      </c>
      <c r="G5" s="3"/>
      <c r="H5" s="38">
        <v>0.16258946693729304</v>
      </c>
      <c r="I5">
        <v>0.15503047150646851</v>
      </c>
      <c r="J5">
        <v>0.15215753793177661</v>
      </c>
      <c r="K5">
        <v>0.15600320476135973</v>
      </c>
      <c r="L5" s="3"/>
      <c r="M5" s="25">
        <f t="shared" ref="M5:M20" si="0">(H5/C5)</f>
        <v>0.75863680426289315</v>
      </c>
      <c r="N5" s="25">
        <f t="shared" ref="N5:N20" si="1">(I5/D5)</f>
        <v>0.76346484230863065</v>
      </c>
      <c r="O5" s="25">
        <f t="shared" ref="O5:O21" si="2">(J5/E5)</f>
        <v>0.75939281681767723</v>
      </c>
      <c r="P5" s="25">
        <f t="shared" ref="P5:P20" si="3">(K5/F5)</f>
        <v>0.77843318979928156</v>
      </c>
      <c r="Q5" s="3"/>
    </row>
    <row r="6" spans="2:17" x14ac:dyDescent="0.25">
      <c r="B6" s="22" t="s">
        <v>18</v>
      </c>
      <c r="C6" s="38">
        <v>0.18569177042621263</v>
      </c>
      <c r="D6" s="38">
        <v>0.17582820999385965</v>
      </c>
      <c r="E6">
        <v>0.17727215723044062</v>
      </c>
      <c r="F6">
        <v>0.1772273080730617</v>
      </c>
      <c r="G6" s="3"/>
      <c r="H6" s="38">
        <v>0.17925435316739666</v>
      </c>
      <c r="I6">
        <v>0.16999893082433443</v>
      </c>
      <c r="J6">
        <v>0.16937479823523083</v>
      </c>
      <c r="K6">
        <v>0.16103925832665675</v>
      </c>
      <c r="L6" s="3"/>
      <c r="M6" s="25">
        <f t="shared" si="0"/>
        <v>0.96533278107026299</v>
      </c>
      <c r="N6" s="25">
        <f t="shared" si="1"/>
        <v>0.96684673540310284</v>
      </c>
      <c r="O6" s="25">
        <f t="shared" si="2"/>
        <v>0.95545065215772251</v>
      </c>
      <c r="P6" s="25">
        <f t="shared" si="3"/>
        <v>0.90865939384617045</v>
      </c>
      <c r="Q6" s="3"/>
    </row>
    <row r="7" spans="2:17" x14ac:dyDescent="0.25">
      <c r="B7" s="21" t="s">
        <v>4</v>
      </c>
      <c r="C7" s="38">
        <v>0.15295351355619219</v>
      </c>
      <c r="D7" s="38">
        <v>0.14524556124484037</v>
      </c>
      <c r="E7">
        <v>0.14746921421626102</v>
      </c>
      <c r="F7">
        <v>0.14749298810866843</v>
      </c>
      <c r="G7" s="3"/>
      <c r="H7" s="38">
        <v>0.16963999572695224</v>
      </c>
      <c r="I7">
        <v>0.16251470116540148</v>
      </c>
      <c r="J7">
        <v>0.16098138383729688</v>
      </c>
      <c r="K7">
        <v>0.15989470069818015</v>
      </c>
      <c r="L7" s="3"/>
      <c r="M7" s="25">
        <f t="shared" si="0"/>
        <v>1.1090951216666871</v>
      </c>
      <c r="N7" s="38">
        <f t="shared" si="1"/>
        <v>1.1188961629708638</v>
      </c>
      <c r="O7">
        <f t="shared" si="2"/>
        <v>1.0916270537742236</v>
      </c>
      <c r="P7" s="38">
        <f t="shared" si="3"/>
        <v>1.0840834045641174</v>
      </c>
      <c r="Q7" s="3"/>
    </row>
    <row r="8" spans="2:17" x14ac:dyDescent="0.25">
      <c r="B8" s="21" t="s">
        <v>5</v>
      </c>
      <c r="C8" s="38">
        <v>0.118667997088791</v>
      </c>
      <c r="D8" s="38">
        <v>0.11340307745096553</v>
      </c>
      <c r="E8">
        <v>0.11596715090573007</v>
      </c>
      <c r="F8">
        <v>0.11581740474353606</v>
      </c>
      <c r="G8" s="3"/>
      <c r="H8" s="38">
        <v>0.15190684755902148</v>
      </c>
      <c r="I8">
        <v>0.14380412701806908</v>
      </c>
      <c r="J8">
        <v>0.14484020230280856</v>
      </c>
      <c r="K8">
        <v>0.13505780016023808</v>
      </c>
      <c r="L8" s="3"/>
      <c r="M8" s="38">
        <f t="shared" si="0"/>
        <v>1.2800995321877739</v>
      </c>
      <c r="N8" s="38">
        <f t="shared" si="1"/>
        <v>1.2680795817049029</v>
      </c>
      <c r="O8">
        <f t="shared" si="2"/>
        <v>1.2489761210099009</v>
      </c>
      <c r="P8" s="38">
        <f t="shared" si="3"/>
        <v>1.166126977713821</v>
      </c>
      <c r="Q8" s="3"/>
    </row>
    <row r="9" spans="2:17" x14ac:dyDescent="0.25">
      <c r="B9" s="21" t="s">
        <v>6</v>
      </c>
      <c r="C9" s="38">
        <v>8.4024807712763286E-2</v>
      </c>
      <c r="D9" s="38">
        <v>8.1258359400291649E-2</v>
      </c>
      <c r="E9">
        <v>8.575509765803753E-2</v>
      </c>
      <c r="F9">
        <v>8.5866621140792229E-2</v>
      </c>
      <c r="G9" s="3"/>
      <c r="H9" s="38">
        <v>0.11772246554855251</v>
      </c>
      <c r="I9">
        <v>0.11376029081578103</v>
      </c>
      <c r="J9">
        <v>0.11288066286452168</v>
      </c>
      <c r="K9">
        <v>0.11651596657891725</v>
      </c>
      <c r="L9" s="3"/>
      <c r="M9" s="38">
        <f t="shared" si="0"/>
        <v>1.4010441529480653</v>
      </c>
      <c r="N9" s="38">
        <f t="shared" si="1"/>
        <v>1.3999826190851292</v>
      </c>
      <c r="O9">
        <f t="shared" si="2"/>
        <v>1.3163143177173184</v>
      </c>
      <c r="P9" s="38">
        <f t="shared" si="3"/>
        <v>1.3569413240084345</v>
      </c>
      <c r="Q9" s="3"/>
    </row>
    <row r="10" spans="2:17" x14ac:dyDescent="0.25">
      <c r="B10" s="21" t="s">
        <v>7</v>
      </c>
      <c r="C10" s="38">
        <v>5.0769912974381125E-2</v>
      </c>
      <c r="D10" s="38">
        <v>5.0287391005966499E-2</v>
      </c>
      <c r="E10">
        <v>5.6914985263584988E-2</v>
      </c>
      <c r="F10">
        <v>5.6889267960206727E-2</v>
      </c>
      <c r="G10" s="3"/>
      <c r="H10" s="38">
        <v>8.065377630595022E-2</v>
      </c>
      <c r="I10">
        <v>8.2219608681706399E-2</v>
      </c>
      <c r="J10">
        <v>8.1566770687614337E-2</v>
      </c>
      <c r="K10">
        <v>8.355270687879135E-2</v>
      </c>
      <c r="L10" s="3"/>
      <c r="M10" s="38">
        <f t="shared" si="0"/>
        <v>1.5886136410485618</v>
      </c>
      <c r="N10" s="38">
        <f t="shared" si="1"/>
        <v>1.6349945192414379</v>
      </c>
      <c r="O10">
        <f t="shared" si="2"/>
        <v>1.4331334763570942</v>
      </c>
      <c r="P10" s="38">
        <f t="shared" si="3"/>
        <v>1.4686901391882092</v>
      </c>
      <c r="Q10" s="3"/>
    </row>
    <row r="11" spans="2:17" x14ac:dyDescent="0.25">
      <c r="B11" s="21" t="s">
        <v>8</v>
      </c>
      <c r="C11" s="38">
        <v>2.3742221597409695E-2</v>
      </c>
      <c r="D11" s="38">
        <v>2.4650138663316251E-2</v>
      </c>
      <c r="E11">
        <v>3.1982552402260847E-2</v>
      </c>
      <c r="F11">
        <v>3.2014403621685929E-2</v>
      </c>
      <c r="G11" s="3"/>
      <c r="H11" s="38">
        <v>4.19826941566072E-2</v>
      </c>
      <c r="I11">
        <v>4.7364481984390035E-2</v>
      </c>
      <c r="J11">
        <v>5.1113741525879691E-2</v>
      </c>
      <c r="K11">
        <v>5.0589447178665446E-2</v>
      </c>
      <c r="L11" s="3"/>
      <c r="M11" s="38">
        <f t="shared" si="0"/>
        <v>1.7682715151301411</v>
      </c>
      <c r="N11" s="38">
        <f t="shared" si="1"/>
        <v>1.921469190551724</v>
      </c>
      <c r="O11">
        <f t="shared" si="2"/>
        <v>1.5981758079529156</v>
      </c>
      <c r="P11" s="38">
        <f t="shared" si="3"/>
        <v>1.5802089514607465</v>
      </c>
      <c r="Q11" s="3"/>
    </row>
    <row r="12" spans="2:17" x14ac:dyDescent="0.25">
      <c r="B12" s="21" t="s">
        <v>9</v>
      </c>
      <c r="C12" s="38">
        <v>7.5783053761765929E-3</v>
      </c>
      <c r="D12" s="38">
        <v>8.5350828525837946E-3</v>
      </c>
      <c r="E12">
        <v>1.3536358746575617E-2</v>
      </c>
      <c r="F12">
        <v>1.3526659705429284E-2</v>
      </c>
      <c r="G12" s="3"/>
      <c r="H12" s="38">
        <v>2.0403803012498663E-2</v>
      </c>
      <c r="I12">
        <v>2.4591040307922592E-2</v>
      </c>
      <c r="J12">
        <v>2.5395458947594964E-2</v>
      </c>
      <c r="K12">
        <v>2.5065812063637404E-2</v>
      </c>
      <c r="L12" s="3"/>
      <c r="M12" s="38">
        <f t="shared" si="0"/>
        <v>2.6923965187046592</v>
      </c>
      <c r="N12" s="38">
        <f t="shared" si="1"/>
        <v>2.8811718330863343</v>
      </c>
      <c r="O12">
        <f t="shared" si="2"/>
        <v>1.8760923393833235</v>
      </c>
      <c r="P12" s="38">
        <f t="shared" si="3"/>
        <v>1.8530673950181933</v>
      </c>
      <c r="Q12" s="3"/>
    </row>
    <row r="13" spans="2:17" x14ac:dyDescent="0.25">
      <c r="B13" s="21" t="s">
        <v>10</v>
      </c>
      <c r="C13" s="38">
        <v>1.5922583439261962E-3</v>
      </c>
      <c r="D13" s="38">
        <v>1.9921420265211691E-3</v>
      </c>
      <c r="E13">
        <v>3.9565699415067641E-3</v>
      </c>
      <c r="F13">
        <v>3.949696124408781E-3</v>
      </c>
      <c r="G13" s="3"/>
      <c r="H13" s="38">
        <v>5.4481358829184916E-3</v>
      </c>
      <c r="I13">
        <v>7.3773120923767777E-3</v>
      </c>
      <c r="J13">
        <v>8.2858065210373397E-3</v>
      </c>
      <c r="K13">
        <v>1.0415474419137004E-2</v>
      </c>
      <c r="L13" s="3"/>
      <c r="M13" s="38">
        <f t="shared" si="0"/>
        <v>3.421640655048765</v>
      </c>
      <c r="N13" s="38">
        <f t="shared" si="1"/>
        <v>3.7032058930354501</v>
      </c>
      <c r="O13">
        <f t="shared" si="2"/>
        <v>2.0941893214408567</v>
      </c>
      <c r="P13" s="38">
        <f t="shared" si="3"/>
        <v>2.6370318351253079</v>
      </c>
      <c r="Q13" s="3"/>
    </row>
    <row r="14" spans="2:17" x14ac:dyDescent="0.25">
      <c r="B14" s="21" t="s">
        <v>11</v>
      </c>
      <c r="C14" s="38">
        <v>2.5286977838866214E-4</v>
      </c>
      <c r="D14" s="38">
        <v>3.4837088931982262E-4</v>
      </c>
      <c r="E14">
        <v>8.1603927073845397E-4</v>
      </c>
      <c r="F14">
        <v>8.1390328019814251E-4</v>
      </c>
      <c r="G14" s="3"/>
      <c r="H14" s="38">
        <v>1.4955667129580173E-3</v>
      </c>
      <c r="I14">
        <v>2.0314337645675183E-3</v>
      </c>
      <c r="J14">
        <v>1.6141181534488325E-3</v>
      </c>
      <c r="K14">
        <v>2.6324825454961658E-3</v>
      </c>
      <c r="L14" s="3"/>
      <c r="M14" s="38">
        <f t="shared" si="0"/>
        <v>5.9143750688123893</v>
      </c>
      <c r="N14" s="38">
        <f t="shared" si="1"/>
        <v>5.8312385645476716</v>
      </c>
      <c r="O14">
        <f t="shared" si="2"/>
        <v>1.9779907797674705</v>
      </c>
      <c r="P14" s="38">
        <f t="shared" si="3"/>
        <v>3.2343923529283423</v>
      </c>
      <c r="Q14" s="3"/>
    </row>
    <row r="15" spans="2:17" x14ac:dyDescent="0.25">
      <c r="B15" s="21" t="s">
        <v>12</v>
      </c>
      <c r="C15" s="38">
        <v>3.8287417456722559E-5</v>
      </c>
      <c r="D15" s="38">
        <v>5.6136066078614903E-5</v>
      </c>
      <c r="E15">
        <v>1.4089895785855433E-4</v>
      </c>
      <c r="F15">
        <v>1.3976116932695376E-4</v>
      </c>
      <c r="G15" s="3"/>
      <c r="H15" s="38">
        <v>4.273047751308621E-4</v>
      </c>
      <c r="I15">
        <v>9.6225809900566664E-4</v>
      </c>
      <c r="J15">
        <v>9.6847089206929943E-4</v>
      </c>
      <c r="K15">
        <v>6.8673457708595632E-4</v>
      </c>
      <c r="L15" s="3"/>
      <c r="M15" s="38">
        <f t="shared" si="0"/>
        <v>11.160449137470756</v>
      </c>
      <c r="N15" s="38">
        <f t="shared" si="1"/>
        <v>17.141530681150453</v>
      </c>
      <c r="O15">
        <f t="shared" si="2"/>
        <v>6.873513521949028</v>
      </c>
      <c r="P15" s="38">
        <f t="shared" si="3"/>
        <v>4.9136293034256653</v>
      </c>
      <c r="Q15" s="3"/>
    </row>
    <row r="16" spans="2:17" x14ac:dyDescent="0.25">
      <c r="B16" s="21" t="s">
        <v>13</v>
      </c>
      <c r="C16" s="38">
        <v>7.2852926926578123E-6</v>
      </c>
      <c r="D16" s="38">
        <v>1.0405253305142738E-5</v>
      </c>
      <c r="E16">
        <v>2.3797167611038255E-5</v>
      </c>
      <c r="F16">
        <v>2.4226435484083976E-5</v>
      </c>
      <c r="G16" s="3"/>
      <c r="J16">
        <v>1.0760787689658883E-4</v>
      </c>
      <c r="K16">
        <v>3.4336728854297816E-4</v>
      </c>
      <c r="L16" s="3"/>
      <c r="M16" s="38"/>
      <c r="N16" s="38"/>
      <c r="O16">
        <f t="shared" si="2"/>
        <v>4.5218775047277138</v>
      </c>
      <c r="P16" s="38">
        <f t="shared" si="3"/>
        <v>14.173248423960674</v>
      </c>
      <c r="Q16" s="3"/>
    </row>
    <row r="17" spans="2:17" x14ac:dyDescent="0.25">
      <c r="B17" s="21" t="s">
        <v>14</v>
      </c>
      <c r="C17" s="38">
        <v>1.2977043768097517E-6</v>
      </c>
      <c r="D17" s="38">
        <v>2.237256279276719E-6</v>
      </c>
      <c r="E17">
        <v>5.4561518725627029E-6</v>
      </c>
      <c r="F17">
        <v>5.5099835216508682E-6</v>
      </c>
      <c r="G17" s="3"/>
      <c r="K17">
        <v>1.1445576284765938E-4</v>
      </c>
      <c r="L17" s="3"/>
      <c r="M17" s="38"/>
      <c r="N17" s="38"/>
      <c r="P17" s="38">
        <f t="shared" si="3"/>
        <v>20.772432875328604</v>
      </c>
      <c r="Q17" s="3"/>
    </row>
    <row r="18" spans="2:17" x14ac:dyDescent="0.25">
      <c r="B18" s="21" t="s">
        <v>15</v>
      </c>
      <c r="C18" s="38">
        <v>3.7695742975905846E-7</v>
      </c>
      <c r="D18" s="38">
        <v>4.897824536336836E-7</v>
      </c>
      <c r="E18">
        <v>9.3570159575814601E-7</v>
      </c>
      <c r="F18">
        <v>7.8714050309298115E-7</v>
      </c>
      <c r="G18" s="3"/>
      <c r="L18" s="3"/>
      <c r="M18" s="38"/>
      <c r="N18" s="38"/>
      <c r="P18" s="38">
        <f t="shared" si="3"/>
        <v>0</v>
      </c>
      <c r="Q18" s="3"/>
    </row>
    <row r="19" spans="2:17" x14ac:dyDescent="0.25">
      <c r="B19" s="21" t="s">
        <v>16</v>
      </c>
      <c r="C19" s="38">
        <v>2.3002274716156002E-7</v>
      </c>
      <c r="D19" s="38">
        <v>3.2010781791058604E-7</v>
      </c>
      <c r="E19">
        <v>4.1095002516405064E-7</v>
      </c>
      <c r="F19">
        <v>4.3730027949610062E-7</v>
      </c>
      <c r="G19" s="3"/>
      <c r="L19" s="3"/>
      <c r="M19" s="38"/>
      <c r="N19" s="38"/>
      <c r="P19" s="38">
        <f t="shared" si="3"/>
        <v>0</v>
      </c>
      <c r="Q19" s="3"/>
    </row>
    <row r="20" spans="2:17" x14ac:dyDescent="0.25">
      <c r="D20" s="38">
        <v>2.2739899632992451E-8</v>
      </c>
      <c r="M20" s="38"/>
      <c r="N20" s="38"/>
      <c r="P20" s="38"/>
    </row>
    <row r="21" spans="2:17" x14ac:dyDescent="0.25">
      <c r="B21" s="1"/>
    </row>
    <row r="24" spans="2:17" x14ac:dyDescent="0.25">
      <c r="C24">
        <v>5</v>
      </c>
      <c r="D24">
        <v>10</v>
      </c>
      <c r="E24">
        <v>30</v>
      </c>
      <c r="F24">
        <v>100</v>
      </c>
      <c r="G24">
        <v>200</v>
      </c>
    </row>
    <row r="25" spans="2:17" x14ac:dyDescent="0.25">
      <c r="B25" t="s">
        <v>22</v>
      </c>
    </row>
    <row r="26" spans="2:17" ht="45" x14ac:dyDescent="0.25">
      <c r="B26" s="8" t="s">
        <v>23</v>
      </c>
    </row>
    <row r="27" spans="2:17" x14ac:dyDescent="0.25">
      <c r="B27" t="s">
        <v>24</v>
      </c>
    </row>
  </sheetData>
  <mergeCells count="1">
    <mergeCell ref="C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B1" sqref="A1:V2"/>
    </sheetView>
  </sheetViews>
  <sheetFormatPr defaultRowHeight="15" x14ac:dyDescent="0.25"/>
  <sheetData>
    <row r="1" spans="1:22" x14ac:dyDescent="0.25">
      <c r="A1" s="1"/>
      <c r="B1" s="1" t="s">
        <v>26</v>
      </c>
      <c r="C1" s="1"/>
    </row>
    <row r="2" spans="1:22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L2" s="9" t="s">
        <v>30</v>
      </c>
      <c r="M2" s="9"/>
      <c r="N2" s="9"/>
      <c r="O2" s="9"/>
      <c r="P2" s="9"/>
      <c r="Q2" s="9"/>
      <c r="R2" s="9"/>
      <c r="S2" s="9"/>
      <c r="T2" s="9"/>
      <c r="U2" s="9"/>
    </row>
    <row r="3" spans="1:22" x14ac:dyDescent="0.25">
      <c r="A3" s="17">
        <v>5</v>
      </c>
      <c r="B3" s="18">
        <v>0.05</v>
      </c>
      <c r="C3" s="19">
        <v>10</v>
      </c>
      <c r="D3" s="18">
        <v>0.1</v>
      </c>
      <c r="E3" s="19" t="s">
        <v>27</v>
      </c>
      <c r="F3" s="18">
        <v>0.3</v>
      </c>
      <c r="G3" s="19">
        <v>100</v>
      </c>
      <c r="H3" s="18">
        <v>1</v>
      </c>
      <c r="I3" s="19">
        <v>200</v>
      </c>
      <c r="J3" s="18">
        <v>2</v>
      </c>
      <c r="K3" s="20" t="s">
        <v>29</v>
      </c>
      <c r="L3" s="17">
        <v>5</v>
      </c>
      <c r="M3" s="18">
        <v>0.05</v>
      </c>
      <c r="N3" s="19">
        <v>10</v>
      </c>
      <c r="O3" s="18">
        <v>0.1</v>
      </c>
      <c r="P3" s="19" t="s">
        <v>27</v>
      </c>
      <c r="Q3" s="18">
        <v>0.3</v>
      </c>
      <c r="R3" s="19">
        <v>100</v>
      </c>
      <c r="S3" s="18">
        <v>1</v>
      </c>
      <c r="T3" s="19">
        <v>200</v>
      </c>
      <c r="U3" s="18">
        <v>2</v>
      </c>
      <c r="V3" s="20"/>
    </row>
    <row r="4" spans="1:22" x14ac:dyDescent="0.25">
      <c r="A4" s="38">
        <v>733404457</v>
      </c>
      <c r="B4" s="4">
        <f>(A4/$A$20)</f>
        <v>0.16036093914417512</v>
      </c>
      <c r="C4" s="38">
        <v>223322408</v>
      </c>
      <c r="D4" s="4">
        <f>(C4/$C$21)</f>
        <v>0.19532035168146886</v>
      </c>
      <c r="E4" s="4">
        <v>26223149</v>
      </c>
      <c r="F4" s="4">
        <f>(E4/$E$21)</f>
        <v>0.16579082679124074</v>
      </c>
      <c r="G4" s="38">
        <v>1895999</v>
      </c>
      <c r="H4">
        <f>(G4/$G$21)</f>
        <v>0.16582417852486547</v>
      </c>
      <c r="I4" s="4"/>
      <c r="J4" s="4"/>
      <c r="K4" s="3"/>
      <c r="L4" s="10">
        <v>641</v>
      </c>
      <c r="M4" s="4">
        <f>(L4/$L$16)</f>
        <v>6.8475590214720647E-2</v>
      </c>
      <c r="N4" s="38">
        <v>845</v>
      </c>
      <c r="O4" s="4">
        <f>(N4/$N$16)</f>
        <v>9.0345343739976477E-2</v>
      </c>
      <c r="P4" s="4">
        <v>843</v>
      </c>
      <c r="Q4" s="4">
        <f>(P4/$P$21)</f>
        <v>9.0713440223824382E-2</v>
      </c>
      <c r="R4" s="37">
        <v>857</v>
      </c>
      <c r="S4" s="4">
        <f>(R4/$R$21)</f>
        <v>9.8088588760444087E-2</v>
      </c>
      <c r="T4" s="4"/>
      <c r="U4" s="4"/>
      <c r="V4" s="3"/>
    </row>
    <row r="5" spans="1:22" x14ac:dyDescent="0.25">
      <c r="A5" s="38">
        <v>980174620</v>
      </c>
      <c r="B5" s="4">
        <f t="shared" ref="B5:B20" si="0">(A5/$A$20)</f>
        <v>0.2143179266068804</v>
      </c>
      <c r="C5" s="38">
        <v>232173597</v>
      </c>
      <c r="D5" s="4">
        <f t="shared" ref="D5:D20" si="1">(C5/$C$21)</f>
        <v>0.2030617035850322</v>
      </c>
      <c r="E5" s="4">
        <v>31692123</v>
      </c>
      <c r="F5" s="4">
        <f t="shared" ref="F5:F20" si="2">(E5/$E$21)</f>
        <v>0.20036736529772595</v>
      </c>
      <c r="G5" s="38">
        <v>2291408</v>
      </c>
      <c r="H5" s="38">
        <f t="shared" ref="H5:H20" si="3">(G5/$G$21)</f>
        <v>0.20040667176792018</v>
      </c>
      <c r="I5" s="4"/>
      <c r="J5" s="4"/>
      <c r="K5" s="3"/>
      <c r="L5" s="10">
        <v>1522</v>
      </c>
      <c r="M5" s="4">
        <f t="shared" ref="M5:M20" si="4">(L5/$L$16)</f>
        <v>0.16258946693729304</v>
      </c>
      <c r="N5" s="38">
        <v>1450</v>
      </c>
      <c r="O5" s="4">
        <f t="shared" ref="O5:O20" si="5">(N5/$N$16)</f>
        <v>0.15503047150646851</v>
      </c>
      <c r="P5" s="4">
        <v>1414</v>
      </c>
      <c r="Q5" s="4">
        <f t="shared" ref="Q5:Q20" si="6">(P5/$P$21)</f>
        <v>0.15215753793177661</v>
      </c>
      <c r="R5" s="37">
        <v>1363</v>
      </c>
      <c r="S5" s="4">
        <f>(R5/$R$21)</f>
        <v>0.15600320476135973</v>
      </c>
      <c r="T5" s="4"/>
      <c r="U5" s="4"/>
      <c r="V5" s="3"/>
    </row>
    <row r="6" spans="1:22" x14ac:dyDescent="0.25">
      <c r="A6" s="38">
        <v>849254019</v>
      </c>
      <c r="B6" s="4">
        <f t="shared" si="0"/>
        <v>0.18569177042621263</v>
      </c>
      <c r="C6" s="38">
        <v>201035780</v>
      </c>
      <c r="D6" s="4">
        <f t="shared" si="1"/>
        <v>0.17582820999385965</v>
      </c>
      <c r="E6" s="4">
        <v>28039152</v>
      </c>
      <c r="F6" s="4">
        <f t="shared" si="2"/>
        <v>0.17727215723044062</v>
      </c>
      <c r="G6" s="38">
        <v>2026380</v>
      </c>
      <c r="H6" s="38">
        <f t="shared" si="3"/>
        <v>0.1772273080730617</v>
      </c>
      <c r="I6" s="4"/>
      <c r="J6" s="4"/>
      <c r="K6" s="3"/>
      <c r="L6" s="10">
        <v>1678</v>
      </c>
      <c r="M6" s="4">
        <f t="shared" si="4"/>
        <v>0.17925435316739666</v>
      </c>
      <c r="N6" s="38">
        <v>1590</v>
      </c>
      <c r="O6" s="4">
        <f t="shared" si="5"/>
        <v>0.16999893082433443</v>
      </c>
      <c r="P6" s="4">
        <v>1574</v>
      </c>
      <c r="Q6" s="4">
        <f t="shared" si="6"/>
        <v>0.16937479823523083</v>
      </c>
      <c r="R6" s="37">
        <v>1407</v>
      </c>
      <c r="S6" s="4">
        <f>(R6/$R$21)</f>
        <v>0.16103925832665675</v>
      </c>
      <c r="T6" s="4"/>
      <c r="U6" s="4"/>
      <c r="V6" s="3"/>
    </row>
    <row r="7" spans="1:22" x14ac:dyDescent="0.25">
      <c r="A7" s="38">
        <v>699526887</v>
      </c>
      <c r="B7" s="4">
        <f t="shared" si="0"/>
        <v>0.15295351355619219</v>
      </c>
      <c r="C7" s="38">
        <v>166068657</v>
      </c>
      <c r="D7" s="4">
        <f t="shared" si="1"/>
        <v>0.14524556124484037</v>
      </c>
      <c r="E7" s="4">
        <v>23325218</v>
      </c>
      <c r="F7" s="4">
        <f t="shared" si="2"/>
        <v>0.14746921421626102</v>
      </c>
      <c r="G7" s="38">
        <v>1686404</v>
      </c>
      <c r="H7" s="38">
        <f t="shared" si="3"/>
        <v>0.14749298810866843</v>
      </c>
      <c r="I7" s="4"/>
      <c r="J7" s="4"/>
      <c r="K7" s="3"/>
      <c r="L7" s="10">
        <v>1588</v>
      </c>
      <c r="M7" s="4">
        <f t="shared" si="4"/>
        <v>0.16963999572695224</v>
      </c>
      <c r="N7" s="38">
        <v>1520</v>
      </c>
      <c r="O7" s="4">
        <f t="shared" si="5"/>
        <v>0.16251470116540148</v>
      </c>
      <c r="P7" s="4">
        <v>1496</v>
      </c>
      <c r="Q7" s="4">
        <f t="shared" si="6"/>
        <v>0.16098138383729688</v>
      </c>
      <c r="R7" s="37">
        <v>1397</v>
      </c>
      <c r="S7" s="4">
        <f>(R7/$R$21)</f>
        <v>0.15989470069818015</v>
      </c>
      <c r="T7" s="4"/>
      <c r="U7" s="4"/>
      <c r="V7" s="3"/>
    </row>
    <row r="8" spans="1:22" x14ac:dyDescent="0.25">
      <c r="A8" s="38">
        <v>542723424</v>
      </c>
      <c r="B8" s="4">
        <f t="shared" si="0"/>
        <v>0.118667997088791</v>
      </c>
      <c r="C8" s="38">
        <v>129661083</v>
      </c>
      <c r="D8" s="4">
        <f t="shared" si="1"/>
        <v>0.11340307745096553</v>
      </c>
      <c r="E8" s="4">
        <v>18342534</v>
      </c>
      <c r="F8" s="4">
        <f t="shared" si="2"/>
        <v>0.11596715090573007</v>
      </c>
      <c r="G8" s="38">
        <v>1324232</v>
      </c>
      <c r="H8" s="38">
        <f t="shared" si="3"/>
        <v>0.11581740474353606</v>
      </c>
      <c r="I8" s="4"/>
      <c r="J8" s="4"/>
      <c r="K8" s="3"/>
      <c r="L8" s="10">
        <v>1422</v>
      </c>
      <c r="M8" s="4">
        <f t="shared" si="4"/>
        <v>0.15190684755902148</v>
      </c>
      <c r="N8" s="38">
        <v>1345</v>
      </c>
      <c r="O8" s="4">
        <f t="shared" si="5"/>
        <v>0.14380412701806908</v>
      </c>
      <c r="P8" s="4">
        <v>1346</v>
      </c>
      <c r="Q8" s="4">
        <f t="shared" si="6"/>
        <v>0.14484020230280856</v>
      </c>
      <c r="R8" s="37">
        <v>1180</v>
      </c>
      <c r="S8" s="4">
        <f>(R8/$R$21)</f>
        <v>0.13505780016023808</v>
      </c>
      <c r="T8" s="4"/>
      <c r="U8" s="4"/>
      <c r="V8" s="3"/>
    </row>
    <row r="9" spans="1:22" x14ac:dyDescent="0.25">
      <c r="A9" s="38">
        <v>384284158</v>
      </c>
      <c r="B9" s="4">
        <f t="shared" si="0"/>
        <v>8.4024807712763286E-2</v>
      </c>
      <c r="C9" s="38">
        <v>92907945</v>
      </c>
      <c r="D9" s="4">
        <f t="shared" si="1"/>
        <v>8.1258359400291649E-2</v>
      </c>
      <c r="E9" s="4">
        <v>13563891</v>
      </c>
      <c r="F9" s="4">
        <f t="shared" si="2"/>
        <v>8.575509765803753E-2</v>
      </c>
      <c r="G9" s="38">
        <v>981781</v>
      </c>
      <c r="H9" s="38">
        <f t="shared" si="3"/>
        <v>8.5866621140792229E-2</v>
      </c>
      <c r="I9" s="4"/>
      <c r="J9" s="4"/>
      <c r="K9" s="3"/>
      <c r="L9" s="10">
        <v>1102</v>
      </c>
      <c r="M9" s="4">
        <f t="shared" si="4"/>
        <v>0.11772246554855251</v>
      </c>
      <c r="N9" s="38">
        <v>1064</v>
      </c>
      <c r="O9" s="4">
        <f t="shared" si="5"/>
        <v>0.11376029081578103</v>
      </c>
      <c r="P9" s="4">
        <v>1049</v>
      </c>
      <c r="Q9" s="4">
        <f t="shared" si="6"/>
        <v>0.11288066286452168</v>
      </c>
      <c r="R9" s="37">
        <v>1018</v>
      </c>
      <c r="S9" s="4">
        <f>(R9/$R$21)</f>
        <v>0.11651596657891725</v>
      </c>
      <c r="T9" s="4"/>
      <c r="U9" s="4"/>
      <c r="V9" s="3"/>
    </row>
    <row r="10" spans="1:22" x14ac:dyDescent="0.25">
      <c r="A10" s="38">
        <v>232194203</v>
      </c>
      <c r="B10" s="4">
        <f t="shared" si="0"/>
        <v>5.0769912974381125E-2</v>
      </c>
      <c r="C10" s="38">
        <v>57496831</v>
      </c>
      <c r="D10" s="4">
        <f t="shared" si="1"/>
        <v>5.0287391005966499E-2</v>
      </c>
      <c r="E10" s="4">
        <v>9002248</v>
      </c>
      <c r="F10" s="4">
        <f t="shared" si="2"/>
        <v>5.6914985263584988E-2</v>
      </c>
      <c r="G10" s="38">
        <v>650460</v>
      </c>
      <c r="H10" s="38">
        <f t="shared" si="3"/>
        <v>5.6889267960206727E-2</v>
      </c>
      <c r="I10" s="4"/>
      <c r="J10" s="4"/>
      <c r="K10" s="3"/>
      <c r="L10" s="10">
        <v>755</v>
      </c>
      <c r="M10" s="4">
        <f t="shared" si="4"/>
        <v>8.065377630595022E-2</v>
      </c>
      <c r="N10" s="38">
        <v>769</v>
      </c>
      <c r="O10" s="4">
        <f t="shared" si="5"/>
        <v>8.2219608681706399E-2</v>
      </c>
      <c r="P10" s="4">
        <v>758</v>
      </c>
      <c r="Q10" s="4">
        <f t="shared" si="6"/>
        <v>8.1566770687614337E-2</v>
      </c>
      <c r="R10" s="37">
        <v>730</v>
      </c>
      <c r="S10" s="4">
        <f>(R10/$R$21)</f>
        <v>8.355270687879135E-2</v>
      </c>
      <c r="T10" s="4"/>
      <c r="U10" s="4"/>
      <c r="V10" s="3"/>
    </row>
    <row r="11" spans="1:22" x14ac:dyDescent="0.25">
      <c r="A11" s="38">
        <v>108584118</v>
      </c>
      <c r="B11" s="4">
        <f t="shared" si="0"/>
        <v>2.3742221597409695E-2</v>
      </c>
      <c r="C11" s="38">
        <v>28184100</v>
      </c>
      <c r="D11" s="4">
        <f t="shared" si="1"/>
        <v>2.4650138663316251E-2</v>
      </c>
      <c r="E11" s="4">
        <v>5058683</v>
      </c>
      <c r="F11" s="4">
        <f t="shared" si="2"/>
        <v>3.1982552402260847E-2</v>
      </c>
      <c r="G11" s="38">
        <v>366046</v>
      </c>
      <c r="H11" s="38">
        <f t="shared" si="3"/>
        <v>3.2014403621685929E-2</v>
      </c>
      <c r="I11" s="4"/>
      <c r="J11" s="4"/>
      <c r="K11" s="3"/>
      <c r="L11" s="10">
        <v>393</v>
      </c>
      <c r="M11" s="4">
        <f t="shared" si="4"/>
        <v>4.19826941566072E-2</v>
      </c>
      <c r="N11" s="38">
        <v>443</v>
      </c>
      <c r="O11" s="4">
        <f t="shared" si="5"/>
        <v>4.7364481984390035E-2</v>
      </c>
      <c r="P11" s="4">
        <v>475</v>
      </c>
      <c r="Q11" s="4">
        <f t="shared" si="6"/>
        <v>5.1113741525879691E-2</v>
      </c>
      <c r="R11" s="37">
        <v>442</v>
      </c>
      <c r="S11" s="4">
        <f>(R11/$R$21)</f>
        <v>5.0589447178665446E-2</v>
      </c>
      <c r="T11" s="4"/>
      <c r="U11" s="4"/>
      <c r="V11" s="3"/>
    </row>
    <row r="12" spans="1:22" x14ac:dyDescent="0.25">
      <c r="A12" s="38">
        <v>34659082</v>
      </c>
      <c r="B12" s="4">
        <f t="shared" si="0"/>
        <v>7.5783053761765929E-3</v>
      </c>
      <c r="C12" s="38">
        <v>9758713</v>
      </c>
      <c r="D12" s="4">
        <f t="shared" si="1"/>
        <v>8.5350828525837946E-3</v>
      </c>
      <c r="E12" s="4">
        <v>2141047</v>
      </c>
      <c r="F12" s="4">
        <f t="shared" si="2"/>
        <v>1.3536358746575617E-2</v>
      </c>
      <c r="G12" s="38">
        <v>154661</v>
      </c>
      <c r="H12" s="38">
        <f t="shared" si="3"/>
        <v>1.3526659705429284E-2</v>
      </c>
      <c r="I12" s="4"/>
      <c r="J12" s="4"/>
      <c r="K12" s="3"/>
      <c r="L12" s="10">
        <v>191</v>
      </c>
      <c r="M12" s="4">
        <f t="shared" si="4"/>
        <v>2.0403803012498663E-2</v>
      </c>
      <c r="N12" s="38">
        <v>230</v>
      </c>
      <c r="O12" s="4">
        <f t="shared" si="5"/>
        <v>2.4591040307922592E-2</v>
      </c>
      <c r="P12" s="4">
        <v>236</v>
      </c>
      <c r="Q12" s="4">
        <f t="shared" si="6"/>
        <v>2.5395458947594964E-2</v>
      </c>
      <c r="R12" s="37">
        <v>219</v>
      </c>
      <c r="S12" s="4">
        <f>(R12/$R$21)</f>
        <v>2.5065812063637404E-2</v>
      </c>
      <c r="T12" s="4"/>
      <c r="U12" s="4"/>
      <c r="V12" s="3"/>
    </row>
    <row r="13" spans="1:22" x14ac:dyDescent="0.25">
      <c r="A13" s="38">
        <v>7282131</v>
      </c>
      <c r="B13" s="4">
        <f t="shared" si="0"/>
        <v>1.5922583439261962E-3</v>
      </c>
      <c r="C13" s="38">
        <v>2277745</v>
      </c>
      <c r="D13" s="4">
        <f t="shared" si="1"/>
        <v>1.9921420265211691E-3</v>
      </c>
      <c r="E13" s="4">
        <v>625811</v>
      </c>
      <c r="F13" s="4">
        <f t="shared" si="2"/>
        <v>3.9565699415067641E-3</v>
      </c>
      <c r="G13" s="38">
        <v>45160</v>
      </c>
      <c r="H13" s="38">
        <f t="shared" si="3"/>
        <v>3.949696124408781E-3</v>
      </c>
      <c r="I13" s="4"/>
      <c r="J13" s="4"/>
      <c r="K13" s="3"/>
      <c r="L13" s="10">
        <v>51</v>
      </c>
      <c r="M13" s="4">
        <f t="shared" si="4"/>
        <v>5.4481358829184916E-3</v>
      </c>
      <c r="N13" s="38">
        <v>69</v>
      </c>
      <c r="O13" s="4">
        <f t="shared" si="5"/>
        <v>7.3773120923767777E-3</v>
      </c>
      <c r="P13" s="4">
        <v>77</v>
      </c>
      <c r="Q13" s="4">
        <f t="shared" si="6"/>
        <v>8.2858065210373397E-3</v>
      </c>
      <c r="R13" s="37">
        <v>91</v>
      </c>
      <c r="S13" s="4">
        <f>(R13/$R$21)</f>
        <v>1.0415474419137004E-2</v>
      </c>
      <c r="T13" s="4"/>
      <c r="U13" s="4"/>
      <c r="V13" s="3"/>
    </row>
    <row r="14" spans="1:22" x14ac:dyDescent="0.25">
      <c r="A14" s="38">
        <v>1156490</v>
      </c>
      <c r="B14" s="4">
        <f t="shared" si="0"/>
        <v>2.5286977838866214E-4</v>
      </c>
      <c r="C14" s="38">
        <v>398315</v>
      </c>
      <c r="D14" s="4">
        <f t="shared" si="1"/>
        <v>3.4837088931982262E-4</v>
      </c>
      <c r="E14" s="4">
        <v>129073</v>
      </c>
      <c r="F14" s="4">
        <f t="shared" si="2"/>
        <v>8.1603927073845397E-4</v>
      </c>
      <c r="G14" s="38">
        <v>9306</v>
      </c>
      <c r="H14" s="38">
        <f t="shared" si="3"/>
        <v>8.1390328019814251E-4</v>
      </c>
      <c r="I14" s="4"/>
      <c r="J14" s="4"/>
      <c r="K14" s="3"/>
      <c r="L14" s="10">
        <v>14</v>
      </c>
      <c r="M14" s="4">
        <f t="shared" si="4"/>
        <v>1.4955667129580173E-3</v>
      </c>
      <c r="N14" s="38">
        <v>19</v>
      </c>
      <c r="O14" s="4">
        <f t="shared" si="5"/>
        <v>2.0314337645675183E-3</v>
      </c>
      <c r="P14" s="4">
        <v>15</v>
      </c>
      <c r="Q14" s="4">
        <f t="shared" si="6"/>
        <v>1.6141181534488325E-3</v>
      </c>
      <c r="R14" s="37">
        <v>23</v>
      </c>
      <c r="S14" s="4">
        <f>(R14/$R$21)</f>
        <v>2.6324825454961658E-3</v>
      </c>
      <c r="T14" s="4"/>
      <c r="U14" s="4"/>
      <c r="V14" s="3"/>
    </row>
    <row r="15" spans="1:22" x14ac:dyDescent="0.25">
      <c r="A15" s="38">
        <v>175106</v>
      </c>
      <c r="B15" s="4">
        <f t="shared" si="0"/>
        <v>3.8287417456722559E-5</v>
      </c>
      <c r="C15" s="38">
        <v>64184</v>
      </c>
      <c r="D15" s="4">
        <f t="shared" si="1"/>
        <v>5.6136066078614903E-5</v>
      </c>
      <c r="E15" s="4">
        <v>22286</v>
      </c>
      <c r="F15" s="4">
        <f t="shared" si="2"/>
        <v>1.4089895785855433E-4</v>
      </c>
      <c r="G15" s="38">
        <v>1598</v>
      </c>
      <c r="H15" s="38">
        <f t="shared" si="3"/>
        <v>1.3976116932695376E-4</v>
      </c>
      <c r="I15" s="4"/>
      <c r="J15" s="4"/>
      <c r="K15" s="3"/>
      <c r="L15" s="10">
        <v>4</v>
      </c>
      <c r="M15" s="4">
        <f t="shared" si="4"/>
        <v>4.273047751308621E-4</v>
      </c>
      <c r="N15" s="38">
        <v>9</v>
      </c>
      <c r="O15" s="4">
        <f t="shared" si="5"/>
        <v>9.6225809900566664E-4</v>
      </c>
      <c r="P15" s="4">
        <v>9</v>
      </c>
      <c r="Q15" s="4">
        <f t="shared" si="6"/>
        <v>9.6847089206929943E-4</v>
      </c>
      <c r="R15" s="37">
        <v>6</v>
      </c>
      <c r="S15" s="4">
        <f>(R15/$R$21)</f>
        <v>6.8673457708595632E-4</v>
      </c>
      <c r="T15" s="4"/>
      <c r="U15" s="4"/>
      <c r="V15" s="3"/>
    </row>
    <row r="16" spans="1:22" x14ac:dyDescent="0.25">
      <c r="A16" s="38">
        <v>33319</v>
      </c>
      <c r="B16" s="4">
        <f t="shared" si="0"/>
        <v>7.2852926926578123E-6</v>
      </c>
      <c r="C16" s="38">
        <v>11897</v>
      </c>
      <c r="D16" s="4">
        <f t="shared" si="1"/>
        <v>1.0405253305142738E-5</v>
      </c>
      <c r="E16" s="4">
        <v>3764</v>
      </c>
      <c r="F16" s="4">
        <f t="shared" si="2"/>
        <v>2.3797167611038255E-5</v>
      </c>
      <c r="G16" s="38">
        <v>277</v>
      </c>
      <c r="H16" s="38">
        <f t="shared" si="3"/>
        <v>2.4226435484083976E-5</v>
      </c>
      <c r="I16" s="4"/>
      <c r="J16" s="4"/>
      <c r="K16" s="3"/>
      <c r="L16" s="32">
        <f>SUM(L4:L15)</f>
        <v>9361</v>
      </c>
      <c r="M16" s="4"/>
      <c r="N16" s="31">
        <f>SUM(N4:N15)</f>
        <v>9353</v>
      </c>
      <c r="O16" s="4"/>
      <c r="P16" s="4">
        <v>1</v>
      </c>
      <c r="Q16" s="4">
        <f t="shared" si="6"/>
        <v>1.0760787689658883E-4</v>
      </c>
      <c r="R16" s="37">
        <v>3</v>
      </c>
      <c r="S16" s="4">
        <f>(R16/$R$21)</f>
        <v>3.4336728854297816E-4</v>
      </c>
      <c r="T16" s="4"/>
      <c r="U16" s="4"/>
      <c r="V16" s="3"/>
    </row>
    <row r="17" spans="1:28" x14ac:dyDescent="0.25">
      <c r="A17" s="38">
        <v>5935</v>
      </c>
      <c r="B17" s="4">
        <f t="shared" si="0"/>
        <v>1.2977043768097517E-6</v>
      </c>
      <c r="C17" s="38">
        <v>2558</v>
      </c>
      <c r="D17" s="4">
        <f t="shared" si="1"/>
        <v>2.237256279276719E-6</v>
      </c>
      <c r="E17" s="4">
        <v>863</v>
      </c>
      <c r="F17" s="4">
        <f t="shared" si="2"/>
        <v>5.4561518725627029E-6</v>
      </c>
      <c r="G17" s="38">
        <v>63</v>
      </c>
      <c r="H17" s="38">
        <f t="shared" si="3"/>
        <v>5.5099835216508682E-6</v>
      </c>
      <c r="I17" s="4"/>
      <c r="J17" s="4"/>
      <c r="K17" s="3"/>
      <c r="L17" s="10"/>
      <c r="M17" s="4"/>
      <c r="N17" s="4"/>
      <c r="O17" s="4"/>
      <c r="P17" s="4"/>
      <c r="Q17" s="4"/>
      <c r="R17" s="37">
        <v>1</v>
      </c>
      <c r="S17" s="4">
        <f>(R17/$R$21)</f>
        <v>1.1445576284765938E-4</v>
      </c>
      <c r="T17" s="4"/>
      <c r="U17" s="4"/>
      <c r="V17" s="3"/>
    </row>
    <row r="18" spans="1:28" x14ac:dyDescent="0.25">
      <c r="A18" s="38">
        <v>1724</v>
      </c>
      <c r="B18" s="4">
        <f t="shared" si="0"/>
        <v>3.7695742975905846E-7</v>
      </c>
      <c r="C18" s="38">
        <v>560</v>
      </c>
      <c r="D18" s="4">
        <f t="shared" si="1"/>
        <v>4.897824536336836E-7</v>
      </c>
      <c r="E18" s="4">
        <v>148</v>
      </c>
      <c r="F18" s="4">
        <f t="shared" si="2"/>
        <v>9.3570159575814601E-7</v>
      </c>
      <c r="G18" s="38">
        <v>9</v>
      </c>
      <c r="H18" s="38">
        <f t="shared" si="3"/>
        <v>7.8714050309298115E-7</v>
      </c>
      <c r="I18" s="4"/>
      <c r="J18" s="4"/>
      <c r="K18" s="3"/>
      <c r="L18" s="10"/>
      <c r="M18" s="4"/>
      <c r="N18" s="4"/>
      <c r="O18" s="4"/>
      <c r="P18" s="4"/>
      <c r="Q18" s="4"/>
      <c r="R18" s="4"/>
      <c r="S18" s="4">
        <f>(R18/$R$21)</f>
        <v>0</v>
      </c>
      <c r="T18" s="4"/>
      <c r="U18" s="4"/>
      <c r="V18" s="3"/>
    </row>
    <row r="19" spans="1:28" x14ac:dyDescent="0.25">
      <c r="A19" s="38">
        <v>1052</v>
      </c>
      <c r="B19" s="4">
        <f t="shared" si="0"/>
        <v>2.3002274716156002E-7</v>
      </c>
      <c r="C19" s="38">
        <v>366</v>
      </c>
      <c r="D19" s="4">
        <f t="shared" si="1"/>
        <v>3.2010781791058604E-7</v>
      </c>
      <c r="E19" s="4">
        <v>65</v>
      </c>
      <c r="F19" s="4">
        <f t="shared" si="2"/>
        <v>4.1095002516405064E-7</v>
      </c>
      <c r="G19" s="38">
        <v>5</v>
      </c>
      <c r="H19" s="38">
        <f t="shared" si="3"/>
        <v>4.3730027949610062E-7</v>
      </c>
      <c r="I19" s="4"/>
      <c r="J19" s="4"/>
      <c r="K19" s="3"/>
      <c r="L19" s="10"/>
      <c r="M19" s="4"/>
      <c r="N19" s="4"/>
      <c r="O19" s="4"/>
      <c r="P19" s="4"/>
      <c r="Q19" s="4"/>
      <c r="R19" s="4"/>
      <c r="S19" s="4">
        <f>(R19/$R$21)</f>
        <v>0</v>
      </c>
      <c r="T19" s="4"/>
      <c r="U19" s="4"/>
      <c r="V19" s="3"/>
    </row>
    <row r="20" spans="1:28" x14ac:dyDescent="0.25">
      <c r="A20" s="32">
        <f>SUM(A4:A19)</f>
        <v>4573460725</v>
      </c>
      <c r="B20" s="4"/>
      <c r="C20" s="38">
        <v>26</v>
      </c>
      <c r="D20" s="4">
        <f t="shared" si="1"/>
        <v>2.2739899632992451E-8</v>
      </c>
      <c r="E20" s="4">
        <v>29</v>
      </c>
      <c r="F20" s="4">
        <f t="shared" si="2"/>
        <v>1.8334693430396103E-7</v>
      </c>
      <c r="G20" s="38">
        <v>2</v>
      </c>
      <c r="H20" s="38">
        <f t="shared" si="3"/>
        <v>1.7492011179844024E-7</v>
      </c>
      <c r="I20" s="4"/>
      <c r="J20" s="4"/>
      <c r="K20" s="3"/>
      <c r="L20" s="10"/>
      <c r="M20" s="4"/>
      <c r="N20" s="4"/>
      <c r="O20" s="4"/>
      <c r="P20" s="4"/>
      <c r="Q20" s="4"/>
      <c r="R20" s="4"/>
      <c r="S20" s="4">
        <f>(R20/$R$21)</f>
        <v>0</v>
      </c>
      <c r="T20" s="4"/>
      <c r="U20" s="4"/>
      <c r="V20" s="3"/>
    </row>
    <row r="21" spans="1:28" x14ac:dyDescent="0.25">
      <c r="A21" s="10"/>
      <c r="B21" s="4"/>
      <c r="C21" s="4">
        <f>SUM(C4:C20)</f>
        <v>1143364765</v>
      </c>
      <c r="D21" s="31" t="s">
        <v>25</v>
      </c>
      <c r="E21" s="31">
        <f>SUM(E4:E20)</f>
        <v>158170084</v>
      </c>
      <c r="F21" s="31"/>
      <c r="G21" s="1">
        <f>SUM(G4:G20)</f>
        <v>11433791</v>
      </c>
      <c r="I21" s="4"/>
      <c r="J21" s="4"/>
      <c r="K21" s="3"/>
      <c r="L21" s="10"/>
      <c r="M21" s="4"/>
      <c r="N21" s="4"/>
      <c r="O21" s="4"/>
      <c r="P21" s="31">
        <f>SUM(P4:P20)</f>
        <v>9293</v>
      </c>
      <c r="Q21" s="4"/>
      <c r="R21" s="31">
        <f>SUM(R4:R20)</f>
        <v>8737</v>
      </c>
      <c r="S21" s="4"/>
      <c r="T21" s="4"/>
      <c r="U21" s="4"/>
      <c r="V21" s="3"/>
    </row>
    <row r="22" spans="1:28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4" spans="1:28" x14ac:dyDescent="0.25">
      <c r="Z24" s="38"/>
      <c r="AA24" s="38"/>
      <c r="AB24" s="38"/>
    </row>
    <row r="25" spans="1:28" x14ac:dyDescent="0.25">
      <c r="Z25" s="38"/>
      <c r="AA25" s="38"/>
      <c r="AB25" s="38"/>
    </row>
    <row r="26" spans="1:28" x14ac:dyDescent="0.25">
      <c r="Z26" s="38"/>
      <c r="AA26" s="38"/>
      <c r="AB26" s="38"/>
    </row>
    <row r="27" spans="1:28" x14ac:dyDescent="0.25">
      <c r="R27" s="38"/>
      <c r="S27" s="38"/>
      <c r="T27" s="38"/>
      <c r="Z27" s="38"/>
      <c r="AA27" s="38"/>
      <c r="AB27" s="38"/>
    </row>
    <row r="28" spans="1:28" x14ac:dyDescent="0.25">
      <c r="E28" s="38"/>
      <c r="F28" s="38"/>
      <c r="G28" s="38"/>
      <c r="R28" s="38"/>
      <c r="S28" s="38"/>
      <c r="T28" s="38"/>
      <c r="Z28" s="38"/>
      <c r="AA28" s="38"/>
      <c r="AB28" s="38"/>
    </row>
    <row r="29" spans="1:28" x14ac:dyDescent="0.25">
      <c r="E29" s="38"/>
      <c r="F29" s="38"/>
      <c r="G29" s="38"/>
      <c r="R29" s="38"/>
      <c r="S29" s="38"/>
      <c r="T29" s="38"/>
      <c r="Z29" s="38"/>
      <c r="AA29" s="38"/>
      <c r="AB29" s="38"/>
    </row>
    <row r="30" spans="1:28" x14ac:dyDescent="0.25">
      <c r="E30" s="38"/>
      <c r="F30" s="38"/>
      <c r="G30" s="38"/>
      <c r="R30" s="38"/>
      <c r="S30" s="38"/>
      <c r="T30" s="38"/>
      <c r="Z30" s="38"/>
      <c r="AA30" s="38"/>
      <c r="AB30" s="38"/>
    </row>
    <row r="31" spans="1:28" x14ac:dyDescent="0.25">
      <c r="E31" s="38"/>
      <c r="F31" s="38"/>
      <c r="G31" s="38"/>
      <c r="R31" s="38"/>
      <c r="S31" s="38"/>
      <c r="T31" s="38"/>
      <c r="Z31" s="38"/>
      <c r="AA31" s="38"/>
      <c r="AB31" s="38"/>
    </row>
    <row r="32" spans="1:28" x14ac:dyDescent="0.25">
      <c r="E32" s="38"/>
      <c r="F32" s="38"/>
      <c r="G32" s="38"/>
      <c r="R32" s="38"/>
      <c r="S32" s="38"/>
      <c r="T32" s="38"/>
      <c r="Z32" s="38"/>
      <c r="AA32" s="38"/>
      <c r="AB32" s="38"/>
    </row>
    <row r="33" spans="5:28" x14ac:dyDescent="0.25">
      <c r="E33" s="38"/>
      <c r="F33" s="38"/>
      <c r="G33" s="38"/>
      <c r="R33" s="38"/>
      <c r="S33" s="38"/>
      <c r="T33" s="38"/>
      <c r="Z33" s="38"/>
      <c r="AA33" s="38"/>
      <c r="AB33" s="38"/>
    </row>
    <row r="34" spans="5:28" x14ac:dyDescent="0.25">
      <c r="E34" s="38"/>
      <c r="F34" s="38"/>
      <c r="G34" s="38"/>
      <c r="R34" s="38"/>
      <c r="S34" s="38"/>
      <c r="T34" s="38"/>
      <c r="Z34" s="38"/>
      <c r="AA34" s="38"/>
      <c r="AB34" s="38"/>
    </row>
    <row r="35" spans="5:28" x14ac:dyDescent="0.25">
      <c r="E35" s="38"/>
      <c r="F35" s="38"/>
      <c r="G35" s="38"/>
      <c r="R35" s="38"/>
      <c r="S35" s="38"/>
      <c r="T35" s="38"/>
      <c r="Z35" s="38"/>
      <c r="AA35" s="38"/>
      <c r="AB35" s="38"/>
    </row>
    <row r="36" spans="5:28" x14ac:dyDescent="0.25">
      <c r="E36" s="38"/>
      <c r="F36" s="38"/>
      <c r="G36" s="38"/>
      <c r="R36" s="38"/>
      <c r="S36" s="38"/>
      <c r="T36" s="38"/>
      <c r="Z36" s="38"/>
      <c r="AA36" s="38"/>
      <c r="AB36" s="38"/>
    </row>
    <row r="37" spans="5:28" x14ac:dyDescent="0.25">
      <c r="E37" s="38"/>
      <c r="F37" s="38"/>
      <c r="G37" s="38"/>
      <c r="R37" s="38"/>
      <c r="S37" s="38"/>
      <c r="T37" s="38"/>
    </row>
    <row r="38" spans="5:28" x14ac:dyDescent="0.25">
      <c r="E38" s="38"/>
      <c r="F38" s="38"/>
      <c r="G38" s="38"/>
      <c r="R38" s="38"/>
      <c r="S38" s="38"/>
      <c r="T38" s="38"/>
    </row>
    <row r="39" spans="5:28" x14ac:dyDescent="0.25">
      <c r="E39" s="38"/>
      <c r="F39" s="38"/>
      <c r="G39" s="38"/>
      <c r="R39" s="38"/>
      <c r="S39" s="38"/>
      <c r="T39" s="38"/>
    </row>
    <row r="40" spans="5:28" x14ac:dyDescent="0.25">
      <c r="E40" s="38"/>
      <c r="F40" s="38"/>
      <c r="G40" s="38"/>
      <c r="R40" s="38"/>
      <c r="S40" s="38"/>
      <c r="T40" s="38"/>
    </row>
    <row r="41" spans="5:28" x14ac:dyDescent="0.25">
      <c r="E41" s="38"/>
      <c r="F41" s="38"/>
      <c r="G41" s="38"/>
      <c r="R41" s="38"/>
      <c r="S41" s="38"/>
      <c r="T41" s="38"/>
    </row>
    <row r="42" spans="5:28" x14ac:dyDescent="0.25">
      <c r="E42" s="38"/>
      <c r="F42" s="38"/>
      <c r="G42" s="38"/>
      <c r="R42" s="38"/>
      <c r="S42" s="38"/>
      <c r="T42" s="38"/>
    </row>
    <row r="43" spans="5:28" x14ac:dyDescent="0.25">
      <c r="E43" s="38"/>
      <c r="F43" s="38"/>
      <c r="G43" s="38"/>
      <c r="R43" s="38"/>
      <c r="S43" s="38"/>
      <c r="T43" s="38"/>
    </row>
    <row r="44" spans="5:28" x14ac:dyDescent="0.25">
      <c r="E44" s="38"/>
      <c r="F44" s="38"/>
      <c r="G44" s="38"/>
      <c r="R44" s="38"/>
      <c r="S44" s="38"/>
      <c r="T44" s="38"/>
    </row>
  </sheetData>
  <mergeCells count="2">
    <mergeCell ref="A2:J2"/>
    <mergeCell ref="L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J22" sqref="J22"/>
    </sheetView>
  </sheetViews>
  <sheetFormatPr defaultRowHeight="15" x14ac:dyDescent="0.25"/>
  <sheetData>
    <row r="1" spans="1:16" x14ac:dyDescent="0.25">
      <c r="A1" s="1" t="s">
        <v>0</v>
      </c>
      <c r="B1" s="2" t="s">
        <v>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4"/>
      <c r="B2" s="15" t="s">
        <v>19</v>
      </c>
      <c r="C2" s="15"/>
      <c r="D2" s="15"/>
      <c r="E2" s="15"/>
      <c r="F2" s="16"/>
      <c r="G2" s="14" t="s">
        <v>20</v>
      </c>
      <c r="H2" s="15"/>
      <c r="I2" s="15"/>
      <c r="J2" s="15"/>
      <c r="K2" s="16"/>
      <c r="L2" s="14" t="s">
        <v>21</v>
      </c>
      <c r="M2" s="15"/>
      <c r="N2" s="15"/>
      <c r="O2" s="15"/>
      <c r="P2" s="16"/>
    </row>
    <row r="3" spans="1:16" x14ac:dyDescent="0.25">
      <c r="A3" s="34" t="s">
        <v>2</v>
      </c>
      <c r="B3" s="35">
        <v>5</v>
      </c>
      <c r="C3" s="35">
        <v>10</v>
      </c>
      <c r="D3" s="35">
        <v>30</v>
      </c>
      <c r="E3" s="35">
        <v>100</v>
      </c>
      <c r="F3" s="26">
        <v>200</v>
      </c>
      <c r="G3" s="34">
        <v>5</v>
      </c>
      <c r="H3" s="35">
        <v>10</v>
      </c>
      <c r="I3" s="35">
        <v>30</v>
      </c>
      <c r="J3" s="35">
        <v>100</v>
      </c>
      <c r="K3" s="26">
        <v>200</v>
      </c>
      <c r="L3" s="34">
        <v>5</v>
      </c>
      <c r="M3" s="35">
        <v>10</v>
      </c>
      <c r="N3" s="35">
        <v>30</v>
      </c>
      <c r="O3" s="35">
        <v>100</v>
      </c>
      <c r="P3" s="26">
        <v>200</v>
      </c>
    </row>
    <row r="4" spans="1:16" x14ac:dyDescent="0.25">
      <c r="A4" s="33" t="s">
        <v>34</v>
      </c>
      <c r="B4" s="38">
        <v>9.161281755622816E-2</v>
      </c>
      <c r="C4" s="4">
        <v>9.1618262348673998E-2</v>
      </c>
      <c r="D4" s="4">
        <v>0.12685611901173424</v>
      </c>
      <c r="E4" s="4">
        <v>9.1524412156912788E-2</v>
      </c>
      <c r="F4" s="3"/>
      <c r="G4" s="10">
        <v>9.4113876722572376E-2</v>
      </c>
      <c r="H4" s="4">
        <v>9.4515128835667706E-2</v>
      </c>
      <c r="I4" s="4">
        <v>0.12019799849348972</v>
      </c>
      <c r="J4" s="4">
        <v>9.4197092823623665E-2</v>
      </c>
      <c r="K4" s="3"/>
      <c r="L4" s="10">
        <f>(G4/B4)</f>
        <v>1.0273003192463672</v>
      </c>
      <c r="M4" s="4">
        <f>(H4/C4)</f>
        <v>1.0316188761141205</v>
      </c>
      <c r="N4" s="36">
        <f>(I4/D4)</f>
        <v>0.94751439213090982</v>
      </c>
      <c r="O4" s="4">
        <f>(J4/E4)</f>
        <v>1.0292018337373066</v>
      </c>
      <c r="P4" s="3"/>
    </row>
    <row r="5" spans="1:16" x14ac:dyDescent="0.25">
      <c r="A5" s="33" t="s">
        <v>35</v>
      </c>
      <c r="B5" s="38">
        <v>0.12895290403964277</v>
      </c>
      <c r="C5" s="4">
        <v>0.12896653588935811</v>
      </c>
      <c r="D5" s="4">
        <v>0.12101006407760395</v>
      </c>
      <c r="E5" s="4">
        <v>0.12896728652815151</v>
      </c>
      <c r="F5" s="3"/>
      <c r="G5" s="10">
        <v>0.13182352312787096</v>
      </c>
      <c r="H5" s="4">
        <v>0.13268470009622582</v>
      </c>
      <c r="I5" s="4">
        <v>0.12471752932314645</v>
      </c>
      <c r="J5" s="4">
        <v>0.11994963946434703</v>
      </c>
      <c r="K5" s="3"/>
      <c r="L5" s="10">
        <f t="shared" ref="L5:L11" si="0">(G5/B5)</f>
        <v>1.0222609883011684</v>
      </c>
      <c r="M5" s="4">
        <f>(H5/C5)</f>
        <v>1.0288304573060532</v>
      </c>
      <c r="N5" s="4">
        <f>(I5/D5)</f>
        <v>1.0306376603781062</v>
      </c>
      <c r="O5" s="36">
        <f>(J5/E5)</f>
        <v>0.9300780274861713</v>
      </c>
      <c r="P5" s="3"/>
    </row>
    <row r="6" spans="1:16" x14ac:dyDescent="0.25">
      <c r="A6" s="10" t="s">
        <v>36</v>
      </c>
      <c r="B6" s="38">
        <v>0.13295046039779865</v>
      </c>
      <c r="C6" s="4">
        <v>0.13294940482095405</v>
      </c>
      <c r="D6" s="4">
        <v>0.11730140448050846</v>
      </c>
      <c r="E6" s="4">
        <v>0.13289634207936807</v>
      </c>
      <c r="F6" s="3"/>
      <c r="G6" s="10">
        <v>0.13203717551543639</v>
      </c>
      <c r="H6" s="4">
        <v>0.13396771089490003</v>
      </c>
      <c r="I6" s="4">
        <v>0.12600882384590553</v>
      </c>
      <c r="J6" s="4">
        <v>0.10941970928236237</v>
      </c>
      <c r="K6" s="3"/>
      <c r="L6" s="10">
        <f t="shared" si="0"/>
        <v>0.99313063768542331</v>
      </c>
      <c r="M6" s="4">
        <f>(H6/C6)</f>
        <v>1.0076593503770652</v>
      </c>
      <c r="N6" s="4">
        <f>(I6/D6)</f>
        <v>1.074231160351059</v>
      </c>
      <c r="O6" s="36">
        <f>(J6/E6)</f>
        <v>0.82334628305280944</v>
      </c>
      <c r="P6" s="3"/>
    </row>
    <row r="7" spans="1:16" x14ac:dyDescent="0.25">
      <c r="A7" s="10" t="s">
        <v>37</v>
      </c>
      <c r="B7" s="38">
        <v>0.13560679041362053</v>
      </c>
      <c r="C7" s="4">
        <v>0.13561930780681353</v>
      </c>
      <c r="D7" s="4">
        <v>0.12159465629417002</v>
      </c>
      <c r="E7" s="4">
        <v>0.13551437139265532</v>
      </c>
      <c r="F7" s="3"/>
      <c r="G7" s="10">
        <v>0.14282662108749064</v>
      </c>
      <c r="H7" s="4">
        <v>0.14305570405217577</v>
      </c>
      <c r="I7" s="4">
        <v>0.13698482728935757</v>
      </c>
      <c r="J7" s="4">
        <v>0.1141123955591164</v>
      </c>
      <c r="K7" s="3"/>
      <c r="L7" s="10">
        <f t="shared" si="0"/>
        <v>1.0532409229054722</v>
      </c>
      <c r="M7" s="4">
        <f>(H7/C7)</f>
        <v>1.0548328727348706</v>
      </c>
      <c r="N7" s="4">
        <f>(I7/D7)</f>
        <v>1.1265694682992862</v>
      </c>
      <c r="O7" s="36">
        <f>(J7/E7)</f>
        <v>0.84206858937841866</v>
      </c>
      <c r="P7" s="3"/>
    </row>
    <row r="8" spans="1:16" x14ac:dyDescent="0.25">
      <c r="A8" s="10" t="s">
        <v>38</v>
      </c>
      <c r="B8" s="38">
        <v>0.14342263603892652</v>
      </c>
      <c r="C8" s="4">
        <v>0.14343049481676129</v>
      </c>
      <c r="D8" s="4">
        <v>0.12786189074793688</v>
      </c>
      <c r="E8" s="4">
        <v>0.14332866500708294</v>
      </c>
      <c r="F8" s="3"/>
      <c r="G8" s="10">
        <v>0.149449845102019</v>
      </c>
      <c r="H8" s="4">
        <v>0.14893617021276595</v>
      </c>
      <c r="I8" s="4">
        <v>0.13945980845797912</v>
      </c>
      <c r="J8" s="4">
        <v>0.15108160695891037</v>
      </c>
      <c r="K8" s="3"/>
      <c r="L8" s="10">
        <f t="shared" si="0"/>
        <v>1.042024112996059</v>
      </c>
      <c r="M8" s="4">
        <f>(H8/C8)</f>
        <v>1.0383856682851049</v>
      </c>
      <c r="N8" s="4">
        <f>(I8/D8)</f>
        <v>1.0907066025865833</v>
      </c>
      <c r="O8" s="4">
        <f>(J8/E8)</f>
        <v>1.0540920544501291</v>
      </c>
      <c r="P8" s="3"/>
    </row>
    <row r="9" spans="1:16" x14ac:dyDescent="0.25">
      <c r="A9" s="10" t="s">
        <v>39</v>
      </c>
      <c r="B9" s="38">
        <v>0.14553897103817373</v>
      </c>
      <c r="C9" s="4">
        <v>0.14554260818068851</v>
      </c>
      <c r="D9" s="4">
        <v>0.13265271452975899</v>
      </c>
      <c r="E9" s="4">
        <v>0.14554490282356919</v>
      </c>
      <c r="F9" s="3"/>
      <c r="G9" s="10">
        <v>0.14165153295588079</v>
      </c>
      <c r="H9" s="4">
        <v>0.14038276488827114</v>
      </c>
      <c r="I9" s="4">
        <v>0.12859141289142365</v>
      </c>
      <c r="J9" s="4">
        <v>0.1544008240814925</v>
      </c>
      <c r="K9" s="3"/>
      <c r="L9" s="30">
        <f t="shared" si="0"/>
        <v>0.97328936672725752</v>
      </c>
      <c r="M9" s="36">
        <f>(H9/C9)</f>
        <v>0.96454754139068666</v>
      </c>
      <c r="N9" s="36">
        <f>(I9/D9)</f>
        <v>0.96938395378690689</v>
      </c>
      <c r="O9" s="4">
        <f>(J9/E9)</f>
        <v>1.060846660282281</v>
      </c>
      <c r="P9" s="3"/>
    </row>
    <row r="10" spans="1:16" x14ac:dyDescent="0.25">
      <c r="A10" s="10" t="s">
        <v>40</v>
      </c>
      <c r="B10" s="38">
        <v>0.13451586642848015</v>
      </c>
      <c r="C10" s="4">
        <v>0.13451413644008875</v>
      </c>
      <c r="D10" s="4">
        <v>0.12609087948641412</v>
      </c>
      <c r="E10" s="4">
        <v>0.13455029919647823</v>
      </c>
      <c r="F10" s="3"/>
      <c r="G10" s="10">
        <v>0.12370473240038457</v>
      </c>
      <c r="H10" s="4">
        <v>0.12306211910616914</v>
      </c>
      <c r="I10" s="4">
        <v>0.11341870224900463</v>
      </c>
      <c r="J10" s="4">
        <v>0.15028041661897676</v>
      </c>
      <c r="K10" s="3"/>
      <c r="L10" s="30">
        <f t="shared" si="0"/>
        <v>0.91962930236305107</v>
      </c>
      <c r="M10" s="36">
        <f>(H10/C10)</f>
        <v>0.9148638378314965</v>
      </c>
      <c r="N10" s="36">
        <f>(I10/D10)</f>
        <v>0.89949965224269157</v>
      </c>
      <c r="O10" s="4">
        <f>(J10/E10)</f>
        <v>1.1169088252975825</v>
      </c>
      <c r="P10" s="3"/>
    </row>
    <row r="11" spans="1:16" x14ac:dyDescent="0.25">
      <c r="A11" s="10" t="s">
        <v>41</v>
      </c>
      <c r="B11" s="38">
        <v>8.7399554087129502E-2</v>
      </c>
      <c r="C11" s="4">
        <v>8.735924969666177E-2</v>
      </c>
      <c r="D11" s="4">
        <v>0.12663227137187333</v>
      </c>
      <c r="E11" s="4">
        <v>8.7673720815781925E-2</v>
      </c>
      <c r="F11" s="3"/>
      <c r="G11" s="10">
        <v>8.4392693088345266E-2</v>
      </c>
      <c r="H11" s="4">
        <v>8.3395701913824435E-2</v>
      </c>
      <c r="I11" s="4">
        <v>0.11062089744969332</v>
      </c>
      <c r="J11" s="4">
        <v>0.10655831521117089</v>
      </c>
      <c r="K11" s="3"/>
      <c r="L11" s="30">
        <f t="shared" si="0"/>
        <v>0.96559638055147667</v>
      </c>
      <c r="M11" s="36">
        <f>(H11/C11)</f>
        <v>0.95462932893082308</v>
      </c>
      <c r="N11" s="36">
        <f>(I11/D11)</f>
        <v>0.87356008268097496</v>
      </c>
      <c r="O11" s="4">
        <f>(J11/E11)</f>
        <v>1.2153962922945731</v>
      </c>
      <c r="P11" s="3"/>
    </row>
    <row r="12" spans="1:16" x14ac:dyDescent="0.25">
      <c r="A12" s="10"/>
      <c r="B12" s="4"/>
      <c r="C12" s="4"/>
      <c r="D12" s="4"/>
      <c r="E12" s="4"/>
      <c r="F12" s="3"/>
      <c r="G12" s="10"/>
      <c r="H12" s="4"/>
      <c r="I12" s="4"/>
      <c r="J12" s="4"/>
      <c r="K12" s="3"/>
      <c r="L12" s="10"/>
      <c r="M12" s="4"/>
      <c r="N12" s="4"/>
      <c r="O12" s="4"/>
      <c r="P12" s="3"/>
    </row>
    <row r="13" spans="1:16" x14ac:dyDescent="0.25">
      <c r="A13" s="10"/>
      <c r="B13" s="4"/>
      <c r="C13" s="4"/>
      <c r="D13" s="4"/>
      <c r="E13" s="4"/>
      <c r="F13" s="3"/>
      <c r="G13" s="10"/>
      <c r="H13" s="4"/>
      <c r="I13" s="4"/>
      <c r="J13" s="4"/>
      <c r="K13" s="3"/>
      <c r="L13" s="10"/>
      <c r="M13" s="4"/>
      <c r="N13" s="4"/>
      <c r="O13" s="4"/>
      <c r="P13" s="3"/>
    </row>
    <row r="14" spans="1:16" x14ac:dyDescent="0.25">
      <c r="A14" s="10"/>
      <c r="B14" s="4"/>
      <c r="C14" s="4"/>
      <c r="D14" s="4"/>
      <c r="E14" s="4"/>
      <c r="F14" s="3"/>
      <c r="G14" s="10"/>
      <c r="H14" s="4"/>
      <c r="I14" s="4"/>
      <c r="J14" s="4"/>
      <c r="K14" s="3"/>
      <c r="L14" s="10"/>
      <c r="M14" s="4"/>
      <c r="N14" s="4"/>
      <c r="O14" s="4"/>
      <c r="P14" s="3"/>
    </row>
    <row r="15" spans="1:16" x14ac:dyDescent="0.25">
      <c r="A15" s="10"/>
      <c r="B15" s="4"/>
      <c r="C15" s="4"/>
      <c r="D15" s="4"/>
      <c r="E15" s="4"/>
      <c r="F15" s="3"/>
      <c r="G15" s="10"/>
      <c r="H15" s="4"/>
      <c r="I15" s="4"/>
      <c r="J15" s="4"/>
      <c r="K15" s="3"/>
      <c r="L15" s="10"/>
      <c r="M15" s="4"/>
      <c r="N15" s="4"/>
      <c r="O15" s="4"/>
      <c r="P15" s="3"/>
    </row>
    <row r="16" spans="1:16" x14ac:dyDescent="0.25">
      <c r="A16" s="10"/>
      <c r="B16" s="4"/>
      <c r="C16" s="4"/>
      <c r="D16" s="4"/>
      <c r="E16" s="4"/>
      <c r="F16" s="3"/>
      <c r="G16" s="10"/>
      <c r="H16" s="4"/>
      <c r="I16" s="4"/>
      <c r="J16" s="4"/>
      <c r="K16" s="3"/>
      <c r="L16" s="10"/>
      <c r="M16" s="4"/>
      <c r="N16" s="4"/>
      <c r="O16" s="4"/>
      <c r="P16" s="3"/>
    </row>
    <row r="17" spans="1:16" x14ac:dyDescent="0.25">
      <c r="A17" s="10"/>
      <c r="B17" s="4"/>
      <c r="C17" s="4"/>
      <c r="D17" s="4"/>
      <c r="E17" s="4"/>
      <c r="F17" s="3"/>
      <c r="G17" s="10"/>
      <c r="H17" s="4"/>
      <c r="I17" s="4"/>
      <c r="J17" s="4"/>
      <c r="K17" s="3"/>
      <c r="L17" s="10"/>
      <c r="M17" s="4"/>
      <c r="N17" s="4"/>
      <c r="O17" s="4"/>
      <c r="P17" s="3"/>
    </row>
    <row r="18" spans="1:16" x14ac:dyDescent="0.25">
      <c r="A18" s="10"/>
      <c r="B18" s="4"/>
      <c r="C18" s="4"/>
      <c r="D18" s="4"/>
      <c r="E18" s="4"/>
      <c r="F18" s="3"/>
      <c r="G18" s="10"/>
      <c r="H18" s="4"/>
      <c r="I18" s="4"/>
      <c r="J18" s="4"/>
      <c r="K18" s="3"/>
      <c r="L18" s="10"/>
      <c r="M18" s="4"/>
      <c r="N18" s="4"/>
      <c r="O18" s="4"/>
      <c r="P18" s="3"/>
    </row>
    <row r="19" spans="1:16" x14ac:dyDescent="0.25">
      <c r="A19" s="11"/>
      <c r="B19" s="12"/>
      <c r="C19" s="12"/>
      <c r="D19" s="12"/>
      <c r="E19" s="12"/>
      <c r="F19" s="13"/>
      <c r="G19" s="11"/>
      <c r="H19" s="12"/>
      <c r="I19" s="12"/>
      <c r="J19" s="12"/>
      <c r="K19" s="13"/>
      <c r="L19" s="11"/>
      <c r="M19" s="12"/>
      <c r="N19" s="12"/>
      <c r="O19" s="12"/>
      <c r="P19" s="13"/>
    </row>
    <row r="27" spans="1:16" x14ac:dyDescent="0.25">
      <c r="F27" s="38"/>
      <c r="G27" s="38"/>
      <c r="H27" s="38"/>
    </row>
    <row r="28" spans="1:16" x14ac:dyDescent="0.25">
      <c r="F28" s="38"/>
      <c r="G28" s="38"/>
      <c r="H28" s="38"/>
    </row>
    <row r="29" spans="1:16" x14ac:dyDescent="0.25">
      <c r="F29" s="38"/>
      <c r="G29" s="38"/>
      <c r="H29" s="38"/>
    </row>
    <row r="30" spans="1:16" x14ac:dyDescent="0.25">
      <c r="F30" s="38"/>
      <c r="G30" s="38"/>
      <c r="H30" s="38"/>
    </row>
    <row r="31" spans="1:16" x14ac:dyDescent="0.25">
      <c r="F31" s="38"/>
      <c r="G31" s="38"/>
      <c r="H31" s="38"/>
    </row>
    <row r="32" spans="1:16" x14ac:dyDescent="0.25">
      <c r="F32" s="38"/>
      <c r="G32" s="38"/>
      <c r="H32" s="38"/>
    </row>
    <row r="33" spans="6:8" x14ac:dyDescent="0.25">
      <c r="F33" s="38"/>
      <c r="G33" s="38"/>
      <c r="H33" s="38"/>
    </row>
    <row r="34" spans="6:8" x14ac:dyDescent="0.25">
      <c r="F34" s="38"/>
      <c r="G34" s="38"/>
      <c r="H34" s="38"/>
    </row>
    <row r="35" spans="6:8" x14ac:dyDescent="0.25">
      <c r="F35" s="38"/>
      <c r="G35" s="38"/>
      <c r="H35" s="38"/>
    </row>
  </sheetData>
  <mergeCells count="1">
    <mergeCell ref="B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I38" sqref="I38"/>
    </sheetView>
  </sheetViews>
  <sheetFormatPr defaultRowHeight="15" x14ac:dyDescent="0.25"/>
  <sheetData>
    <row r="1" spans="1:24" x14ac:dyDescent="0.25">
      <c r="A1" s="1"/>
      <c r="B1" s="1" t="s">
        <v>26</v>
      </c>
      <c r="C1" s="1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4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1"/>
      <c r="L2" s="2" t="s">
        <v>30</v>
      </c>
      <c r="M2" s="2"/>
      <c r="N2" s="2"/>
      <c r="O2" s="2"/>
      <c r="P2" s="2"/>
      <c r="Q2" s="2"/>
      <c r="R2" s="2"/>
      <c r="S2" s="2"/>
      <c r="T2" s="2"/>
      <c r="U2" s="2"/>
      <c r="V2" s="38"/>
    </row>
    <row r="3" spans="1:24" x14ac:dyDescent="0.25">
      <c r="A3" s="34">
        <v>5</v>
      </c>
      <c r="B3" s="27">
        <v>0.05</v>
      </c>
      <c r="C3" s="35">
        <v>10</v>
      </c>
      <c r="D3" s="27">
        <v>0.1</v>
      </c>
      <c r="E3" s="35" t="s">
        <v>27</v>
      </c>
      <c r="F3" s="27">
        <v>0.3</v>
      </c>
      <c r="G3" s="35">
        <v>100</v>
      </c>
      <c r="H3" s="27">
        <v>1</v>
      </c>
      <c r="I3" s="35">
        <v>200</v>
      </c>
      <c r="J3" s="29">
        <v>2</v>
      </c>
      <c r="K3" s="34" t="s">
        <v>29</v>
      </c>
      <c r="L3" s="35">
        <v>5</v>
      </c>
      <c r="M3" s="29">
        <v>0.05</v>
      </c>
      <c r="N3" s="35">
        <v>10</v>
      </c>
      <c r="O3" s="29">
        <v>0.1</v>
      </c>
      <c r="P3" s="35" t="s">
        <v>27</v>
      </c>
      <c r="Q3" s="29">
        <v>0.3</v>
      </c>
      <c r="R3" s="35">
        <v>100</v>
      </c>
      <c r="S3" s="29">
        <v>1</v>
      </c>
      <c r="T3" s="35">
        <v>200</v>
      </c>
      <c r="U3" s="28">
        <v>2</v>
      </c>
      <c r="V3" s="38"/>
    </row>
    <row r="4" spans="1:24" x14ac:dyDescent="0.25">
      <c r="A4" s="38">
        <v>418987623</v>
      </c>
      <c r="B4" s="4">
        <f>(A4/$A$12)</f>
        <v>9.161281755622816E-2</v>
      </c>
      <c r="C4" s="5">
        <v>104753093</v>
      </c>
      <c r="D4" s="4">
        <f>(C4/$C$12)</f>
        <v>9.1618262348673998E-2</v>
      </c>
      <c r="E4" s="38">
        <v>20064843</v>
      </c>
      <c r="F4" s="4">
        <f>(E4/$E$12)</f>
        <v>0.12685611901173424</v>
      </c>
      <c r="G4" s="38">
        <v>1046471</v>
      </c>
      <c r="H4" s="4">
        <f>(G4/$G$12)</f>
        <v>9.1524412156912788E-2</v>
      </c>
      <c r="I4" s="5"/>
      <c r="J4" s="5"/>
      <c r="K4" s="10"/>
      <c r="L4" s="38">
        <v>881</v>
      </c>
      <c r="M4" s="4">
        <f>(L4/$L$12)</f>
        <v>9.4113876722572376E-2</v>
      </c>
      <c r="N4" s="38">
        <v>884</v>
      </c>
      <c r="O4" s="4">
        <f>(N4/$N$12)</f>
        <v>9.4515128835667706E-2</v>
      </c>
      <c r="P4" s="38">
        <v>1117</v>
      </c>
      <c r="Q4" s="4">
        <f>(P4/$P$12)</f>
        <v>0.12019799849348972</v>
      </c>
      <c r="R4" s="38">
        <v>823</v>
      </c>
      <c r="S4" s="4">
        <f>(R4/$R$12)</f>
        <v>9.4197092823623665E-2</v>
      </c>
      <c r="T4" s="4"/>
      <c r="U4" s="3"/>
      <c r="V4" s="4"/>
    </row>
    <row r="5" spans="1:24" x14ac:dyDescent="0.25">
      <c r="A5" s="38">
        <v>589761042</v>
      </c>
      <c r="B5" s="4">
        <f t="shared" ref="B5:B11" si="0">(A5/$A$12)</f>
        <v>0.12895290403964277</v>
      </c>
      <c r="C5" s="4">
        <v>147455793</v>
      </c>
      <c r="D5" s="4">
        <f t="shared" ref="D5:D11" si="1">(C5/$C$12)</f>
        <v>0.12896653588935811</v>
      </c>
      <c r="E5" s="38">
        <v>19140172</v>
      </c>
      <c r="F5" s="4">
        <f t="shared" ref="F5:F11" si="2">(E5/$E$12)</f>
        <v>0.12101006407760395</v>
      </c>
      <c r="G5" s="38">
        <v>1474585</v>
      </c>
      <c r="H5" s="4">
        <f t="shared" ref="H5:H11" si="3">(G5/$G$12)</f>
        <v>0.12896728652815151</v>
      </c>
      <c r="I5" s="4"/>
      <c r="J5" s="4"/>
      <c r="K5" s="10"/>
      <c r="L5" s="38">
        <v>1234</v>
      </c>
      <c r="M5" s="4">
        <f t="shared" ref="M5:M11" si="4">(L5/$L$12)</f>
        <v>0.13182352312787096</v>
      </c>
      <c r="N5" s="38">
        <v>1241</v>
      </c>
      <c r="O5" s="4">
        <f t="shared" ref="O5:O11" si="5">(N5/$N$12)</f>
        <v>0.13268470009622582</v>
      </c>
      <c r="P5" s="38">
        <v>1159</v>
      </c>
      <c r="Q5" s="4">
        <f t="shared" ref="Q5:Q11" si="6">(P5/$P$12)</f>
        <v>0.12471752932314645</v>
      </c>
      <c r="R5" s="38">
        <v>1048</v>
      </c>
      <c r="S5" s="4">
        <f t="shared" ref="S5:S11" si="7">(R5/$R$12)</f>
        <v>0.11994963946434703</v>
      </c>
      <c r="T5" s="4"/>
      <c r="U5" s="3"/>
      <c r="V5" s="4"/>
    </row>
    <row r="6" spans="1:24" x14ac:dyDescent="0.25">
      <c r="A6" s="38">
        <v>608043709</v>
      </c>
      <c r="B6" s="4">
        <f t="shared" si="0"/>
        <v>0.13295046039779865</v>
      </c>
      <c r="C6" s="4">
        <v>152009665</v>
      </c>
      <c r="D6" s="4">
        <f t="shared" si="1"/>
        <v>0.13294940482095405</v>
      </c>
      <c r="E6" s="38">
        <v>18553573</v>
      </c>
      <c r="F6" s="4">
        <f t="shared" si="2"/>
        <v>0.11730140448050846</v>
      </c>
      <c r="G6" s="38">
        <v>1519509</v>
      </c>
      <c r="H6" s="4">
        <f t="shared" si="3"/>
        <v>0.13289634207936807</v>
      </c>
      <c r="I6" s="4"/>
      <c r="J6" s="4"/>
      <c r="K6" s="10"/>
      <c r="L6" s="38">
        <v>1236</v>
      </c>
      <c r="M6" s="4">
        <f t="shared" si="4"/>
        <v>0.13203717551543639</v>
      </c>
      <c r="N6" s="38">
        <v>1253</v>
      </c>
      <c r="O6" s="4">
        <f t="shared" si="5"/>
        <v>0.13396771089490003</v>
      </c>
      <c r="P6" s="38">
        <v>1171</v>
      </c>
      <c r="Q6" s="4">
        <f t="shared" si="6"/>
        <v>0.12600882384590553</v>
      </c>
      <c r="R6" s="38">
        <v>956</v>
      </c>
      <c r="S6" s="4">
        <f t="shared" si="7"/>
        <v>0.10941970928236237</v>
      </c>
      <c r="T6" s="4"/>
      <c r="U6" s="3"/>
      <c r="V6" s="4"/>
      <c r="W6" s="4"/>
      <c r="X6" s="4"/>
    </row>
    <row r="7" spans="1:24" x14ac:dyDescent="0.25">
      <c r="A7" s="38">
        <v>620192330</v>
      </c>
      <c r="B7" s="4">
        <f t="shared" si="0"/>
        <v>0.13560679041362053</v>
      </c>
      <c r="C7" s="4">
        <v>155062338</v>
      </c>
      <c r="D7" s="4">
        <f t="shared" si="1"/>
        <v>0.13561930780681353</v>
      </c>
      <c r="E7" s="38">
        <v>19232637</v>
      </c>
      <c r="F7" s="4">
        <f t="shared" si="2"/>
        <v>0.12159465629417002</v>
      </c>
      <c r="G7" s="38">
        <v>1549443</v>
      </c>
      <c r="H7" s="4">
        <f t="shared" si="3"/>
        <v>0.13551437139265532</v>
      </c>
      <c r="I7" s="4"/>
      <c r="J7" s="4"/>
      <c r="K7" s="10"/>
      <c r="L7" s="38">
        <v>1337</v>
      </c>
      <c r="M7" s="4">
        <f t="shared" si="4"/>
        <v>0.14282662108749064</v>
      </c>
      <c r="N7" s="38">
        <v>1338</v>
      </c>
      <c r="O7" s="4">
        <f t="shared" si="5"/>
        <v>0.14305570405217577</v>
      </c>
      <c r="P7" s="38">
        <v>1273</v>
      </c>
      <c r="Q7" s="4">
        <f t="shared" si="6"/>
        <v>0.13698482728935757</v>
      </c>
      <c r="R7" s="38">
        <v>997</v>
      </c>
      <c r="S7" s="4">
        <f t="shared" si="7"/>
        <v>0.1141123955591164</v>
      </c>
      <c r="T7" s="4"/>
      <c r="U7" s="3"/>
      <c r="V7" s="4"/>
      <c r="W7" s="4"/>
      <c r="X7" s="4"/>
    </row>
    <row r="8" spans="1:24" x14ac:dyDescent="0.25">
      <c r="A8" s="38">
        <v>655937793</v>
      </c>
      <c r="B8" s="4">
        <f t="shared" si="0"/>
        <v>0.14342263603892652</v>
      </c>
      <c r="C8" s="4">
        <v>163993374</v>
      </c>
      <c r="D8" s="4">
        <f t="shared" si="1"/>
        <v>0.14343049481676129</v>
      </c>
      <c r="E8" s="38">
        <v>20223926</v>
      </c>
      <c r="F8" s="4">
        <f t="shared" si="2"/>
        <v>0.12786189074793688</v>
      </c>
      <c r="G8" s="38">
        <v>1638790</v>
      </c>
      <c r="H8" s="4">
        <f t="shared" si="3"/>
        <v>0.14332866500708294</v>
      </c>
      <c r="I8" s="4"/>
      <c r="J8" s="4"/>
      <c r="K8" s="10"/>
      <c r="L8" s="38">
        <v>1399</v>
      </c>
      <c r="M8" s="4">
        <f t="shared" si="4"/>
        <v>0.149449845102019</v>
      </c>
      <c r="N8" s="38">
        <v>1393</v>
      </c>
      <c r="O8" s="4">
        <f t="shared" si="5"/>
        <v>0.14893617021276595</v>
      </c>
      <c r="P8" s="38">
        <v>1296</v>
      </c>
      <c r="Q8" s="4">
        <f t="shared" si="6"/>
        <v>0.13945980845797912</v>
      </c>
      <c r="R8" s="38">
        <v>1320</v>
      </c>
      <c r="S8" s="4">
        <f t="shared" si="7"/>
        <v>0.15108160695891037</v>
      </c>
      <c r="T8" s="4"/>
      <c r="U8" s="3"/>
      <c r="V8" s="4"/>
      <c r="W8" s="4"/>
      <c r="X8" s="4"/>
    </row>
    <row r="9" spans="1:24" x14ac:dyDescent="0.25">
      <c r="A9" s="38">
        <v>665616768</v>
      </c>
      <c r="B9" s="4">
        <f t="shared" si="0"/>
        <v>0.14553897103817373</v>
      </c>
      <c r="C9" s="4">
        <v>166408290</v>
      </c>
      <c r="D9" s="4">
        <f t="shared" si="1"/>
        <v>0.14554260818068851</v>
      </c>
      <c r="E9" s="38">
        <v>20981691</v>
      </c>
      <c r="F9" s="4">
        <f t="shared" si="2"/>
        <v>0.13265271452975899</v>
      </c>
      <c r="G9" s="38">
        <v>1664130</v>
      </c>
      <c r="H9" s="4">
        <f t="shared" si="3"/>
        <v>0.14554490282356919</v>
      </c>
      <c r="I9" s="4"/>
      <c r="J9" s="4"/>
      <c r="K9" s="10"/>
      <c r="L9" s="38">
        <v>1326</v>
      </c>
      <c r="M9" s="4">
        <f t="shared" si="4"/>
        <v>0.14165153295588079</v>
      </c>
      <c r="N9" s="38">
        <v>1313</v>
      </c>
      <c r="O9" s="4">
        <f t="shared" si="5"/>
        <v>0.14038276488827114</v>
      </c>
      <c r="P9" s="38">
        <v>1195</v>
      </c>
      <c r="Q9" s="4">
        <f t="shared" si="6"/>
        <v>0.12859141289142365</v>
      </c>
      <c r="R9" s="38">
        <v>1349</v>
      </c>
      <c r="S9" s="4">
        <f t="shared" si="7"/>
        <v>0.1544008240814925</v>
      </c>
      <c r="T9" s="4"/>
      <c r="U9" s="3"/>
      <c r="V9" s="4"/>
      <c r="W9" s="4"/>
      <c r="X9" s="4"/>
    </row>
    <row r="10" spans="1:24" x14ac:dyDescent="0.25">
      <c r="A10" s="38">
        <v>615203032</v>
      </c>
      <c r="B10" s="4">
        <f t="shared" si="0"/>
        <v>0.13451586642848015</v>
      </c>
      <c r="C10" s="4">
        <v>153798724</v>
      </c>
      <c r="D10" s="4">
        <f t="shared" si="1"/>
        <v>0.13451413644008875</v>
      </c>
      <c r="E10" s="38">
        <v>19943805</v>
      </c>
      <c r="F10" s="4">
        <f t="shared" si="2"/>
        <v>0.12609087948641412</v>
      </c>
      <c r="G10" s="38">
        <v>1538420</v>
      </c>
      <c r="H10" s="4">
        <f t="shared" si="3"/>
        <v>0.13455029919647823</v>
      </c>
      <c r="I10" s="4"/>
      <c r="J10" s="4"/>
      <c r="K10" s="10"/>
      <c r="L10" s="38">
        <v>1158</v>
      </c>
      <c r="M10" s="4">
        <f t="shared" si="4"/>
        <v>0.12370473240038457</v>
      </c>
      <c r="N10" s="38">
        <v>1151</v>
      </c>
      <c r="O10" s="4">
        <f t="shared" si="5"/>
        <v>0.12306211910616914</v>
      </c>
      <c r="P10" s="38">
        <v>1054</v>
      </c>
      <c r="Q10" s="4">
        <f t="shared" si="6"/>
        <v>0.11341870224900463</v>
      </c>
      <c r="R10" s="38">
        <v>1313</v>
      </c>
      <c r="S10" s="4">
        <f t="shared" si="7"/>
        <v>0.15028041661897676</v>
      </c>
      <c r="T10" s="4"/>
      <c r="U10" s="3"/>
      <c r="V10" s="4"/>
      <c r="W10" s="4"/>
      <c r="X10" s="4"/>
    </row>
    <row r="11" spans="1:24" x14ac:dyDescent="0.25">
      <c r="A11" s="38">
        <v>399718428</v>
      </c>
      <c r="B11" s="4">
        <f t="shared" si="0"/>
        <v>8.7399554087129502E-2</v>
      </c>
      <c r="C11" s="4">
        <v>99883488</v>
      </c>
      <c r="D11" s="4">
        <f t="shared" si="1"/>
        <v>8.735924969666177E-2</v>
      </c>
      <c r="E11" s="38">
        <v>20029437</v>
      </c>
      <c r="F11" s="4">
        <f t="shared" si="2"/>
        <v>0.12663227137187333</v>
      </c>
      <c r="G11" s="38">
        <v>1002443</v>
      </c>
      <c r="H11" s="4">
        <f t="shared" si="3"/>
        <v>8.7673720815781925E-2</v>
      </c>
      <c r="I11" s="4"/>
      <c r="J11" s="4"/>
      <c r="K11" s="10"/>
      <c r="L11" s="38">
        <v>790</v>
      </c>
      <c r="M11" s="4">
        <f t="shared" si="4"/>
        <v>8.4392693088345266E-2</v>
      </c>
      <c r="N11" s="38">
        <v>780</v>
      </c>
      <c r="O11" s="4">
        <f t="shared" si="5"/>
        <v>8.3395701913824435E-2</v>
      </c>
      <c r="P11" s="38">
        <v>1028</v>
      </c>
      <c r="Q11" s="4">
        <f t="shared" si="6"/>
        <v>0.11062089744969332</v>
      </c>
      <c r="R11" s="38">
        <v>931</v>
      </c>
      <c r="S11" s="4">
        <f t="shared" si="7"/>
        <v>0.10655831521117089</v>
      </c>
      <c r="T11" s="4"/>
      <c r="U11" s="3"/>
      <c r="V11" s="4"/>
      <c r="W11" s="4"/>
      <c r="X11" s="4"/>
    </row>
    <row r="12" spans="1:24" x14ac:dyDescent="0.25">
      <c r="A12" s="32">
        <f>SUM(A4:A11)</f>
        <v>4573460725</v>
      </c>
      <c r="B12" s="4"/>
      <c r="C12" s="31">
        <f>SUM(C4:C11)</f>
        <v>1143364765</v>
      </c>
      <c r="D12" s="31"/>
      <c r="E12" s="31">
        <f>SUM(E4:E11)</f>
        <v>158170084</v>
      </c>
      <c r="F12" s="31"/>
      <c r="G12" s="31">
        <f>SUM(G4:G11)</f>
        <v>11433791</v>
      </c>
      <c r="H12" s="31"/>
      <c r="I12" s="31"/>
      <c r="J12" s="31"/>
      <c r="K12" s="32"/>
      <c r="L12" s="31">
        <f>SUM(L4:L11)</f>
        <v>9361</v>
      </c>
      <c r="M12" s="31"/>
      <c r="N12" s="31">
        <f>SUM(N4:N11)</f>
        <v>9353</v>
      </c>
      <c r="O12" s="31"/>
      <c r="P12" s="31">
        <f>SUM(P4:P11)</f>
        <v>9293</v>
      </c>
      <c r="Q12" s="31"/>
      <c r="R12" s="31">
        <f>SUM(R4:R11)</f>
        <v>8737</v>
      </c>
      <c r="S12" s="4"/>
      <c r="T12" s="4"/>
      <c r="U12" s="3"/>
      <c r="V12" s="4"/>
      <c r="W12" s="4"/>
      <c r="X12" s="4"/>
    </row>
    <row r="13" spans="1:24" x14ac:dyDescent="0.25">
      <c r="A13" s="10"/>
      <c r="B13" s="4"/>
      <c r="C13" s="4"/>
      <c r="D13" s="4"/>
      <c r="E13" s="4"/>
      <c r="F13" s="4"/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4"/>
      <c r="S13" s="4"/>
      <c r="T13" s="4"/>
      <c r="U13" s="3"/>
      <c r="V13" s="4"/>
      <c r="W13" s="4"/>
      <c r="X13" s="4"/>
    </row>
    <row r="14" spans="1:24" x14ac:dyDescent="0.25">
      <c r="A14" s="10"/>
      <c r="B14" s="4"/>
      <c r="C14" s="4"/>
      <c r="D14" s="4"/>
      <c r="E14" s="4"/>
      <c r="F14" s="4"/>
      <c r="G14" s="4"/>
      <c r="H14" s="4"/>
      <c r="I14" s="4"/>
      <c r="J14" s="4"/>
      <c r="K14" s="10"/>
      <c r="L14" s="4"/>
      <c r="M14" s="4"/>
      <c r="N14" s="4"/>
      <c r="O14" s="4"/>
      <c r="P14" s="4"/>
      <c r="Q14" s="4"/>
      <c r="R14" s="4"/>
      <c r="S14" s="4"/>
      <c r="T14" s="4"/>
      <c r="U14" s="3"/>
      <c r="V14" s="4"/>
      <c r="W14" s="4"/>
      <c r="X14" s="4"/>
    </row>
    <row r="15" spans="1:24" x14ac:dyDescent="0.25">
      <c r="A15" s="10"/>
      <c r="B15" s="4"/>
      <c r="C15" s="4"/>
      <c r="D15" s="4"/>
      <c r="E15" s="4"/>
      <c r="F15" s="4"/>
      <c r="G15" s="4"/>
      <c r="H15" s="4"/>
      <c r="I15" s="4"/>
      <c r="J15" s="4"/>
      <c r="K15" s="10"/>
      <c r="L15" s="4"/>
      <c r="M15" s="4"/>
      <c r="N15" s="4"/>
      <c r="O15" s="4"/>
      <c r="P15" s="4"/>
      <c r="Q15" s="4"/>
      <c r="R15" s="4"/>
      <c r="S15" s="4"/>
      <c r="T15" s="4"/>
      <c r="U15" s="3"/>
      <c r="V15" s="4"/>
      <c r="W15" s="4"/>
      <c r="X15" s="4"/>
    </row>
    <row r="16" spans="1:24" x14ac:dyDescent="0.25">
      <c r="A16" s="10"/>
      <c r="B16" s="4"/>
      <c r="C16" s="4"/>
      <c r="D16" s="4"/>
      <c r="E16" s="4"/>
      <c r="F16" s="4"/>
      <c r="G16" s="4"/>
      <c r="H16" s="4"/>
      <c r="I16" s="4"/>
      <c r="J16" s="4"/>
      <c r="K16" s="10"/>
      <c r="L16" s="4"/>
      <c r="M16" s="4"/>
      <c r="N16" s="4"/>
      <c r="O16" s="4"/>
      <c r="P16" s="4"/>
      <c r="Q16" s="4"/>
      <c r="R16" s="4"/>
      <c r="S16" s="4"/>
      <c r="T16" s="4"/>
      <c r="U16" s="3"/>
      <c r="V16" s="4"/>
      <c r="W16" s="4"/>
      <c r="X16" s="4"/>
    </row>
    <row r="17" spans="1:24" x14ac:dyDescent="0.25">
      <c r="A17" s="10"/>
      <c r="B17" s="4"/>
      <c r="C17" s="4"/>
      <c r="D17" s="4"/>
      <c r="E17" s="4"/>
      <c r="F17" s="4"/>
      <c r="G17" s="4"/>
      <c r="H17" s="4"/>
      <c r="I17" s="4"/>
      <c r="J17" s="4"/>
      <c r="K17" s="10"/>
      <c r="L17" s="4"/>
      <c r="M17" s="4"/>
      <c r="N17" s="4"/>
      <c r="O17" s="4"/>
      <c r="P17" s="4"/>
      <c r="Q17" s="4"/>
      <c r="R17" s="4"/>
      <c r="S17" s="4"/>
      <c r="T17" s="4"/>
      <c r="U17" s="3"/>
      <c r="V17" s="4"/>
      <c r="W17" s="4"/>
      <c r="X17" s="4"/>
    </row>
    <row r="18" spans="1:24" x14ac:dyDescent="0.25">
      <c r="A18" s="10"/>
      <c r="B18" s="4"/>
      <c r="C18" s="4"/>
      <c r="D18" s="4"/>
      <c r="E18" s="4"/>
      <c r="F18" s="4"/>
      <c r="G18" s="4"/>
      <c r="H18" s="4"/>
      <c r="I18" s="4"/>
      <c r="J18" s="4"/>
      <c r="K18" s="10"/>
      <c r="L18" s="4"/>
      <c r="M18" s="4"/>
      <c r="N18" s="4"/>
      <c r="O18" s="4"/>
      <c r="P18" s="4"/>
      <c r="Q18" s="4"/>
      <c r="R18" s="4"/>
      <c r="S18" s="4"/>
      <c r="T18" s="4"/>
      <c r="U18" s="3"/>
      <c r="V18" s="4"/>
      <c r="W18" s="4"/>
      <c r="X18" s="4"/>
    </row>
    <row r="19" spans="1:24" x14ac:dyDescent="0.25">
      <c r="A19" s="10"/>
      <c r="B19" s="4"/>
      <c r="C19" s="4"/>
      <c r="D19" s="4"/>
      <c r="E19" s="4"/>
      <c r="F19" s="4"/>
      <c r="G19" s="4"/>
      <c r="H19" s="4"/>
      <c r="I19" s="4"/>
      <c r="J19" s="4"/>
      <c r="K19" s="10"/>
      <c r="L19" s="4"/>
      <c r="M19" s="4"/>
      <c r="N19" s="4"/>
      <c r="O19" s="4"/>
      <c r="P19" s="4"/>
      <c r="Q19" s="4"/>
      <c r="R19" s="4"/>
      <c r="S19" s="4"/>
      <c r="T19" s="4"/>
      <c r="U19" s="3"/>
      <c r="V19" s="4"/>
      <c r="W19" s="4"/>
      <c r="X19" s="4"/>
    </row>
    <row r="20" spans="1:24" x14ac:dyDescent="0.25">
      <c r="A20" s="10"/>
      <c r="B20" s="4"/>
      <c r="C20" s="4"/>
      <c r="D20" s="4"/>
      <c r="E20" s="4"/>
      <c r="F20" s="4"/>
      <c r="G20" s="4"/>
      <c r="H20" s="4"/>
      <c r="I20" s="4"/>
      <c r="J20" s="4"/>
      <c r="K20" s="10"/>
      <c r="L20" s="4"/>
      <c r="M20" s="4"/>
      <c r="N20" s="4"/>
      <c r="O20" s="4"/>
      <c r="P20" s="4"/>
      <c r="Q20" s="4"/>
      <c r="R20" s="4"/>
      <c r="S20" s="4"/>
      <c r="T20" s="4"/>
      <c r="U20" s="3"/>
      <c r="V20" s="4"/>
      <c r="W20" s="4"/>
      <c r="X20" s="4"/>
    </row>
    <row r="21" spans="1:24" x14ac:dyDescent="0.25">
      <c r="A21" s="10"/>
      <c r="B21" s="4"/>
      <c r="C21" s="4"/>
      <c r="D21" s="4"/>
      <c r="E21" s="4"/>
      <c r="F21" s="4"/>
      <c r="G21" s="4"/>
      <c r="H21" s="4"/>
      <c r="I21" s="4"/>
      <c r="J21" s="4"/>
      <c r="K21" s="10"/>
      <c r="L21" s="4"/>
      <c r="M21" s="4"/>
      <c r="N21" s="4"/>
      <c r="O21" s="4"/>
      <c r="P21" s="4"/>
      <c r="Q21" s="4"/>
      <c r="R21" s="4"/>
      <c r="S21" s="4"/>
      <c r="T21" s="4"/>
      <c r="U21" s="3"/>
      <c r="V21" s="4"/>
      <c r="W21" s="4"/>
      <c r="X21" s="4"/>
    </row>
    <row r="22" spans="1:24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3"/>
      <c r="V22" s="4"/>
      <c r="W22" s="4"/>
      <c r="X22" s="4"/>
    </row>
    <row r="23" spans="1:24" x14ac:dyDescent="0.25"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7" spans="1:24" x14ac:dyDescent="0.25">
      <c r="G27" s="38"/>
      <c r="H27" s="38"/>
      <c r="I27" s="38"/>
    </row>
    <row r="28" spans="1:24" x14ac:dyDescent="0.25">
      <c r="D28" s="38"/>
      <c r="E28" s="38"/>
      <c r="F28" s="38"/>
      <c r="G28" s="38"/>
      <c r="H28" s="38"/>
      <c r="I28" s="38"/>
      <c r="K28" s="38"/>
      <c r="L28" s="38"/>
      <c r="M28" s="38"/>
    </row>
    <row r="29" spans="1:24" x14ac:dyDescent="0.25">
      <c r="D29" s="38"/>
      <c r="E29" s="38"/>
      <c r="F29" s="38"/>
      <c r="G29" s="38"/>
      <c r="H29" s="38"/>
      <c r="I29" s="38"/>
      <c r="K29" s="38"/>
      <c r="L29" s="38"/>
      <c r="M29" s="38"/>
    </row>
    <row r="30" spans="1:24" x14ac:dyDescent="0.25">
      <c r="D30" s="38"/>
      <c r="E30" s="38"/>
      <c r="F30" s="38"/>
      <c r="G30" s="38"/>
      <c r="H30" s="38"/>
      <c r="I30" s="38"/>
      <c r="K30" s="38"/>
      <c r="L30" s="38"/>
      <c r="M30" s="38"/>
    </row>
    <row r="31" spans="1:24" x14ac:dyDescent="0.25">
      <c r="D31" s="38"/>
      <c r="E31" s="38"/>
      <c r="F31" s="38"/>
      <c r="G31" s="38"/>
      <c r="H31" s="38"/>
      <c r="I31" s="38"/>
      <c r="K31" s="38"/>
      <c r="L31" s="38"/>
      <c r="M31" s="38"/>
    </row>
    <row r="32" spans="1:24" x14ac:dyDescent="0.25">
      <c r="D32" s="38"/>
      <c r="E32" s="38"/>
      <c r="F32" s="38"/>
      <c r="G32" s="38"/>
      <c r="H32" s="38"/>
      <c r="I32" s="38"/>
      <c r="K32" s="38"/>
      <c r="L32" s="38"/>
      <c r="M32" s="38"/>
    </row>
    <row r="33" spans="4:13" x14ac:dyDescent="0.25"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4:13" x14ac:dyDescent="0.25"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4:13" x14ac:dyDescent="0.25"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4:13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4:13" x14ac:dyDescent="0.25">
      <c r="G37" s="38"/>
      <c r="H37" s="38"/>
      <c r="I37" s="38"/>
      <c r="J37" s="38"/>
    </row>
    <row r="38" spans="4:13" x14ac:dyDescent="0.25">
      <c r="G38" s="38"/>
      <c r="H38" s="38"/>
      <c r="I38" s="38"/>
      <c r="J38" s="38"/>
    </row>
    <row r="39" spans="4:13" x14ac:dyDescent="0.25">
      <c r="G39" s="38"/>
      <c r="H39" s="38"/>
      <c r="I39" s="38"/>
      <c r="J39" s="38"/>
    </row>
    <row r="40" spans="4:13" x14ac:dyDescent="0.25">
      <c r="H40" s="38"/>
      <c r="I40" s="38"/>
      <c r="J40" s="38"/>
    </row>
    <row r="41" spans="4:13" x14ac:dyDescent="0.25">
      <c r="H41" s="38"/>
      <c r="I41" s="38"/>
      <c r="J41" s="38"/>
    </row>
  </sheetData>
  <mergeCells count="2">
    <mergeCell ref="A2:J2"/>
    <mergeCell ref="L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J29" sqref="J29"/>
    </sheetView>
  </sheetViews>
  <sheetFormatPr defaultRowHeight="15" x14ac:dyDescent="0.25"/>
  <sheetData>
    <row r="1" spans="1:16" x14ac:dyDescent="0.25">
      <c r="A1" s="1" t="s">
        <v>0</v>
      </c>
      <c r="B1" s="2" t="s">
        <v>42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5"/>
      <c r="B2" s="6" t="s">
        <v>19</v>
      </c>
      <c r="C2" s="6"/>
      <c r="D2" s="6"/>
      <c r="E2" s="6"/>
      <c r="F2" s="6"/>
      <c r="G2" s="6" t="s">
        <v>20</v>
      </c>
      <c r="H2" s="6"/>
      <c r="I2" s="6"/>
      <c r="J2" s="6"/>
      <c r="K2" s="6"/>
      <c r="L2" s="6" t="s">
        <v>21</v>
      </c>
      <c r="M2" s="6"/>
      <c r="N2" s="7"/>
      <c r="O2" s="7"/>
      <c r="P2" s="7"/>
    </row>
    <row r="3" spans="1:16" x14ac:dyDescent="0.25">
      <c r="A3" s="23" t="s">
        <v>2</v>
      </c>
      <c r="B3" s="23">
        <v>5</v>
      </c>
      <c r="C3" s="23">
        <v>10</v>
      </c>
      <c r="D3" s="23">
        <v>30</v>
      </c>
      <c r="E3" s="23">
        <v>100</v>
      </c>
      <c r="F3" s="24">
        <v>200</v>
      </c>
      <c r="G3" s="23">
        <v>5</v>
      </c>
      <c r="H3" s="23">
        <v>10</v>
      </c>
      <c r="I3" s="23">
        <v>30</v>
      </c>
      <c r="J3" s="23">
        <v>100</v>
      </c>
      <c r="K3" s="23">
        <v>200</v>
      </c>
      <c r="L3" s="23">
        <v>5</v>
      </c>
      <c r="M3" s="23">
        <v>10</v>
      </c>
      <c r="N3" s="23">
        <v>30</v>
      </c>
      <c r="O3" s="23">
        <v>100</v>
      </c>
      <c r="P3" s="23">
        <v>200</v>
      </c>
    </row>
    <row r="4" spans="1:16" x14ac:dyDescent="0.25">
      <c r="A4" s="22" t="s">
        <v>43</v>
      </c>
      <c r="B4" s="38">
        <v>1.6687970167810206E-10</v>
      </c>
      <c r="C4" s="38">
        <v>0</v>
      </c>
      <c r="D4" s="38">
        <v>0</v>
      </c>
      <c r="E4" s="38">
        <v>0</v>
      </c>
      <c r="F4" s="3"/>
      <c r="G4" s="38"/>
      <c r="H4" s="38"/>
      <c r="I4" s="38"/>
      <c r="J4" s="38"/>
      <c r="K4" s="3"/>
      <c r="L4" s="25">
        <f>(G4/B4)</f>
        <v>0</v>
      </c>
      <c r="M4" s="25" t="e">
        <f>(H4/C4)</f>
        <v>#DIV/0!</v>
      </c>
      <c r="N4" s="25" t="e">
        <f>(I4/D4)</f>
        <v>#DIV/0!</v>
      </c>
      <c r="O4" s="25" t="e">
        <f>(J4/E4)</f>
        <v>#DIV/0!</v>
      </c>
      <c r="P4" s="3"/>
    </row>
    <row r="5" spans="1:16" x14ac:dyDescent="0.25">
      <c r="A5" s="22" t="s">
        <v>44</v>
      </c>
      <c r="B5" s="38">
        <v>2.3863797339968594E-8</v>
      </c>
      <c r="C5" s="38">
        <v>2.8036020960089734E-8</v>
      </c>
      <c r="D5" s="38">
        <v>2.7504189503286641E-7</v>
      </c>
      <c r="E5" s="38">
        <v>0</v>
      </c>
      <c r="F5" s="3"/>
      <c r="G5" s="38"/>
      <c r="H5" s="38"/>
      <c r="I5" s="38"/>
      <c r="J5" s="38"/>
      <c r="K5" s="3"/>
      <c r="L5" s="25">
        <f t="shared" ref="L5:O19" si="0">(G5/B5)</f>
        <v>0</v>
      </c>
      <c r="M5" s="25">
        <f t="shared" si="0"/>
        <v>0</v>
      </c>
      <c r="N5" s="25">
        <f t="shared" si="0"/>
        <v>0</v>
      </c>
      <c r="O5" s="25" t="e">
        <f t="shared" si="0"/>
        <v>#DIV/0!</v>
      </c>
      <c r="P5" s="3"/>
    </row>
    <row r="6" spans="1:16" x14ac:dyDescent="0.25">
      <c r="A6" s="22" t="s">
        <v>45</v>
      </c>
      <c r="B6" s="38">
        <v>5.2567106028602149E-8</v>
      </c>
      <c r="C6" s="38">
        <v>4.3389080057281733E-8</v>
      </c>
      <c r="D6" s="38">
        <v>1.0133122448579289E-7</v>
      </c>
      <c r="E6" s="38">
        <v>1.3348443771682879E-7</v>
      </c>
      <c r="F6" s="3"/>
      <c r="G6" s="38"/>
      <c r="H6" s="38"/>
      <c r="I6" s="38"/>
      <c r="J6" s="38"/>
      <c r="K6" s="3"/>
      <c r="L6" s="25">
        <f t="shared" si="0"/>
        <v>0</v>
      </c>
      <c r="M6" s="25">
        <f t="shared" si="0"/>
        <v>0</v>
      </c>
      <c r="N6" s="25">
        <f t="shared" si="0"/>
        <v>0</v>
      </c>
      <c r="O6" s="25">
        <f t="shared" si="0"/>
        <v>0</v>
      </c>
      <c r="P6" s="3"/>
    </row>
    <row r="7" spans="1:16" x14ac:dyDescent="0.25">
      <c r="A7" s="22" t="s">
        <v>46</v>
      </c>
      <c r="B7" s="38">
        <v>1.5217075789249247E-4</v>
      </c>
      <c r="C7" s="38">
        <v>1.5326358124849053E-4</v>
      </c>
      <c r="D7" s="38">
        <v>2.7364255907568168E-4</v>
      </c>
      <c r="E7" s="38">
        <v>1.5437475221951249E-4</v>
      </c>
      <c r="F7" s="3"/>
      <c r="G7" s="38"/>
      <c r="H7" s="38"/>
      <c r="I7" s="38"/>
      <c r="J7" s="38"/>
      <c r="K7" s="3"/>
      <c r="L7" s="25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3"/>
    </row>
    <row r="8" spans="1:16" x14ac:dyDescent="0.25">
      <c r="A8" s="22" t="s">
        <v>47</v>
      </c>
      <c r="B8" s="38">
        <v>1.3124526653027177E-2</v>
      </c>
      <c r="C8" s="38">
        <v>1.3128650488100283E-2</v>
      </c>
      <c r="D8" s="38">
        <v>1.3476324236853437E-2</v>
      </c>
      <c r="E8" s="38">
        <v>1.3111775863610941E-2</v>
      </c>
      <c r="F8" s="3"/>
      <c r="G8" s="38"/>
      <c r="H8" s="38"/>
      <c r="I8" s="38"/>
      <c r="J8" s="38"/>
      <c r="K8" s="3"/>
      <c r="L8" s="38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"/>
    </row>
    <row r="9" spans="1:16" x14ac:dyDescent="0.25">
      <c r="A9" s="22" t="s">
        <v>48</v>
      </c>
      <c r="B9" s="38">
        <v>0.20615355482809986</v>
      </c>
      <c r="C9" s="38">
        <v>0.20614938812869496</v>
      </c>
      <c r="D9" s="38">
        <v>0.20687336451102098</v>
      </c>
      <c r="E9" s="38">
        <v>0.20610431007900945</v>
      </c>
      <c r="F9" s="3"/>
      <c r="G9" s="38"/>
      <c r="H9" s="38"/>
      <c r="I9" s="38"/>
      <c r="J9" s="38"/>
      <c r="K9" s="3"/>
      <c r="L9" s="38">
        <f t="shared" si="0"/>
        <v>0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"/>
    </row>
    <row r="10" spans="1:16" x14ac:dyDescent="0.25">
      <c r="A10" s="22" t="s">
        <v>49</v>
      </c>
      <c r="B10" s="38">
        <v>7.8850266875604286E-2</v>
      </c>
      <c r="C10" s="38">
        <v>7.8863783644530991E-2</v>
      </c>
      <c r="D10" s="38">
        <v>8.1486893855614737E-2</v>
      </c>
      <c r="E10" s="38">
        <v>7.8884096797574854E-2</v>
      </c>
      <c r="F10" s="3"/>
      <c r="G10" s="38"/>
      <c r="H10" s="38"/>
      <c r="I10" s="38"/>
      <c r="J10" s="38"/>
      <c r="K10" s="3"/>
      <c r="L10" s="38">
        <f t="shared" si="0"/>
        <v>0</v>
      </c>
      <c r="M10" s="38">
        <f t="shared" si="0"/>
        <v>0</v>
      </c>
      <c r="N10" s="38">
        <f t="shared" si="0"/>
        <v>0</v>
      </c>
      <c r="O10" s="38">
        <f t="shared" si="0"/>
        <v>0</v>
      </c>
      <c r="P10" s="3"/>
    </row>
    <row r="11" spans="1:16" x14ac:dyDescent="0.25">
      <c r="A11" s="22" t="s">
        <v>50</v>
      </c>
      <c r="B11" s="38">
        <v>0.19055804577247548</v>
      </c>
      <c r="C11" s="38">
        <v>0.19054643529886967</v>
      </c>
      <c r="D11" s="38">
        <v>0.18758894197438727</v>
      </c>
      <c r="E11" s="38">
        <v>0.19059401909628365</v>
      </c>
      <c r="F11" s="3"/>
      <c r="G11" s="38"/>
      <c r="H11" s="38"/>
      <c r="I11" s="38"/>
      <c r="J11" s="38"/>
      <c r="K11" s="3"/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"/>
    </row>
    <row r="12" spans="1:16" x14ac:dyDescent="0.25">
      <c r="A12" s="22" t="s">
        <v>51</v>
      </c>
      <c r="B12" s="38">
        <v>0.3298003578244576</v>
      </c>
      <c r="C12" s="38">
        <v>0.3297565618615787</v>
      </c>
      <c r="D12" s="38">
        <v>0.3246588545600414</v>
      </c>
      <c r="E12" s="38">
        <v>0.32981488378177432</v>
      </c>
      <c r="F12" s="3"/>
      <c r="G12" s="38"/>
      <c r="H12" s="38"/>
      <c r="I12" s="38"/>
      <c r="J12" s="38"/>
      <c r="K12" s="3"/>
      <c r="L12" s="38">
        <f t="shared" si="0"/>
        <v>0</v>
      </c>
      <c r="M12" s="38">
        <f t="shared" si="0"/>
        <v>0</v>
      </c>
      <c r="N12" s="38">
        <f t="shared" si="0"/>
        <v>0</v>
      </c>
      <c r="O12" s="38">
        <f t="shared" si="0"/>
        <v>0</v>
      </c>
      <c r="P12" s="3"/>
    </row>
    <row r="13" spans="1:16" x14ac:dyDescent="0.25">
      <c r="A13" s="22" t="s">
        <v>52</v>
      </c>
      <c r="B13" s="38">
        <v>0.18128348707178696</v>
      </c>
      <c r="C13" s="38">
        <v>0.1813242071545943</v>
      </c>
      <c r="D13" s="38">
        <v>0.18554215257099874</v>
      </c>
      <c r="E13" s="38">
        <v>0.18125985282005896</v>
      </c>
      <c r="F13" s="3"/>
      <c r="G13" s="38"/>
      <c r="H13" s="38"/>
      <c r="I13" s="38"/>
      <c r="J13" s="38"/>
      <c r="K13" s="3"/>
      <c r="L13" s="38">
        <f t="shared" si="0"/>
        <v>0</v>
      </c>
      <c r="M13" s="38">
        <f t="shared" si="0"/>
        <v>0</v>
      </c>
      <c r="N13" s="38">
        <f t="shared" si="0"/>
        <v>0</v>
      </c>
      <c r="O13" s="38">
        <f t="shared" si="0"/>
        <v>0</v>
      </c>
      <c r="P13" s="3"/>
    </row>
    <row r="14" spans="1:16" x14ac:dyDescent="0.25">
      <c r="A14" s="22" t="s">
        <v>53</v>
      </c>
      <c r="B14" s="38">
        <v>7.751361887305827E-5</v>
      </c>
      <c r="C14" s="38">
        <v>7.7638417281574208E-5</v>
      </c>
      <c r="D14" s="38">
        <v>9.9449358888199598E-5</v>
      </c>
      <c r="E14" s="38">
        <v>7.6553325030601308E-5</v>
      </c>
      <c r="F14" s="3"/>
      <c r="G14" s="38"/>
      <c r="H14" s="38"/>
      <c r="I14" s="38"/>
      <c r="J14" s="38"/>
      <c r="K14" s="3"/>
      <c r="L14" s="38">
        <f t="shared" si="0"/>
        <v>0</v>
      </c>
      <c r="M14" s="38">
        <f t="shared" si="0"/>
        <v>0</v>
      </c>
      <c r="N14" s="38">
        <f t="shared" si="0"/>
        <v>0</v>
      </c>
      <c r="O14" s="38">
        <f t="shared" si="0"/>
        <v>0</v>
      </c>
      <c r="P14" s="3"/>
    </row>
    <row r="15" spans="1:16" x14ac:dyDescent="0.25">
      <c r="A15" s="22" t="s">
        <v>54</v>
      </c>
      <c r="B15" s="38"/>
      <c r="C15" s="38"/>
      <c r="D15" s="38"/>
      <c r="E15" s="38"/>
      <c r="F15" s="3"/>
      <c r="G15" s="38"/>
      <c r="H15" s="38"/>
      <c r="I15" s="38"/>
      <c r="J15" s="38"/>
      <c r="K15" s="3"/>
      <c r="L15" s="38" t="e">
        <f t="shared" si="0"/>
        <v>#DIV/0!</v>
      </c>
      <c r="M15" s="38" t="e">
        <f t="shared" si="0"/>
        <v>#DIV/0!</v>
      </c>
      <c r="N15" s="38" t="e">
        <f t="shared" si="0"/>
        <v>#DIV/0!</v>
      </c>
      <c r="O15" s="38" t="e">
        <f t="shared" si="0"/>
        <v>#DIV/0!</v>
      </c>
      <c r="P15" s="3"/>
    </row>
    <row r="16" spans="1:16" x14ac:dyDescent="0.25">
      <c r="A16" s="22" t="s">
        <v>55</v>
      </c>
      <c r="B16" s="38"/>
      <c r="C16" s="38"/>
      <c r="D16" s="38"/>
      <c r="E16" s="38"/>
      <c r="F16" s="3"/>
      <c r="G16" s="38"/>
      <c r="H16" s="38"/>
      <c r="I16" s="38"/>
      <c r="J16" s="38"/>
      <c r="K16" s="3"/>
      <c r="L16" s="38"/>
      <c r="M16" s="38"/>
      <c r="N16" s="38" t="e">
        <f t="shared" si="0"/>
        <v>#DIV/0!</v>
      </c>
      <c r="O16" s="38" t="e">
        <f t="shared" si="0"/>
        <v>#DIV/0!</v>
      </c>
      <c r="P16" s="3"/>
    </row>
    <row r="17" spans="1:16" x14ac:dyDescent="0.25">
      <c r="A17" s="22" t="s">
        <v>56</v>
      </c>
      <c r="B17" s="38"/>
      <c r="C17" s="38"/>
      <c r="D17" s="38"/>
      <c r="E17" s="38"/>
      <c r="F17" s="3"/>
      <c r="G17" s="38"/>
      <c r="H17" s="38"/>
      <c r="I17" s="38"/>
      <c r="J17" s="38"/>
      <c r="K17" s="3"/>
      <c r="L17" s="38"/>
      <c r="M17" s="38"/>
      <c r="N17" s="38"/>
      <c r="O17" s="38" t="e">
        <f t="shared" si="0"/>
        <v>#DIV/0!</v>
      </c>
      <c r="P17" s="3"/>
    </row>
    <row r="18" spans="1:16" x14ac:dyDescent="0.25">
      <c r="A18" s="22" t="s">
        <v>57</v>
      </c>
      <c r="B18" s="38"/>
      <c r="C18" s="38"/>
      <c r="D18" s="38"/>
      <c r="E18" s="38"/>
      <c r="F18" s="3"/>
      <c r="G18" s="38"/>
      <c r="H18" s="38"/>
      <c r="I18" s="38"/>
      <c r="J18" s="38"/>
      <c r="K18" s="3"/>
      <c r="L18" s="38"/>
      <c r="M18" s="38"/>
      <c r="N18" s="38"/>
      <c r="O18" s="38" t="e">
        <f t="shared" si="0"/>
        <v>#DIV/0!</v>
      </c>
      <c r="P18" s="3"/>
    </row>
    <row r="19" spans="1:16" x14ac:dyDescent="0.25">
      <c r="A19" s="22" t="s">
        <v>58</v>
      </c>
      <c r="B19" s="38"/>
      <c r="C19" s="38"/>
      <c r="D19" s="38"/>
      <c r="E19" s="38"/>
      <c r="F19" s="3"/>
      <c r="G19" s="38"/>
      <c r="H19" s="38"/>
      <c r="I19" s="38"/>
      <c r="J19" s="38"/>
      <c r="K19" s="3"/>
      <c r="L19" s="38"/>
      <c r="M19" s="38"/>
      <c r="N19" s="38"/>
      <c r="O19" s="38" t="e">
        <f t="shared" si="0"/>
        <v>#DIV/0!</v>
      </c>
      <c r="P19" s="3"/>
    </row>
  </sheetData>
  <mergeCells count="1">
    <mergeCell ref="B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H4" sqref="H4:H14"/>
    </sheetView>
  </sheetViews>
  <sheetFormatPr defaultRowHeight="15" x14ac:dyDescent="0.25"/>
  <cols>
    <col min="2" max="2" width="11" bestFit="1" customWidth="1"/>
  </cols>
  <sheetData>
    <row r="1" spans="1:21" x14ac:dyDescent="0.25">
      <c r="A1" s="1"/>
      <c r="B1" s="1" t="s">
        <v>26</v>
      </c>
      <c r="C1" s="1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1"/>
      <c r="L2" s="2" t="s">
        <v>30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4">
        <v>5</v>
      </c>
      <c r="B3" s="27">
        <v>0.05</v>
      </c>
      <c r="C3" s="35">
        <v>10</v>
      </c>
      <c r="D3" s="27">
        <v>0.1</v>
      </c>
      <c r="E3" s="35" t="s">
        <v>27</v>
      </c>
      <c r="F3" s="27">
        <v>0.3</v>
      </c>
      <c r="G3" s="35">
        <v>100</v>
      </c>
      <c r="H3" s="27">
        <v>1</v>
      </c>
      <c r="I3" s="35">
        <v>200</v>
      </c>
      <c r="J3" s="29">
        <v>2</v>
      </c>
      <c r="K3" s="34" t="s">
        <v>29</v>
      </c>
      <c r="L3" s="35">
        <v>5</v>
      </c>
      <c r="M3" s="29">
        <v>0.05</v>
      </c>
      <c r="N3" s="35">
        <v>10</v>
      </c>
      <c r="O3" s="29">
        <v>0.1</v>
      </c>
      <c r="P3" s="35" t="s">
        <v>27</v>
      </c>
      <c r="Q3" s="29">
        <v>0.3</v>
      </c>
      <c r="R3" s="35">
        <v>100</v>
      </c>
      <c r="S3" s="29">
        <v>1</v>
      </c>
      <c r="T3" s="35">
        <v>200</v>
      </c>
      <c r="U3" s="28">
        <v>2</v>
      </c>
    </row>
    <row r="4" spans="1:21" x14ac:dyDescent="0.25">
      <c r="A4" s="38">
        <v>1</v>
      </c>
      <c r="B4" s="4">
        <f>(A4/$A$15)</f>
        <v>1.6687970167810206E-10</v>
      </c>
      <c r="C4" s="38">
        <v>0</v>
      </c>
      <c r="D4" s="4">
        <f>(C4/$C$15)</f>
        <v>0</v>
      </c>
      <c r="E4">
        <v>0</v>
      </c>
      <c r="F4" s="4">
        <f>(E4/$E$15)</f>
        <v>0</v>
      </c>
      <c r="G4" s="38">
        <v>0</v>
      </c>
      <c r="H4" s="4">
        <f>(G4/$G$15)</f>
        <v>0</v>
      </c>
      <c r="I4" s="5"/>
      <c r="J4" s="5"/>
      <c r="K4" s="10"/>
      <c r="L4" s="38">
        <v>881</v>
      </c>
      <c r="M4" s="4">
        <f>(L4/$L$12)</f>
        <v>9.4113876722572376E-2</v>
      </c>
      <c r="N4" s="38">
        <v>884</v>
      </c>
      <c r="O4" s="4">
        <f>(N4/$N$12)</f>
        <v>9.4515128835667706E-2</v>
      </c>
      <c r="P4" s="38">
        <v>1117</v>
      </c>
      <c r="Q4" s="4">
        <f>(P4/$P$12)</f>
        <v>0.12019799849348972</v>
      </c>
      <c r="R4" s="38">
        <v>823</v>
      </c>
      <c r="S4" s="4">
        <f>(R4/$R$12)</f>
        <v>9.4197092823623665E-2</v>
      </c>
      <c r="T4" s="4"/>
      <c r="U4" s="3"/>
    </row>
    <row r="5" spans="1:21" x14ac:dyDescent="0.25">
      <c r="A5" s="38">
        <v>143</v>
      </c>
      <c r="B5" s="4">
        <f t="shared" ref="B5:B14" si="0">(A5/$A$15)</f>
        <v>2.3863797339968594E-8</v>
      </c>
      <c r="C5" s="38">
        <v>42</v>
      </c>
      <c r="D5" s="4">
        <f t="shared" ref="D5:D14" si="1">(C5/$C$15)</f>
        <v>2.8036020960089734E-8</v>
      </c>
      <c r="E5" s="38">
        <v>57</v>
      </c>
      <c r="F5" s="4">
        <f t="shared" ref="F5:F14" si="2">(E5/$E$15)</f>
        <v>2.7504189503286641E-7</v>
      </c>
      <c r="G5" s="38">
        <v>0</v>
      </c>
      <c r="H5" s="4">
        <f t="shared" ref="H5:H14" si="3">(G5/$G$15)</f>
        <v>0</v>
      </c>
      <c r="I5" s="4"/>
      <c r="J5" s="4"/>
      <c r="K5" s="10"/>
      <c r="L5" s="38">
        <v>1234</v>
      </c>
      <c r="M5" s="4">
        <f t="shared" ref="M5:M11" si="4">(L5/$L$12)</f>
        <v>0.13182352312787096</v>
      </c>
      <c r="N5" s="38">
        <v>1241</v>
      </c>
      <c r="O5" s="4">
        <f t="shared" ref="O5:O11" si="5">(N5/$N$12)</f>
        <v>0.13268470009622582</v>
      </c>
      <c r="P5" s="38">
        <v>1159</v>
      </c>
      <c r="Q5" s="4">
        <f t="shared" ref="Q5:Q11" si="6">(P5/$P$12)</f>
        <v>0.12471752932314645</v>
      </c>
      <c r="R5" s="38">
        <v>1048</v>
      </c>
      <c r="S5" s="4">
        <f t="shared" ref="S5:S11" si="7">(R5/$R$12)</f>
        <v>0.11994963946434703</v>
      </c>
      <c r="T5" s="4"/>
      <c r="U5" s="3"/>
    </row>
    <row r="6" spans="1:21" x14ac:dyDescent="0.25">
      <c r="A6" s="38">
        <v>315</v>
      </c>
      <c r="B6" s="4">
        <f t="shared" si="0"/>
        <v>5.2567106028602149E-8</v>
      </c>
      <c r="C6" s="38">
        <v>65</v>
      </c>
      <c r="D6" s="4">
        <f t="shared" si="1"/>
        <v>4.3389080057281733E-8</v>
      </c>
      <c r="E6" s="38">
        <v>21</v>
      </c>
      <c r="F6" s="4">
        <f t="shared" si="2"/>
        <v>1.0133122448579289E-7</v>
      </c>
      <c r="G6" s="38">
        <v>2</v>
      </c>
      <c r="H6" s="4">
        <f t="shared" si="3"/>
        <v>1.3348443771682879E-7</v>
      </c>
      <c r="I6" s="4"/>
      <c r="J6" s="4"/>
      <c r="K6" s="10"/>
      <c r="L6" s="38">
        <v>1236</v>
      </c>
      <c r="M6" s="4">
        <f t="shared" si="4"/>
        <v>0.13203717551543639</v>
      </c>
      <c r="N6" s="38">
        <v>1253</v>
      </c>
      <c r="O6" s="4">
        <f t="shared" si="5"/>
        <v>0.13396771089490003</v>
      </c>
      <c r="P6" s="38">
        <v>1171</v>
      </c>
      <c r="Q6" s="4">
        <f t="shared" si="6"/>
        <v>0.12600882384590553</v>
      </c>
      <c r="R6" s="38">
        <v>956</v>
      </c>
      <c r="S6" s="4">
        <f t="shared" si="7"/>
        <v>0.10941970928236237</v>
      </c>
      <c r="T6" s="4"/>
      <c r="U6" s="3"/>
    </row>
    <row r="7" spans="1:21" x14ac:dyDescent="0.25">
      <c r="A7" s="38">
        <v>911859</v>
      </c>
      <c r="B7" s="4">
        <f t="shared" si="0"/>
        <v>1.5217075789249247E-4</v>
      </c>
      <c r="C7" s="38">
        <v>229600</v>
      </c>
      <c r="D7" s="4">
        <f t="shared" si="1"/>
        <v>1.5326358124849053E-4</v>
      </c>
      <c r="E7" s="38">
        <v>56710</v>
      </c>
      <c r="F7" s="4">
        <f t="shared" si="2"/>
        <v>2.7364255907568168E-4</v>
      </c>
      <c r="G7" s="38">
        <v>2313</v>
      </c>
      <c r="H7" s="4">
        <f t="shared" si="3"/>
        <v>1.5437475221951249E-4</v>
      </c>
      <c r="I7" s="4"/>
      <c r="J7" s="4"/>
      <c r="K7" s="10"/>
      <c r="L7" s="38">
        <v>1337</v>
      </c>
      <c r="M7" s="4">
        <f t="shared" si="4"/>
        <v>0.14282662108749064</v>
      </c>
      <c r="N7" s="38">
        <v>1338</v>
      </c>
      <c r="O7" s="4">
        <f t="shared" si="5"/>
        <v>0.14305570405217577</v>
      </c>
      <c r="P7" s="38">
        <v>1273</v>
      </c>
      <c r="Q7" s="4">
        <f t="shared" si="6"/>
        <v>0.13698482728935757</v>
      </c>
      <c r="R7" s="38">
        <v>997</v>
      </c>
      <c r="S7" s="4">
        <f t="shared" si="7"/>
        <v>0.1141123955591164</v>
      </c>
      <c r="T7" s="4"/>
      <c r="U7" s="3"/>
    </row>
    <row r="8" spans="1:21" x14ac:dyDescent="0.25">
      <c r="A8" s="38">
        <v>78646633</v>
      </c>
      <c r="B8" s="4">
        <f t="shared" si="0"/>
        <v>1.3124526653027177E-2</v>
      </c>
      <c r="C8" s="38">
        <v>19667674</v>
      </c>
      <c r="D8" s="4">
        <f t="shared" si="1"/>
        <v>1.3128650488100283E-2</v>
      </c>
      <c r="E8" s="38">
        <v>2792849</v>
      </c>
      <c r="F8" s="4">
        <f t="shared" si="2"/>
        <v>1.3476324236853437E-2</v>
      </c>
      <c r="G8" s="38">
        <v>196454</v>
      </c>
      <c r="H8" s="4">
        <f t="shared" si="3"/>
        <v>1.3111775863610941E-2</v>
      </c>
      <c r="I8" s="4"/>
      <c r="J8" s="4"/>
      <c r="K8" s="10"/>
      <c r="L8" s="38">
        <v>1399</v>
      </c>
      <c r="M8" s="4">
        <f t="shared" si="4"/>
        <v>0.149449845102019</v>
      </c>
      <c r="N8" s="38">
        <v>1393</v>
      </c>
      <c r="O8" s="4">
        <f t="shared" si="5"/>
        <v>0.14893617021276595</v>
      </c>
      <c r="P8" s="38">
        <v>1296</v>
      </c>
      <c r="Q8" s="4">
        <f t="shared" si="6"/>
        <v>0.13945980845797912</v>
      </c>
      <c r="R8" s="38">
        <v>1320</v>
      </c>
      <c r="S8" s="4">
        <f t="shared" si="7"/>
        <v>0.15108160695891037</v>
      </c>
      <c r="T8" s="4"/>
      <c r="U8" s="3"/>
    </row>
    <row r="9" spans="1:21" x14ac:dyDescent="0.25">
      <c r="A9" s="38">
        <v>1235342302</v>
      </c>
      <c r="B9" s="4">
        <f t="shared" si="0"/>
        <v>0.20615355482809986</v>
      </c>
      <c r="C9" s="38">
        <v>308826788</v>
      </c>
      <c r="D9" s="4">
        <f t="shared" si="1"/>
        <v>0.20614938812869496</v>
      </c>
      <c r="E9" s="38">
        <v>42872675</v>
      </c>
      <c r="F9" s="4">
        <f t="shared" si="2"/>
        <v>0.20687336451102098</v>
      </c>
      <c r="G9" s="38">
        <v>3088065</v>
      </c>
      <c r="H9" s="4">
        <f t="shared" si="3"/>
        <v>0.20610431007900945</v>
      </c>
      <c r="I9" s="4"/>
      <c r="J9" s="4"/>
      <c r="K9" s="10"/>
      <c r="L9" s="38">
        <v>1326</v>
      </c>
      <c r="M9" s="4">
        <f t="shared" si="4"/>
        <v>0.14165153295588079</v>
      </c>
      <c r="N9" s="38">
        <v>1313</v>
      </c>
      <c r="O9" s="4">
        <f t="shared" si="5"/>
        <v>0.14038276488827114</v>
      </c>
      <c r="P9" s="38">
        <v>1195</v>
      </c>
      <c r="Q9" s="4">
        <f t="shared" si="6"/>
        <v>0.12859141289142365</v>
      </c>
      <c r="R9" s="38">
        <v>1349</v>
      </c>
      <c r="S9" s="4">
        <f t="shared" si="7"/>
        <v>0.1544008240814925</v>
      </c>
      <c r="T9" s="4"/>
      <c r="U9" s="3"/>
    </row>
    <row r="10" spans="1:21" x14ac:dyDescent="0.25">
      <c r="A10" s="38">
        <v>472497650</v>
      </c>
      <c r="B10" s="4">
        <f t="shared" si="0"/>
        <v>7.8850266875604286E-2</v>
      </c>
      <c r="C10" s="38">
        <v>118143688</v>
      </c>
      <c r="D10" s="4">
        <f t="shared" si="1"/>
        <v>7.8863783644530991E-2</v>
      </c>
      <c r="E10" s="38">
        <v>16887438</v>
      </c>
      <c r="F10" s="4">
        <f t="shared" si="2"/>
        <v>8.1486893855614737E-2</v>
      </c>
      <c r="G10" s="38">
        <v>1181922</v>
      </c>
      <c r="H10" s="4">
        <f t="shared" si="3"/>
        <v>7.8884096797574854E-2</v>
      </c>
      <c r="I10" s="4"/>
      <c r="J10" s="4"/>
      <c r="K10" s="10"/>
      <c r="L10" s="38">
        <v>1158</v>
      </c>
      <c r="M10" s="4">
        <f t="shared" si="4"/>
        <v>0.12370473240038457</v>
      </c>
      <c r="N10" s="38">
        <v>1151</v>
      </c>
      <c r="O10" s="4">
        <f t="shared" si="5"/>
        <v>0.12306211910616914</v>
      </c>
      <c r="P10" s="38">
        <v>1054</v>
      </c>
      <c r="Q10" s="4">
        <f t="shared" si="6"/>
        <v>0.11341870224900463</v>
      </c>
      <c r="R10" s="38">
        <v>1313</v>
      </c>
      <c r="S10" s="4">
        <f t="shared" si="7"/>
        <v>0.15028041661897676</v>
      </c>
      <c r="T10" s="4"/>
      <c r="U10" s="3"/>
    </row>
    <row r="11" spans="1:21" x14ac:dyDescent="0.25">
      <c r="A11" s="38">
        <v>1141888701</v>
      </c>
      <c r="B11" s="4">
        <f t="shared" si="0"/>
        <v>0.19055804577247548</v>
      </c>
      <c r="C11" s="38">
        <v>285452429</v>
      </c>
      <c r="D11" s="4">
        <f t="shared" si="1"/>
        <v>0.19054643529886967</v>
      </c>
      <c r="E11" s="38">
        <v>38876149</v>
      </c>
      <c r="F11" s="4">
        <f t="shared" si="2"/>
        <v>0.18758894197438727</v>
      </c>
      <c r="G11" s="38">
        <v>2855674</v>
      </c>
      <c r="H11" s="4">
        <f t="shared" si="3"/>
        <v>0.19059401909628365</v>
      </c>
      <c r="I11" s="4"/>
      <c r="J11" s="4"/>
      <c r="K11" s="10"/>
      <c r="L11" s="38">
        <v>790</v>
      </c>
      <c r="M11" s="4">
        <f t="shared" si="4"/>
        <v>8.4392693088345266E-2</v>
      </c>
      <c r="N11" s="38">
        <v>780</v>
      </c>
      <c r="O11" s="4">
        <f t="shared" si="5"/>
        <v>8.3395701913824435E-2</v>
      </c>
      <c r="P11" s="38">
        <v>1028</v>
      </c>
      <c r="Q11" s="4">
        <f t="shared" si="6"/>
        <v>0.11062089744969332</v>
      </c>
      <c r="R11" s="38">
        <v>931</v>
      </c>
      <c r="S11" s="4">
        <f t="shared" si="7"/>
        <v>0.10655831521117089</v>
      </c>
      <c r="T11" s="4"/>
      <c r="U11" s="3"/>
    </row>
    <row r="12" spans="1:21" x14ac:dyDescent="0.25">
      <c r="A12" s="38">
        <v>1976276051</v>
      </c>
      <c r="B12" s="4">
        <f t="shared" si="0"/>
        <v>0.3298003578244576</v>
      </c>
      <c r="C12" s="38">
        <v>493999331</v>
      </c>
      <c r="D12" s="4">
        <f t="shared" si="1"/>
        <v>0.3297565618615787</v>
      </c>
      <c r="E12" s="38">
        <v>67282676</v>
      </c>
      <c r="F12" s="4">
        <f t="shared" si="2"/>
        <v>0.3246588545600414</v>
      </c>
      <c r="G12" s="38">
        <v>4941623</v>
      </c>
      <c r="H12" s="4">
        <f t="shared" si="3"/>
        <v>0.32981488378177432</v>
      </c>
      <c r="I12" s="31"/>
      <c r="J12" s="31"/>
      <c r="K12" s="32"/>
      <c r="L12" s="31">
        <f>SUM(L4:L11)</f>
        <v>9361</v>
      </c>
      <c r="M12" s="31"/>
      <c r="N12" s="31">
        <f>SUM(N4:N11)</f>
        <v>9353</v>
      </c>
      <c r="O12" s="31"/>
      <c r="P12" s="31">
        <f>SUM(P4:P11)</f>
        <v>9293</v>
      </c>
      <c r="Q12" s="31"/>
      <c r="R12" s="31">
        <f>SUM(R4:R11)</f>
        <v>8737</v>
      </c>
      <c r="S12" s="4"/>
      <c r="T12" s="4"/>
      <c r="U12" s="3"/>
    </row>
    <row r="13" spans="1:21" x14ac:dyDescent="0.25">
      <c r="A13" s="38">
        <v>1086312387</v>
      </c>
      <c r="B13" s="4">
        <f t="shared" si="0"/>
        <v>0.18128348707178696</v>
      </c>
      <c r="C13" s="38">
        <v>271636860</v>
      </c>
      <c r="D13" s="4">
        <f t="shared" si="1"/>
        <v>0.1813242071545943</v>
      </c>
      <c r="E13" s="38">
        <v>38451970</v>
      </c>
      <c r="F13" s="4">
        <f t="shared" si="2"/>
        <v>0.18554215257099874</v>
      </c>
      <c r="G13" s="38">
        <v>2715820</v>
      </c>
      <c r="H13" s="4">
        <f t="shared" si="3"/>
        <v>0.18125985282005896</v>
      </c>
      <c r="I13" s="4"/>
      <c r="J13" s="4"/>
      <c r="K13" s="10"/>
      <c r="L13" s="4"/>
      <c r="M13" s="4"/>
      <c r="N13" s="4"/>
      <c r="O13" s="4"/>
      <c r="P13" s="4"/>
      <c r="Q13" s="4"/>
      <c r="R13" s="4"/>
      <c r="S13" s="4"/>
      <c r="T13" s="4"/>
      <c r="U13" s="3"/>
    </row>
    <row r="14" spans="1:21" x14ac:dyDescent="0.25">
      <c r="A14" s="38">
        <v>464488</v>
      </c>
      <c r="B14" s="4">
        <f t="shared" si="0"/>
        <v>7.751361887305827E-5</v>
      </c>
      <c r="C14" s="38">
        <v>116308</v>
      </c>
      <c r="D14" s="4">
        <f t="shared" si="1"/>
        <v>7.7638417281574208E-5</v>
      </c>
      <c r="E14" s="38">
        <v>20610</v>
      </c>
      <c r="F14" s="4">
        <f t="shared" si="2"/>
        <v>9.9449358888199598E-5</v>
      </c>
      <c r="G14" s="38">
        <v>1147</v>
      </c>
      <c r="H14" s="4">
        <f t="shared" si="3"/>
        <v>7.6553325030601308E-5</v>
      </c>
      <c r="I14" s="4"/>
      <c r="J14" s="4"/>
      <c r="K14" s="10"/>
      <c r="L14" s="4"/>
      <c r="M14" s="4"/>
      <c r="N14" s="4"/>
      <c r="O14" s="4"/>
      <c r="P14" s="4"/>
      <c r="Q14" s="4"/>
      <c r="R14" s="4"/>
      <c r="S14" s="4"/>
      <c r="T14" s="4"/>
      <c r="U14" s="3"/>
    </row>
    <row r="15" spans="1:21" x14ac:dyDescent="0.25">
      <c r="A15" s="10">
        <f>SUM(A4:A14)</f>
        <v>5992340530</v>
      </c>
      <c r="B15" s="4"/>
      <c r="C15" s="4">
        <f>SUM(C4:C14)</f>
        <v>1498072785</v>
      </c>
      <c r="D15" s="4"/>
      <c r="E15" s="4">
        <f>SUM(E4:E14)</f>
        <v>207241155</v>
      </c>
      <c r="F15" s="4"/>
      <c r="G15" s="4">
        <f>SUM(G6:G14)</f>
        <v>14983020</v>
      </c>
      <c r="H15" s="4"/>
      <c r="I15" s="4"/>
      <c r="J15" s="4"/>
      <c r="K15" s="10"/>
      <c r="L15" s="4"/>
      <c r="M15" s="4"/>
      <c r="N15" s="4"/>
      <c r="O15" s="4"/>
      <c r="P15" s="4"/>
      <c r="Q15" s="4"/>
      <c r="R15" s="4"/>
      <c r="S15" s="4"/>
      <c r="T15" s="4"/>
      <c r="U15" s="3"/>
    </row>
    <row r="16" spans="1:21" x14ac:dyDescent="0.25">
      <c r="A16" s="10"/>
      <c r="B16" s="4"/>
      <c r="C16" s="4"/>
      <c r="D16" s="4"/>
      <c r="E16" s="4"/>
      <c r="F16" s="4"/>
      <c r="G16" s="4"/>
      <c r="H16" s="4"/>
      <c r="I16" s="4"/>
      <c r="J16" s="4"/>
      <c r="K16" s="10"/>
      <c r="L16" s="4"/>
      <c r="M16" s="4"/>
      <c r="N16" s="4"/>
      <c r="O16" s="4"/>
      <c r="P16" s="4"/>
      <c r="Q16" s="4"/>
      <c r="R16" s="4"/>
      <c r="S16" s="4"/>
      <c r="T16" s="4"/>
      <c r="U16" s="3"/>
    </row>
    <row r="17" spans="1:25" x14ac:dyDescent="0.25">
      <c r="A17" s="10"/>
      <c r="B17" s="4"/>
      <c r="C17" s="4"/>
      <c r="D17" s="4"/>
      <c r="E17" s="4"/>
      <c r="F17" s="4"/>
      <c r="G17" s="4"/>
      <c r="H17" s="4"/>
      <c r="I17" s="4"/>
      <c r="J17" s="4"/>
      <c r="K17" s="10"/>
      <c r="L17" s="4"/>
      <c r="M17" s="4"/>
      <c r="N17" s="4"/>
      <c r="O17" s="4"/>
      <c r="P17" s="4"/>
      <c r="Q17" s="4"/>
      <c r="R17" s="4"/>
      <c r="S17" s="4"/>
      <c r="T17" s="4"/>
      <c r="U17" s="3"/>
    </row>
    <row r="18" spans="1:25" x14ac:dyDescent="0.25">
      <c r="A18" s="10"/>
      <c r="B18" s="4"/>
      <c r="C18" s="4"/>
      <c r="D18" s="4"/>
      <c r="E18" s="4"/>
      <c r="F18" s="4"/>
      <c r="G18" s="4"/>
      <c r="H18" s="4"/>
      <c r="I18" s="4"/>
      <c r="J18" s="4"/>
      <c r="K18" s="10"/>
      <c r="L18" s="4"/>
      <c r="M18" s="4"/>
      <c r="N18" s="4"/>
      <c r="O18" s="4"/>
      <c r="P18" s="4"/>
      <c r="Q18" s="4"/>
      <c r="R18" s="4"/>
      <c r="S18" s="4"/>
      <c r="T18" s="4"/>
      <c r="U18" s="3"/>
    </row>
    <row r="19" spans="1:25" x14ac:dyDescent="0.25">
      <c r="A19" s="10"/>
      <c r="B19" s="4"/>
      <c r="C19" s="4"/>
      <c r="D19" s="4"/>
      <c r="E19" s="4"/>
      <c r="F19" s="4"/>
      <c r="G19" s="4"/>
      <c r="H19" s="4"/>
      <c r="I19" s="4"/>
      <c r="J19" s="4"/>
      <c r="K19" s="10"/>
      <c r="L19" s="4"/>
      <c r="M19" s="4"/>
      <c r="N19" s="4"/>
      <c r="O19" s="4"/>
      <c r="P19" s="4"/>
      <c r="Q19" s="4"/>
      <c r="R19" s="4"/>
      <c r="S19" s="4"/>
      <c r="T19" s="4"/>
      <c r="U19" s="3"/>
    </row>
    <row r="20" spans="1:25" x14ac:dyDescent="0.25">
      <c r="A20" s="10"/>
      <c r="B20" s="4"/>
      <c r="C20" s="4"/>
      <c r="D20" s="4"/>
      <c r="E20" s="4"/>
      <c r="F20" s="4"/>
      <c r="G20" s="4"/>
      <c r="H20" s="4"/>
      <c r="I20" s="4"/>
      <c r="J20" s="4"/>
      <c r="K20" s="10"/>
      <c r="L20" s="4"/>
      <c r="M20" s="4"/>
      <c r="N20" s="4"/>
      <c r="O20" s="4"/>
      <c r="P20" s="4"/>
      <c r="Q20" s="4"/>
      <c r="R20" s="4"/>
      <c r="S20" s="4"/>
      <c r="T20" s="4"/>
      <c r="U20" s="3"/>
    </row>
    <row r="21" spans="1:25" x14ac:dyDescent="0.25">
      <c r="A21" s="10"/>
      <c r="B21" s="4"/>
      <c r="C21" s="4"/>
      <c r="D21" s="4"/>
      <c r="E21" s="4"/>
      <c r="F21" s="4"/>
      <c r="G21" s="4"/>
      <c r="H21" s="4"/>
      <c r="I21" s="4"/>
      <c r="J21" s="4"/>
      <c r="K21" s="10"/>
      <c r="L21" s="4"/>
      <c r="M21" s="4"/>
      <c r="N21" s="4"/>
      <c r="O21" s="4"/>
      <c r="P21" s="4"/>
      <c r="Q21" s="4"/>
      <c r="R21" s="4"/>
      <c r="S21" s="4"/>
      <c r="T21" s="4"/>
      <c r="U21" s="3"/>
    </row>
    <row r="22" spans="1:25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9" spans="1:25" x14ac:dyDescent="0.25">
      <c r="J29" s="38" t="s">
        <v>32</v>
      </c>
      <c r="K29" s="38" t="s">
        <v>33</v>
      </c>
      <c r="L29" s="38" t="s">
        <v>31</v>
      </c>
      <c r="O29" s="38" t="s">
        <v>32</v>
      </c>
      <c r="P29" s="38" t="s">
        <v>33</v>
      </c>
      <c r="Q29" s="38" t="s">
        <v>31</v>
      </c>
      <c r="S29" s="38" t="s">
        <v>32</v>
      </c>
      <c r="T29" s="38" t="s">
        <v>33</v>
      </c>
      <c r="U29" s="38" t="s">
        <v>31</v>
      </c>
      <c r="W29" s="38" t="s">
        <v>32</v>
      </c>
      <c r="X29" s="38" t="s">
        <v>33</v>
      </c>
      <c r="Y29" s="38" t="s">
        <v>31</v>
      </c>
    </row>
    <row r="30" spans="1:25" x14ac:dyDescent="0.25">
      <c r="J30" s="38">
        <v>0</v>
      </c>
      <c r="K30" s="38">
        <v>1</v>
      </c>
      <c r="L30" s="38">
        <v>1</v>
      </c>
      <c r="O30" s="38">
        <v>0</v>
      </c>
      <c r="P30" s="38">
        <v>2</v>
      </c>
      <c r="Q30" s="38">
        <v>42</v>
      </c>
      <c r="S30" s="38">
        <v>0</v>
      </c>
      <c r="T30" s="38">
        <v>1</v>
      </c>
      <c r="U30" s="38">
        <v>57</v>
      </c>
      <c r="W30" s="38">
        <v>0</v>
      </c>
      <c r="X30" s="38">
        <v>2</v>
      </c>
      <c r="Y30" s="38">
        <v>2</v>
      </c>
    </row>
    <row r="31" spans="1:25" x14ac:dyDescent="0.25">
      <c r="J31" s="38">
        <v>1</v>
      </c>
      <c r="K31" s="38">
        <v>2</v>
      </c>
      <c r="L31" s="38">
        <v>143</v>
      </c>
      <c r="O31" s="38">
        <v>1</v>
      </c>
      <c r="P31" s="38">
        <v>3</v>
      </c>
      <c r="Q31" s="38">
        <v>65</v>
      </c>
      <c r="S31" s="38">
        <v>1</v>
      </c>
      <c r="T31" s="38">
        <v>3</v>
      </c>
      <c r="U31" s="38">
        <v>21</v>
      </c>
      <c r="W31" s="38">
        <v>1</v>
      </c>
      <c r="X31" s="38">
        <v>4</v>
      </c>
      <c r="Y31" s="38">
        <v>2313</v>
      </c>
    </row>
    <row r="32" spans="1:25" x14ac:dyDescent="0.25">
      <c r="J32" s="38">
        <v>2</v>
      </c>
      <c r="K32" s="38">
        <v>3</v>
      </c>
      <c r="L32" s="38">
        <v>315</v>
      </c>
      <c r="O32" s="38">
        <v>2</v>
      </c>
      <c r="P32" s="38">
        <v>4</v>
      </c>
      <c r="Q32" s="38">
        <v>229600</v>
      </c>
      <c r="S32" s="38">
        <v>2</v>
      </c>
      <c r="T32" s="38">
        <v>4</v>
      </c>
      <c r="U32" s="38">
        <v>56710</v>
      </c>
      <c r="W32" s="38">
        <v>2</v>
      </c>
      <c r="X32" s="38">
        <v>5</v>
      </c>
      <c r="Y32" s="38">
        <v>196454</v>
      </c>
    </row>
    <row r="33" spans="10:25" x14ac:dyDescent="0.25">
      <c r="J33" s="38">
        <v>3</v>
      </c>
      <c r="K33" s="38">
        <v>4</v>
      </c>
      <c r="L33" s="38">
        <v>911859</v>
      </c>
      <c r="O33" s="38">
        <v>3</v>
      </c>
      <c r="P33" s="38">
        <v>5</v>
      </c>
      <c r="Q33" s="38">
        <v>19667674</v>
      </c>
      <c r="S33" s="38">
        <v>3</v>
      </c>
      <c r="T33" s="38">
        <v>5</v>
      </c>
      <c r="U33" s="38">
        <v>2792849</v>
      </c>
      <c r="W33" s="38">
        <v>3</v>
      </c>
      <c r="X33" s="38">
        <v>6</v>
      </c>
      <c r="Y33" s="38">
        <v>3088065</v>
      </c>
    </row>
    <row r="34" spans="10:25" x14ac:dyDescent="0.25">
      <c r="J34" s="38">
        <v>4</v>
      </c>
      <c r="K34" s="38">
        <v>5</v>
      </c>
      <c r="L34" s="38">
        <v>78646633</v>
      </c>
      <c r="O34" s="38">
        <v>4</v>
      </c>
      <c r="P34" s="38">
        <v>6</v>
      </c>
      <c r="Q34" s="38">
        <v>308826788</v>
      </c>
      <c r="S34" s="38">
        <v>4</v>
      </c>
      <c r="T34" s="38">
        <v>6</v>
      </c>
      <c r="U34" s="38">
        <v>42872675</v>
      </c>
      <c r="W34" s="38">
        <v>4</v>
      </c>
      <c r="X34" s="38">
        <v>7</v>
      </c>
      <c r="Y34" s="38">
        <v>1181922</v>
      </c>
    </row>
    <row r="35" spans="10:25" x14ac:dyDescent="0.25">
      <c r="J35" s="38">
        <v>5</v>
      </c>
      <c r="K35" s="38">
        <v>6</v>
      </c>
      <c r="L35" s="38">
        <v>1235342302</v>
      </c>
      <c r="O35" s="38">
        <v>5</v>
      </c>
      <c r="P35" s="38">
        <v>7</v>
      </c>
      <c r="Q35" s="38">
        <v>118143688</v>
      </c>
      <c r="S35" s="38">
        <v>5</v>
      </c>
      <c r="T35" s="38">
        <v>7</v>
      </c>
      <c r="U35" s="38">
        <v>16887438</v>
      </c>
      <c r="W35" s="38">
        <v>5</v>
      </c>
      <c r="X35" s="38">
        <v>8</v>
      </c>
      <c r="Y35" s="38">
        <v>2855674</v>
      </c>
    </row>
    <row r="36" spans="10:25" x14ac:dyDescent="0.25">
      <c r="J36" s="38">
        <v>6</v>
      </c>
      <c r="K36" s="38">
        <v>7</v>
      </c>
      <c r="L36" s="38">
        <v>472497650</v>
      </c>
      <c r="O36" s="38">
        <v>6</v>
      </c>
      <c r="P36" s="38">
        <v>8</v>
      </c>
      <c r="Q36" s="38">
        <v>285452429</v>
      </c>
      <c r="S36" s="38">
        <v>6</v>
      </c>
      <c r="T36" s="38">
        <v>8</v>
      </c>
      <c r="U36" s="38">
        <v>38876149</v>
      </c>
      <c r="W36" s="38">
        <v>6</v>
      </c>
      <c r="X36" s="38">
        <v>9</v>
      </c>
      <c r="Y36" s="38">
        <v>4941623</v>
      </c>
    </row>
    <row r="37" spans="10:25" x14ac:dyDescent="0.25">
      <c r="J37" s="38">
        <v>7</v>
      </c>
      <c r="K37" s="38">
        <v>8</v>
      </c>
      <c r="L37" s="38">
        <v>1141888701</v>
      </c>
      <c r="O37" s="38">
        <v>7</v>
      </c>
      <c r="P37" s="38">
        <v>9</v>
      </c>
      <c r="Q37" s="38">
        <v>493999331</v>
      </c>
      <c r="S37" s="38">
        <v>7</v>
      </c>
      <c r="T37" s="38">
        <v>9</v>
      </c>
      <c r="U37" s="38">
        <v>67282676</v>
      </c>
      <c r="W37" s="38">
        <v>7</v>
      </c>
      <c r="X37" s="38">
        <v>10</v>
      </c>
      <c r="Y37" s="38">
        <v>2715820</v>
      </c>
    </row>
    <row r="38" spans="10:25" x14ac:dyDescent="0.25">
      <c r="J38" s="38">
        <v>8</v>
      </c>
      <c r="K38" s="38">
        <v>9</v>
      </c>
      <c r="L38" s="38">
        <v>1976276051</v>
      </c>
      <c r="O38" s="38">
        <v>8</v>
      </c>
      <c r="P38" s="38">
        <v>10</v>
      </c>
      <c r="Q38" s="38">
        <v>271636860</v>
      </c>
      <c r="S38" s="38">
        <v>8</v>
      </c>
      <c r="T38" s="38">
        <v>10</v>
      </c>
      <c r="U38" s="38">
        <v>38451970</v>
      </c>
      <c r="W38" s="38">
        <v>8</v>
      </c>
      <c r="X38" s="38">
        <v>11</v>
      </c>
      <c r="Y38" s="38">
        <v>1147</v>
      </c>
    </row>
    <row r="39" spans="10:25" x14ac:dyDescent="0.25">
      <c r="J39" s="38">
        <v>9</v>
      </c>
      <c r="K39" s="38">
        <v>10</v>
      </c>
      <c r="L39" s="38">
        <v>1086312387</v>
      </c>
      <c r="O39" s="38">
        <v>9</v>
      </c>
      <c r="P39" s="38">
        <v>11</v>
      </c>
      <c r="Q39" s="38">
        <v>116308</v>
      </c>
      <c r="S39" s="38">
        <v>9</v>
      </c>
      <c r="T39" s="38">
        <v>11</v>
      </c>
      <c r="U39" s="38">
        <v>20610</v>
      </c>
    </row>
    <row r="40" spans="10:25" x14ac:dyDescent="0.25">
      <c r="J40" s="38">
        <v>10</v>
      </c>
      <c r="K40" s="38">
        <v>11</v>
      </c>
      <c r="L40" s="38">
        <v>464488</v>
      </c>
    </row>
  </sheetData>
  <mergeCells count="2">
    <mergeCell ref="A2:J2"/>
    <mergeCell ref="L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slope</vt:lpstr>
      <vt:lpstr>Calculation_sheets</vt:lpstr>
      <vt:lpstr>aspect</vt:lpstr>
      <vt:lpstr>Calculation_sheet2</vt:lpstr>
      <vt:lpstr>NDVI</vt:lpstr>
      <vt:lpstr>Sheet6</vt:lpstr>
      <vt:lpstr>Sheet7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SanthaRubini SanthanaMahalingam</dc:creator>
  <cp:lastModifiedBy>SanthaRubini SanthanaMahalingam</cp:lastModifiedBy>
  <dcterms:created xsi:type="dcterms:W3CDTF">2013-03-08T04:56:24Z</dcterms:created>
  <dcterms:modified xsi:type="dcterms:W3CDTF">2013-03-12T21:02:25Z</dcterms:modified>
</cp:coreProperties>
</file>