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26"/>
  <workbookPr/>
  <mc:AlternateContent xmlns:mc="http://schemas.openxmlformats.org/markup-compatibility/2006">
    <mc:Choice Requires="x15">
      <x15ac:absPath xmlns:x15ac="http://schemas.microsoft.com/office/spreadsheetml/2010/11/ac" url="/Users/langchen/Documents/Manuscript/ChenETAL_NatureHumanBev_Review1/SI-Online-materials/Model_Simulation/Simulation_Patient/03_Output/SEM_ALL__SD/"/>
    </mc:Choice>
  </mc:AlternateContent>
  <bookViews>
    <workbookView xWindow="0" yWindow="460" windowWidth="28800" windowHeight="17460" activeTab="10"/>
  </bookViews>
  <sheets>
    <sheet name="Lesion0" sheetId="1" r:id="rId1"/>
    <sheet name="Lesion0.1" sheetId="12" r:id="rId2"/>
    <sheet name="Lesion0.2" sheetId="11" r:id="rId3"/>
    <sheet name="Lesion0.3" sheetId="10" r:id="rId4"/>
    <sheet name="Lesion0.4" sheetId="9" r:id="rId5"/>
    <sheet name="Lesion0.5" sheetId="8" r:id="rId6"/>
    <sheet name="Lesion0.6" sheetId="2" r:id="rId7"/>
    <sheet name="Lesion0.7" sheetId="3" r:id="rId8"/>
    <sheet name="Lesion0.8" sheetId="4" r:id="rId9"/>
    <sheet name="Lesion0.9" sheetId="5" r:id="rId10"/>
    <sheet name="Lesion1.0" sheetId="6" r:id="rId11"/>
    <sheet name="Total" sheetId="7" r:id="rId1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" i="7" l="1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T5" i="7"/>
  <c r="S5" i="7"/>
  <c r="T4" i="7"/>
  <c r="S4" i="7"/>
  <c r="U3" i="7"/>
  <c r="T3" i="7"/>
  <c r="S3" i="7"/>
  <c r="U2" i="7"/>
  <c r="T2" i="7"/>
  <c r="S2" i="7"/>
  <c r="T5" i="6"/>
  <c r="S5" i="6"/>
  <c r="T4" i="6"/>
  <c r="S4" i="6"/>
  <c r="U3" i="6"/>
  <c r="T3" i="6"/>
  <c r="S3" i="6"/>
  <c r="U2" i="6"/>
  <c r="T2" i="6"/>
  <c r="S2" i="6"/>
  <c r="T5" i="5"/>
  <c r="S5" i="5"/>
  <c r="T4" i="5"/>
  <c r="S4" i="5"/>
  <c r="U3" i="5"/>
  <c r="T3" i="5"/>
  <c r="S3" i="5"/>
  <c r="U2" i="5"/>
  <c r="T2" i="5"/>
  <c r="S2" i="5"/>
  <c r="T5" i="4"/>
  <c r="S5" i="4"/>
  <c r="T4" i="4"/>
  <c r="S4" i="4"/>
  <c r="U3" i="4"/>
  <c r="T3" i="4"/>
  <c r="S3" i="4"/>
  <c r="U2" i="4"/>
  <c r="T2" i="4"/>
  <c r="S2" i="4"/>
  <c r="T5" i="3"/>
  <c r="S5" i="3"/>
  <c r="T4" i="3"/>
  <c r="S4" i="3"/>
  <c r="U3" i="3"/>
  <c r="T3" i="3"/>
  <c r="S3" i="3"/>
  <c r="U2" i="3"/>
  <c r="T2" i="3"/>
  <c r="S2" i="3"/>
  <c r="T5" i="2"/>
  <c r="S5" i="2"/>
  <c r="T4" i="2"/>
  <c r="S4" i="2"/>
  <c r="U3" i="2"/>
  <c r="T3" i="2"/>
  <c r="S3" i="2"/>
  <c r="U2" i="2"/>
  <c r="T2" i="2"/>
  <c r="S2" i="2"/>
  <c r="T5" i="8"/>
  <c r="S5" i="8"/>
  <c r="T4" i="8"/>
  <c r="S4" i="8"/>
  <c r="U3" i="8"/>
  <c r="T3" i="8"/>
  <c r="S3" i="8"/>
  <c r="U2" i="8"/>
  <c r="T2" i="8"/>
  <c r="S2" i="8"/>
  <c r="T5" i="9"/>
  <c r="S5" i="9"/>
  <c r="T4" i="9"/>
  <c r="S4" i="9"/>
  <c r="U3" i="9"/>
  <c r="T3" i="9"/>
  <c r="S3" i="9"/>
  <c r="U2" i="9"/>
  <c r="T2" i="9"/>
  <c r="S2" i="9"/>
  <c r="T5" i="10"/>
  <c r="S5" i="10"/>
  <c r="T4" i="10"/>
  <c r="S4" i="10"/>
  <c r="U3" i="10"/>
  <c r="T3" i="10"/>
  <c r="S3" i="10"/>
  <c r="U2" i="10"/>
  <c r="T2" i="10"/>
  <c r="S2" i="10"/>
  <c r="T5" i="11"/>
  <c r="S5" i="11"/>
  <c r="T4" i="11"/>
  <c r="S4" i="11"/>
  <c r="U3" i="11"/>
  <c r="T3" i="11"/>
  <c r="S3" i="11"/>
  <c r="U2" i="11"/>
  <c r="T2" i="11"/>
  <c r="S2" i="11"/>
  <c r="T5" i="12"/>
  <c r="S5" i="12"/>
  <c r="T4" i="12"/>
  <c r="S4" i="12"/>
  <c r="U3" i="12"/>
  <c r="T3" i="12"/>
  <c r="S3" i="12"/>
  <c r="U2" i="12"/>
  <c r="T2" i="12"/>
  <c r="S2" i="12"/>
  <c r="U3" i="1"/>
  <c r="U2" i="1"/>
  <c r="S2" i="1"/>
  <c r="T2" i="1"/>
  <c r="S3" i="1"/>
  <c r="T3" i="1"/>
  <c r="S4" i="1"/>
  <c r="T4" i="1"/>
  <c r="S5" i="1"/>
  <c r="T5" i="1"/>
</calcChain>
</file>

<file path=xl/sharedStrings.xml><?xml version="1.0" encoding="utf-8"?>
<sst xmlns="http://schemas.openxmlformats.org/spreadsheetml/2006/main" count="300" uniqueCount="21">
  <si>
    <t>Sub01</t>
    <phoneticPr fontId="3" type="noConversion"/>
  </si>
  <si>
    <t>Sub02</t>
    <phoneticPr fontId="3" type="noConversion"/>
  </si>
  <si>
    <t>Sub03</t>
  </si>
  <si>
    <t>Sub04</t>
  </si>
  <si>
    <t>Sub05</t>
  </si>
  <si>
    <t>Sub06</t>
  </si>
  <si>
    <t>Sub07</t>
  </si>
  <si>
    <t>Sub08</t>
  </si>
  <si>
    <t>Sub09</t>
  </si>
  <si>
    <t>Sub10</t>
  </si>
  <si>
    <t>Sub11</t>
  </si>
  <si>
    <t>Sub12</t>
  </si>
  <si>
    <t>Sub13</t>
  </si>
  <si>
    <t>Sub14</t>
  </si>
  <si>
    <t>Sub15</t>
  </si>
  <si>
    <t>Animal</t>
  </si>
  <si>
    <t>Manmade</t>
  </si>
  <si>
    <t>Mean</t>
    <phoneticPr fontId="2" type="noConversion"/>
  </si>
  <si>
    <t>Std</t>
    <phoneticPr fontId="2" type="noConversion"/>
  </si>
  <si>
    <t>Basic</t>
    <phoneticPr fontId="2" type="noConversion"/>
  </si>
  <si>
    <t>Spec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</si>
</sst>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34"/>
      <scheme val="minor"/>
    </font>
    <font>
      <sz val="12"/>
      <color theme="1"/>
      <name val="Times New Roman"/>
      <family val="1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sqref="A1:XFD5"/>
    </sheetView>
  </sheetViews>
  <sheetFormatPr baseColWidth="10" defaultColWidth="8.83203125" defaultRowHeight="16" x14ac:dyDescent="0.2"/>
  <cols>
    <col min="1" max="20" width="8.83203125" style="2"/>
    <col min="21" max="21" width="13" style="2" bestFit="1" customWidth="1"/>
    <col min="22" max="16384" width="8.83203125" style="2"/>
  </cols>
  <sheetData>
    <row r="1" spans="1:21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x14ac:dyDescent="0.2">
      <c r="A2" s="5" t="s">
        <v>19</v>
      </c>
      <c r="B2" s="2" t="s">
        <v>15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S2" s="3">
        <f t="shared" ref="S2:S5" si="0">AVERAGE(C2:Q2)</f>
        <v>1</v>
      </c>
      <c r="T2" s="3">
        <f t="shared" ref="T2:T5" si="1">STDEV(C2:Q2)</f>
        <v>0</v>
      </c>
      <c r="U2" s="2" t="e">
        <f>TTEST(C2:Q2,C4:Q4,2,1)</f>
        <v>#DIV/0!</v>
      </c>
    </row>
    <row r="3" spans="1:21" x14ac:dyDescent="0.2">
      <c r="A3" s="5" t="s">
        <v>20</v>
      </c>
      <c r="B3" s="2" t="s">
        <v>15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S3" s="4">
        <f t="shared" si="0"/>
        <v>1</v>
      </c>
      <c r="T3" s="4">
        <f t="shared" si="1"/>
        <v>0</v>
      </c>
      <c r="U3" s="2" t="e">
        <f>TTEST(C3:Q3,C5:Q5,2,1)</f>
        <v>#DIV/0!</v>
      </c>
    </row>
    <row r="4" spans="1:21" x14ac:dyDescent="0.2">
      <c r="A4" s="5" t="s">
        <v>19</v>
      </c>
      <c r="B4" s="2" t="s">
        <v>16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S4" s="3">
        <f t="shared" si="0"/>
        <v>1</v>
      </c>
      <c r="T4" s="3">
        <f t="shared" si="1"/>
        <v>0</v>
      </c>
    </row>
    <row r="5" spans="1:21" x14ac:dyDescent="0.2">
      <c r="A5" s="5" t="s">
        <v>20</v>
      </c>
      <c r="B5" s="2" t="s">
        <v>16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S5" s="4">
        <f t="shared" si="0"/>
        <v>1</v>
      </c>
      <c r="T5" s="4">
        <f t="shared" si="1"/>
        <v>0</v>
      </c>
    </row>
  </sheetData>
  <phoneticPr fontId="2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baseColWidth="10" defaultColWidth="8.83203125" defaultRowHeight="16" x14ac:dyDescent="0.2"/>
  <cols>
    <col min="1" max="20" width="8.83203125" style="2"/>
    <col min="21" max="21" width="13" style="2" bestFit="1" customWidth="1"/>
    <col min="22" max="16384" width="8.83203125" style="2"/>
  </cols>
  <sheetData>
    <row r="1" spans="1:21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x14ac:dyDescent="0.2">
      <c r="A2" s="5" t="s">
        <v>19</v>
      </c>
      <c r="B2" s="2" t="s">
        <v>15</v>
      </c>
      <c r="C2" s="2">
        <v>0.12416666666666699</v>
      </c>
      <c r="D2" s="2">
        <v>0.13666666666666699</v>
      </c>
      <c r="E2" s="2">
        <v>3.6666666666666702E-2</v>
      </c>
      <c r="F2" s="2">
        <v>0.12666666666666701</v>
      </c>
      <c r="G2" s="2">
        <v>4.33333333333333E-2</v>
      </c>
      <c r="H2" s="2">
        <v>7.0833333333333304E-2</v>
      </c>
      <c r="I2" s="2">
        <v>0.105833333333333</v>
      </c>
      <c r="J2" s="2">
        <v>0.16750000000000001</v>
      </c>
      <c r="K2" s="2">
        <v>7.6666666666666702E-2</v>
      </c>
      <c r="L2" s="2">
        <v>0.13750000000000001</v>
      </c>
      <c r="M2" s="2">
        <v>0.11749999999999999</v>
      </c>
      <c r="N2" s="2">
        <v>2.4166666666666701E-2</v>
      </c>
      <c r="O2" s="2">
        <v>2.5000000000000001E-2</v>
      </c>
      <c r="P2" s="2">
        <v>7.0000000000000007E-2</v>
      </c>
      <c r="Q2" s="2">
        <v>7.3333333333333306E-2</v>
      </c>
      <c r="S2" s="3">
        <f t="shared" ref="S2:S5" si="0">AVERAGE(C2:Q2)</f>
        <v>8.9055555555555582E-2</v>
      </c>
      <c r="T2" s="3">
        <f t="shared" ref="T2:T5" si="1">STDEV(C2:Q2)</f>
        <v>4.5316202412141827E-2</v>
      </c>
      <c r="U2" s="2">
        <f>TTEST(C2:Q2,C4:Q4,2,1)</f>
        <v>3.0329584963311396E-2</v>
      </c>
    </row>
    <row r="3" spans="1:21" x14ac:dyDescent="0.2">
      <c r="A3" s="5" t="s">
        <v>20</v>
      </c>
      <c r="B3" s="2" t="s">
        <v>15</v>
      </c>
      <c r="C3" s="2">
        <v>0.01</v>
      </c>
      <c r="D3" s="2">
        <v>4.1666666666666701E-3</v>
      </c>
      <c r="E3" s="2">
        <v>1.3333333333333299E-2</v>
      </c>
      <c r="F3" s="2">
        <v>4.1666666666666701E-3</v>
      </c>
      <c r="G3" s="2">
        <v>5.0000000000000001E-3</v>
      </c>
      <c r="H3" s="2">
        <v>7.4999999999999997E-3</v>
      </c>
      <c r="I3" s="2">
        <v>0.01</v>
      </c>
      <c r="J3" s="2">
        <v>1.2500000000000001E-2</v>
      </c>
      <c r="K3" s="2">
        <v>8.3333333333333297E-3</v>
      </c>
      <c r="L3" s="2">
        <v>3.3333333333333301E-3</v>
      </c>
      <c r="M3" s="2">
        <v>8.3333333333333297E-3</v>
      </c>
      <c r="N3" s="2">
        <v>1.66666666666667E-3</v>
      </c>
      <c r="O3" s="2">
        <v>5.0000000000000001E-3</v>
      </c>
      <c r="P3" s="2">
        <v>8.3333333333333297E-3</v>
      </c>
      <c r="Q3" s="2">
        <v>5.0000000000000001E-3</v>
      </c>
      <c r="S3" s="4">
        <f t="shared" si="0"/>
        <v>7.1111111111111088E-3</v>
      </c>
      <c r="T3" s="4">
        <f t="shared" si="1"/>
        <v>3.4195206817800713E-3</v>
      </c>
      <c r="U3" s="2">
        <f>TTEST(C3:Q3,C5:Q5,2,1)</f>
        <v>6.9242388653608572E-2</v>
      </c>
    </row>
    <row r="4" spans="1:21" x14ac:dyDescent="0.2">
      <c r="A4" s="5" t="s">
        <v>19</v>
      </c>
      <c r="B4" s="2" t="s">
        <v>16</v>
      </c>
      <c r="C4" s="2">
        <v>9.83333333333333E-2</v>
      </c>
      <c r="D4" s="2">
        <v>0.14833333333333301</v>
      </c>
      <c r="E4" s="2">
        <v>0.111666666666667</v>
      </c>
      <c r="F4" s="2">
        <v>8.5000000000000006E-2</v>
      </c>
      <c r="G4" s="2">
        <v>0.17499999999999999</v>
      </c>
      <c r="H4" s="2">
        <v>7.9166666666666705E-2</v>
      </c>
      <c r="I4" s="2">
        <v>8.6666666666666697E-2</v>
      </c>
      <c r="J4" s="2">
        <v>0.1825</v>
      </c>
      <c r="K4" s="2">
        <v>0.24</v>
      </c>
      <c r="L4" s="2">
        <v>0.10666666666666701</v>
      </c>
      <c r="M4" s="2">
        <v>8.6666666666666697E-2</v>
      </c>
      <c r="N4" s="2">
        <v>0.22416666666666701</v>
      </c>
      <c r="O4" s="2">
        <v>0.24666666666666701</v>
      </c>
      <c r="P4" s="2">
        <v>0.11083333333333301</v>
      </c>
      <c r="Q4" s="2">
        <v>0.19166666666666701</v>
      </c>
      <c r="S4" s="3">
        <f t="shared" si="0"/>
        <v>0.14488888888888896</v>
      </c>
      <c r="T4" s="3">
        <f t="shared" si="1"/>
        <v>6.0230926858753864E-2</v>
      </c>
    </row>
    <row r="5" spans="1:21" x14ac:dyDescent="0.2">
      <c r="A5" s="5" t="s">
        <v>20</v>
      </c>
      <c r="B5" s="2" t="s">
        <v>16</v>
      </c>
      <c r="C5" s="2">
        <v>1.0833333333333301E-2</v>
      </c>
      <c r="D5" s="2">
        <v>8.3333333333333297E-3</v>
      </c>
      <c r="E5" s="2">
        <v>2.5000000000000001E-3</v>
      </c>
      <c r="F5" s="2">
        <v>7.4999999999999997E-3</v>
      </c>
      <c r="G5" s="2">
        <v>1.7500000000000002E-2</v>
      </c>
      <c r="H5" s="2">
        <v>0.01</v>
      </c>
      <c r="I5" s="2">
        <v>8.3333333333333297E-3</v>
      </c>
      <c r="J5" s="2">
        <v>6.6666666666666697E-3</v>
      </c>
      <c r="K5" s="2">
        <v>1.16666666666667E-2</v>
      </c>
      <c r="L5" s="2">
        <v>0.01</v>
      </c>
      <c r="M5" s="2">
        <v>1.16666666666667E-2</v>
      </c>
      <c r="N5" s="2">
        <v>2.66666666666667E-2</v>
      </c>
      <c r="O5" s="2">
        <v>1.58333333333333E-2</v>
      </c>
      <c r="P5" s="2">
        <v>1.4999999999999999E-2</v>
      </c>
      <c r="Q5" s="2">
        <v>6.6666666666666697E-3</v>
      </c>
      <c r="S5" s="4">
        <f t="shared" si="0"/>
        <v>1.1277777777777781E-2</v>
      </c>
      <c r="T5" s="4">
        <f t="shared" si="1"/>
        <v>5.7637574090951722E-3</v>
      </c>
    </row>
    <row r="6" spans="1:21" x14ac:dyDescent="0.2">
      <c r="A6" s="6"/>
    </row>
    <row r="7" spans="1:21" x14ac:dyDescent="0.2">
      <c r="A7" s="6"/>
      <c r="S7" s="3"/>
      <c r="T7" s="3"/>
    </row>
    <row r="8" spans="1:21" x14ac:dyDescent="0.2">
      <c r="A8" s="6"/>
    </row>
    <row r="9" spans="1:21" x14ac:dyDescent="0.2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baseColWidth="10" defaultColWidth="8.83203125" defaultRowHeight="16" x14ac:dyDescent="0.2"/>
  <cols>
    <col min="1" max="20" width="8.83203125" style="2"/>
    <col min="21" max="21" width="13" style="2" bestFit="1" customWidth="1"/>
    <col min="22" max="16384" width="8.83203125" style="2"/>
  </cols>
  <sheetData>
    <row r="1" spans="1:21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x14ac:dyDescent="0.2">
      <c r="A2" s="5" t="s">
        <v>19</v>
      </c>
      <c r="B2" s="2" t="s">
        <v>15</v>
      </c>
      <c r="C2" s="2">
        <v>0.25</v>
      </c>
      <c r="D2" s="2">
        <v>0</v>
      </c>
      <c r="E2" s="2">
        <v>0</v>
      </c>
      <c r="F2" s="2">
        <v>0.25</v>
      </c>
      <c r="G2" s="2">
        <v>0</v>
      </c>
      <c r="H2" s="2">
        <v>0</v>
      </c>
      <c r="I2" s="2">
        <v>0</v>
      </c>
      <c r="J2" s="2">
        <v>0.25</v>
      </c>
      <c r="K2" s="2">
        <v>0.25</v>
      </c>
      <c r="L2" s="2">
        <v>0.25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S2" s="3">
        <f t="shared" ref="S2:S5" si="0">AVERAGE(C2:Q2)</f>
        <v>8.3333333333333329E-2</v>
      </c>
      <c r="T2" s="3">
        <f t="shared" ref="T2:T5" si="1">STDEV(C2:Q2)</f>
        <v>0.12198750911856665</v>
      </c>
      <c r="U2" s="2">
        <f>TTEST(C2:Q2,C4:Q4,2,1)</f>
        <v>0.18871649233550508</v>
      </c>
    </row>
    <row r="3" spans="1:21" x14ac:dyDescent="0.2">
      <c r="A3" s="5" t="s">
        <v>20</v>
      </c>
      <c r="B3" s="2" t="s">
        <v>15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S3" s="4">
        <f t="shared" si="0"/>
        <v>0</v>
      </c>
      <c r="T3" s="4">
        <f t="shared" si="1"/>
        <v>0</v>
      </c>
      <c r="U3" s="2">
        <f>TTEST(C3:Q3,C5:Q5,2,1)</f>
        <v>0.16431789846960004</v>
      </c>
    </row>
    <row r="4" spans="1:21" x14ac:dyDescent="0.2">
      <c r="A4" s="5" t="s">
        <v>19</v>
      </c>
      <c r="B4" s="2" t="s">
        <v>16</v>
      </c>
      <c r="C4" s="2">
        <v>0</v>
      </c>
      <c r="D4" s="2">
        <v>0</v>
      </c>
      <c r="E4" s="2">
        <v>0</v>
      </c>
      <c r="F4" s="2">
        <v>0.25</v>
      </c>
      <c r="G4" s="2">
        <v>0.25</v>
      </c>
      <c r="H4" s="2">
        <v>0</v>
      </c>
      <c r="I4" s="2">
        <v>0</v>
      </c>
      <c r="J4" s="2">
        <v>0.25</v>
      </c>
      <c r="K4" s="2">
        <v>0.25</v>
      </c>
      <c r="L4" s="2">
        <v>0.25</v>
      </c>
      <c r="M4" s="2">
        <v>0</v>
      </c>
      <c r="N4" s="2">
        <v>0.25</v>
      </c>
      <c r="O4" s="2">
        <v>0.25</v>
      </c>
      <c r="P4" s="2">
        <v>0</v>
      </c>
      <c r="Q4" s="2">
        <v>0.25</v>
      </c>
      <c r="S4" s="3">
        <f t="shared" si="0"/>
        <v>0.13333333333333333</v>
      </c>
      <c r="T4" s="3">
        <f t="shared" si="1"/>
        <v>0.12909944487358055</v>
      </c>
    </row>
    <row r="5" spans="1:21" x14ac:dyDescent="0.2">
      <c r="A5" s="5" t="s">
        <v>20</v>
      </c>
      <c r="B5" s="2" t="s">
        <v>16</v>
      </c>
      <c r="C5" s="2">
        <v>0</v>
      </c>
      <c r="D5" s="2">
        <v>0</v>
      </c>
      <c r="E5" s="2">
        <v>0</v>
      </c>
      <c r="F5" s="2">
        <v>4.1666666666666699E-2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4.1666666666666699E-2</v>
      </c>
      <c r="O5" s="2">
        <v>0</v>
      </c>
      <c r="P5" s="2">
        <v>0</v>
      </c>
      <c r="Q5" s="2">
        <v>0</v>
      </c>
      <c r="S5" s="4">
        <f t="shared" si="0"/>
        <v>5.5555555555555601E-3</v>
      </c>
      <c r="T5" s="4">
        <f t="shared" si="1"/>
        <v>1.4661073969770778E-2</v>
      </c>
    </row>
    <row r="6" spans="1:21" x14ac:dyDescent="0.2">
      <c r="A6" s="6"/>
    </row>
    <row r="7" spans="1:21" x14ac:dyDescent="0.2">
      <c r="A7" s="6"/>
      <c r="S7" s="3"/>
      <c r="T7" s="3"/>
    </row>
    <row r="8" spans="1:21" x14ac:dyDescent="0.2">
      <c r="A8" s="6"/>
    </row>
    <row r="9" spans="1:21" x14ac:dyDescent="0.2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baseColWidth="10" defaultColWidth="8.83203125" defaultRowHeight="16" x14ac:dyDescent="0.2"/>
  <cols>
    <col min="1" max="20" width="8.83203125" style="2"/>
    <col min="21" max="21" width="13" style="2" bestFit="1" customWidth="1"/>
    <col min="22" max="16384" width="8.83203125" style="2"/>
  </cols>
  <sheetData>
    <row r="1" spans="1:21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x14ac:dyDescent="0.2">
      <c r="A2" s="5" t="s">
        <v>19</v>
      </c>
      <c r="B2" s="2" t="s">
        <v>15</v>
      </c>
      <c r="C2" s="2">
        <f>AVERAGE(Lesion0.1!C2,Lesion0.2!C2,Lesion0.3!C2,Lesion0.4!C2,Lesion0.5!C2,Lesion0.6!C2,Lesion0.7!C2,Lesion0.8!C2,Lesion0.9!C2,Lesion1.0!C2)</f>
        <v>0.24275000000000002</v>
      </c>
      <c r="D2" s="2">
        <f>AVERAGE(Lesion0.1!D2,Lesion0.2!D2,Lesion0.3!D2,Lesion0.4!D2,Lesion0.5!D2,Lesion0.6!D2,Lesion0.7!D2,Lesion0.8!D2,Lesion0.9!D2,Lesion1.0!D2)</f>
        <v>0.18666666666666668</v>
      </c>
      <c r="E2" s="2">
        <f>AVERAGE(Lesion0.1!E2,Lesion0.2!E2,Lesion0.3!E2,Lesion0.4!E2,Lesion0.5!E2,Lesion0.6!E2,Lesion0.7!E2,Lesion0.8!E2,Lesion0.9!E2,Lesion1.0!E2)</f>
        <v>0.1780000000000001</v>
      </c>
      <c r="F2" s="2">
        <f>AVERAGE(Lesion0.1!F2,Lesion0.2!F2,Lesion0.3!F2,Lesion0.4!F2,Lesion0.5!F2,Lesion0.6!F2,Lesion0.7!F2,Lesion0.8!F2,Lesion0.9!F2,Lesion1.0!F2)</f>
        <v>0.18033333333333329</v>
      </c>
      <c r="G2" s="2">
        <f>AVERAGE(Lesion0.1!G2,Lesion0.2!G2,Lesion0.3!G2,Lesion0.4!G2,Lesion0.5!G2,Lesion0.6!G2,Lesion0.7!G2,Lesion0.8!G2,Lesion0.9!G2,Lesion1.0!G2)</f>
        <v>0.16733333333333342</v>
      </c>
      <c r="H2" s="2">
        <f>AVERAGE(Lesion0.1!H2,Lesion0.2!H2,Lesion0.3!H2,Lesion0.4!H2,Lesion0.5!H2,Lesion0.6!H2,Lesion0.7!H2,Lesion0.8!H2,Lesion0.9!H2,Lesion1.0!H2)</f>
        <v>0.18616666666666654</v>
      </c>
      <c r="I2" s="2">
        <f>AVERAGE(Lesion0.1!I2,Lesion0.2!I2,Lesion0.3!I2,Lesion0.4!I2,Lesion0.5!I2,Lesion0.6!I2,Lesion0.7!I2,Lesion0.8!I2,Lesion0.9!I2,Lesion1.0!I2)</f>
        <v>0.21883333333333344</v>
      </c>
      <c r="J2" s="2">
        <f>AVERAGE(Lesion0.1!J2,Lesion0.2!J2,Lesion0.3!J2,Lesion0.4!J2,Lesion0.5!J2,Lesion0.6!J2,Lesion0.7!J2,Lesion0.8!J2,Lesion0.9!J2,Lesion1.0!J2)</f>
        <v>0.1854166666666667</v>
      </c>
      <c r="K2" s="2">
        <f>AVERAGE(Lesion0.1!K2,Lesion0.2!K2,Lesion0.3!K2,Lesion0.4!K2,Lesion0.5!K2,Lesion0.6!K2,Lesion0.7!K2,Lesion0.8!K2,Lesion0.9!K2,Lesion1.0!K2)</f>
        <v>0.20899999999999991</v>
      </c>
      <c r="L2" s="2">
        <f>AVERAGE(Lesion0.1!L2,Lesion0.2!L2,Lesion0.3!L2,Lesion0.4!L2,Lesion0.5!L2,Lesion0.6!L2,Lesion0.7!L2,Lesion0.8!L2,Lesion0.9!L2,Lesion1.0!L2)</f>
        <v>0.21766666666666676</v>
      </c>
      <c r="M2" s="2">
        <f>AVERAGE(Lesion0.1!M2,Lesion0.2!M2,Lesion0.3!M2,Lesion0.4!M2,Lesion0.5!M2,Lesion0.6!M2,Lesion0.7!M2,Lesion0.8!M2,Lesion0.9!M2,Lesion1.0!M2)</f>
        <v>0.16249999999999989</v>
      </c>
      <c r="N2" s="2">
        <f>AVERAGE(Lesion0.1!N2,Lesion0.2!N2,Lesion0.3!N2,Lesion0.4!N2,Lesion0.5!N2,Lesion0.6!N2,Lesion0.7!N2,Lesion0.8!N2,Lesion0.9!N2,Lesion1.0!N2)</f>
        <v>0.14074999999999999</v>
      </c>
      <c r="O2" s="2">
        <f>AVERAGE(Lesion0.1!O2,Lesion0.2!O2,Lesion0.3!O2,Lesion0.4!O2,Lesion0.5!O2,Lesion0.6!O2,Lesion0.7!O2,Lesion0.8!O2,Lesion0.9!O2,Lesion1.0!O2)</f>
        <v>7.6999999999999943E-2</v>
      </c>
      <c r="P2" s="2">
        <f>AVERAGE(Lesion0.1!P2,Lesion0.2!P2,Lesion0.3!P2,Lesion0.4!P2,Lesion0.5!P2,Lesion0.6!P2,Lesion0.7!P2,Lesion0.8!P2,Lesion0.9!P2,Lesion1.0!P2)</f>
        <v>0.16300000000000003</v>
      </c>
      <c r="Q2" s="2">
        <f>AVERAGE(Lesion0.1!Q2,Lesion0.2!Q2,Lesion0.3!Q2,Lesion0.4!Q2,Lesion0.5!Q2,Lesion0.6!Q2,Lesion0.7!Q2,Lesion0.8!Q2,Lesion0.9!Q2,Lesion1.0!Q2)</f>
        <v>0.1516666666666667</v>
      </c>
      <c r="S2" s="3">
        <f t="shared" ref="S2:S5" si="0">AVERAGE(C2:Q2)</f>
        <v>0.17780555555555558</v>
      </c>
      <c r="T2" s="3">
        <f t="shared" ref="T2:T5" si="1">STDEV(C2:Q2)</f>
        <v>3.9149067305613697E-2</v>
      </c>
      <c r="U2" s="2">
        <f>TTEST(C2:Q2,C4:Q4,2,1)</f>
        <v>1.6453714562350971E-3</v>
      </c>
    </row>
    <row r="3" spans="1:21" x14ac:dyDescent="0.2">
      <c r="A3" s="5" t="s">
        <v>20</v>
      </c>
      <c r="B3" s="2" t="s">
        <v>15</v>
      </c>
      <c r="C3" s="2">
        <f>AVERAGE(Lesion0.1!C3,Lesion0.2!C3,Lesion0.3!C3,Lesion0.4!C3,Lesion0.5!C3,Lesion0.6!C3,Lesion0.7!C3,Lesion0.8!C3,Lesion0.9!C3,Lesion1.0!C3)</f>
        <v>2.849999999999997E-2</v>
      </c>
      <c r="D3" s="2">
        <f>AVERAGE(Lesion0.1!D3,Lesion0.2!D3,Lesion0.3!D3,Lesion0.4!D3,Lesion0.5!D3,Lesion0.6!D3,Lesion0.7!D3,Lesion0.8!D3,Lesion0.9!D3,Lesion1.0!D3)</f>
        <v>1.8749999999999996E-2</v>
      </c>
      <c r="E3" s="2">
        <f>AVERAGE(Lesion0.1!E3,Lesion0.2!E3,Lesion0.3!E3,Lesion0.4!E3,Lesion0.5!E3,Lesion0.6!E3,Lesion0.7!E3,Lesion0.8!E3,Lesion0.9!E3,Lesion1.0!E3)</f>
        <v>2.0833333333333336E-2</v>
      </c>
      <c r="F3" s="2">
        <f>AVERAGE(Lesion0.1!F3,Lesion0.2!F3,Lesion0.3!F3,Lesion0.4!F3,Lesion0.5!F3,Lesion0.6!F3,Lesion0.7!F3,Lesion0.8!F3,Lesion0.9!F3,Lesion1.0!F3)</f>
        <v>1.7666666666666657E-2</v>
      </c>
      <c r="G3" s="2">
        <f>AVERAGE(Lesion0.1!G3,Lesion0.2!G3,Lesion0.3!G3,Lesion0.4!G3,Lesion0.5!G3,Lesion0.6!G3,Lesion0.7!G3,Lesion0.8!G3,Lesion0.9!G3,Lesion1.0!G3)</f>
        <v>2.2083333333333326E-2</v>
      </c>
      <c r="H3" s="2">
        <f>AVERAGE(Lesion0.1!H3,Lesion0.2!H3,Lesion0.3!H3,Lesion0.4!H3,Lesion0.5!H3,Lesion0.6!H3,Lesion0.7!H3,Lesion0.8!H3,Lesion0.9!H3,Lesion1.0!H3)</f>
        <v>2.491666666666666E-2</v>
      </c>
      <c r="I3" s="2">
        <f>AVERAGE(Lesion0.1!I3,Lesion0.2!I3,Lesion0.3!I3,Lesion0.4!I3,Lesion0.5!I3,Lesion0.6!I3,Lesion0.7!I3,Lesion0.8!I3,Lesion0.9!I3,Lesion1.0!I3)</f>
        <v>2.1833333333333323E-2</v>
      </c>
      <c r="J3" s="2">
        <f>AVERAGE(Lesion0.1!J3,Lesion0.2!J3,Lesion0.3!J3,Lesion0.4!J3,Lesion0.5!J3,Lesion0.6!J3,Lesion0.7!J3,Lesion0.8!J3,Lesion0.9!J3,Lesion1.0!J3)</f>
        <v>2.0000000000000004E-2</v>
      </c>
      <c r="K3" s="2">
        <f>AVERAGE(Lesion0.1!K3,Lesion0.2!K3,Lesion0.3!K3,Lesion0.4!K3,Lesion0.5!K3,Lesion0.6!K3,Lesion0.7!K3,Lesion0.8!K3,Lesion0.9!K3,Lesion1.0!K3)</f>
        <v>2.2333333333333334E-2</v>
      </c>
      <c r="L3" s="2">
        <f>AVERAGE(Lesion0.1!L3,Lesion0.2!L3,Lesion0.3!L3,Lesion0.4!L3,Lesion0.5!L3,Lesion0.6!L3,Lesion0.7!L3,Lesion0.8!L3,Lesion0.9!L3,Lesion1.0!L3)</f>
        <v>1.8666666666666675E-2</v>
      </c>
      <c r="M3" s="2">
        <f>AVERAGE(Lesion0.1!M3,Lesion0.2!M3,Lesion0.3!M3,Lesion0.4!M3,Lesion0.5!M3,Lesion0.6!M3,Lesion0.7!M3,Lesion0.8!M3,Lesion0.9!M3,Lesion1.0!M3)</f>
        <v>2.0749999999999998E-2</v>
      </c>
      <c r="N3" s="2">
        <f>AVERAGE(Lesion0.1!N3,Lesion0.2!N3,Lesion0.3!N3,Lesion0.4!N3,Lesion0.5!N3,Lesion0.6!N3,Lesion0.7!N3,Lesion0.8!N3,Lesion0.9!N3,Lesion1.0!N3)</f>
        <v>1.9916666666666662E-2</v>
      </c>
      <c r="O3" s="2">
        <f>AVERAGE(Lesion0.1!O3,Lesion0.2!O3,Lesion0.3!O3,Lesion0.4!O3,Lesion0.5!O3,Lesion0.6!O3,Lesion0.7!O3,Lesion0.8!O3,Lesion0.9!O3,Lesion1.0!O3)</f>
        <v>1.3833333333333319E-2</v>
      </c>
      <c r="P3" s="2">
        <f>AVERAGE(Lesion0.1!P3,Lesion0.2!P3,Lesion0.3!P3,Lesion0.4!P3,Lesion0.5!P3,Lesion0.6!P3,Lesion0.7!P3,Lesion0.8!P3,Lesion0.9!P3,Lesion1.0!P3)</f>
        <v>1.7583333333333326E-2</v>
      </c>
      <c r="Q3" s="2">
        <f>AVERAGE(Lesion0.1!Q3,Lesion0.2!Q3,Lesion0.3!Q3,Lesion0.4!Q3,Lesion0.5!Q3,Lesion0.6!Q3,Lesion0.7!Q3,Lesion0.8!Q3,Lesion0.9!Q3,Lesion1.0!Q3)</f>
        <v>1.383333333333334E-2</v>
      </c>
      <c r="S3" s="4">
        <f t="shared" si="0"/>
        <v>2.0099999999999996E-2</v>
      </c>
      <c r="T3" s="4">
        <f t="shared" si="1"/>
        <v>3.7925103718559408E-3</v>
      </c>
      <c r="U3" s="2">
        <f>TTEST(C3:Q3,C5:Q5,2,1)</f>
        <v>2.2703677191117715E-7</v>
      </c>
    </row>
    <row r="4" spans="1:21" x14ac:dyDescent="0.2">
      <c r="A4" s="5" t="s">
        <v>19</v>
      </c>
      <c r="B4" s="2" t="s">
        <v>16</v>
      </c>
      <c r="C4" s="2">
        <f>AVERAGE(Lesion0.1!C4,Lesion0.2!C4,Lesion0.3!C4,Lesion0.4!C4,Lesion0.5!C4,Lesion0.6!C4,Lesion0.7!C4,Lesion0.8!C4,Lesion0.9!C4,Lesion1.0!C4)</f>
        <v>0.19083333333333333</v>
      </c>
      <c r="D4" s="2">
        <f>AVERAGE(Lesion0.1!D4,Lesion0.2!D4,Lesion0.3!D4,Lesion0.4!D4,Lesion0.5!D4,Lesion0.6!D4,Lesion0.7!D4,Lesion0.8!D4,Lesion0.9!D4,Lesion1.0!D4)</f>
        <v>0.24441666666666667</v>
      </c>
      <c r="E4" s="2">
        <f>AVERAGE(Lesion0.1!E4,Lesion0.2!E4,Lesion0.3!E4,Lesion0.4!E4,Lesion0.5!E4,Lesion0.6!E4,Lesion0.7!E4,Lesion0.8!E4,Lesion0.9!E4,Lesion1.0!E4)</f>
        <v>0.17866666666666678</v>
      </c>
      <c r="F4" s="2">
        <f>AVERAGE(Lesion0.1!F4,Lesion0.2!F4,Lesion0.3!F4,Lesion0.4!F4,Lesion0.5!F4,Lesion0.6!F4,Lesion0.7!F4,Lesion0.8!F4,Lesion0.9!F4,Lesion1.0!F4)</f>
        <v>0.23458333333333331</v>
      </c>
      <c r="G4" s="2">
        <f>AVERAGE(Lesion0.1!G4,Lesion0.2!G4,Lesion0.3!G4,Lesion0.4!G4,Lesion0.5!G4,Lesion0.6!G4,Lesion0.7!G4,Lesion0.8!G4,Lesion0.9!G4,Lesion1.0!G4)</f>
        <v>0.25708333333333339</v>
      </c>
      <c r="H4" s="2">
        <f>AVERAGE(Lesion0.1!H4,Lesion0.2!H4,Lesion0.3!H4,Lesion0.4!H4,Lesion0.5!H4,Lesion0.6!H4,Lesion0.7!H4,Lesion0.8!H4,Lesion0.9!H4,Lesion1.0!H4)</f>
        <v>0.21008333333333318</v>
      </c>
      <c r="I4" s="2">
        <f>AVERAGE(Lesion0.1!I4,Lesion0.2!I4,Lesion0.3!I4,Lesion0.4!I4,Lesion0.5!I4,Lesion0.6!I4,Lesion0.7!I4,Lesion0.8!I4,Lesion0.9!I4,Lesion1.0!I4)</f>
        <v>0.24349999999999999</v>
      </c>
      <c r="J4" s="2">
        <f>AVERAGE(Lesion0.1!J4,Lesion0.2!J4,Lesion0.3!J4,Lesion0.4!J4,Lesion0.5!J4,Lesion0.6!J4,Lesion0.7!J4,Lesion0.8!J4,Lesion0.9!J4,Lesion1.0!J4)</f>
        <v>0.25125000000000008</v>
      </c>
      <c r="K4" s="2">
        <f>AVERAGE(Lesion0.1!K4,Lesion0.2!K4,Lesion0.3!K4,Lesion0.4!K4,Lesion0.5!K4,Lesion0.6!K4,Lesion0.7!K4,Lesion0.8!K4,Lesion0.9!K4,Lesion1.0!K4)</f>
        <v>0.28308333333333335</v>
      </c>
      <c r="L4" s="2">
        <f>AVERAGE(Lesion0.1!L4,Lesion0.2!L4,Lesion0.3!L4,Lesion0.4!L4,Lesion0.5!L4,Lesion0.6!L4,Lesion0.7!L4,Lesion0.8!L4,Lesion0.9!L4,Lesion1.0!L4)</f>
        <v>0.27825</v>
      </c>
      <c r="M4" s="2">
        <f>AVERAGE(Lesion0.1!M4,Lesion0.2!M4,Lesion0.3!M4,Lesion0.4!M4,Lesion0.5!M4,Lesion0.6!M4,Lesion0.7!M4,Lesion0.8!M4,Lesion0.9!M4,Lesion1.0!M4)</f>
        <v>0.19841666666666657</v>
      </c>
      <c r="N4" s="2">
        <f>AVERAGE(Lesion0.1!N4,Lesion0.2!N4,Lesion0.3!N4,Lesion0.4!N4,Lesion0.5!N4,Lesion0.6!N4,Lesion0.7!N4,Lesion0.8!N4,Lesion0.9!N4,Lesion1.0!N4)</f>
        <v>0.24891666666666695</v>
      </c>
      <c r="O4" s="2">
        <f>AVERAGE(Lesion0.1!O4,Lesion0.2!O4,Lesion0.3!O4,Lesion0.4!O4,Lesion0.5!O4,Lesion0.6!O4,Lesion0.7!O4,Lesion0.8!O4,Lesion0.9!O4,Lesion1.0!O4)</f>
        <v>0.28541666666666676</v>
      </c>
      <c r="P4" s="2">
        <f>AVERAGE(Lesion0.1!P4,Lesion0.2!P4,Lesion0.3!P4,Lesion0.4!P4,Lesion0.5!P4,Lesion0.6!P4,Lesion0.7!P4,Lesion0.8!P4,Lesion0.9!P4,Lesion1.0!P4)</f>
        <v>0.21224999999999999</v>
      </c>
      <c r="Q4" s="2">
        <f>AVERAGE(Lesion0.1!Q4,Lesion0.2!Q4,Lesion0.3!Q4,Lesion0.4!Q4,Lesion0.5!Q4,Lesion0.6!Q4,Lesion0.7!Q4,Lesion0.8!Q4,Lesion0.9!Q4,Lesion1.0!Q4)</f>
        <v>0.20124999999999993</v>
      </c>
      <c r="S4" s="3">
        <f t="shared" si="0"/>
        <v>0.23453333333333337</v>
      </c>
      <c r="T4" s="3">
        <f t="shared" si="1"/>
        <v>3.4400575622721592E-2</v>
      </c>
    </row>
    <row r="5" spans="1:21" x14ac:dyDescent="0.2">
      <c r="A5" s="5" t="s">
        <v>20</v>
      </c>
      <c r="B5" s="2" t="s">
        <v>16</v>
      </c>
      <c r="C5" s="2">
        <f>AVERAGE(Lesion0.1!C5,Lesion0.2!C5,Lesion0.3!C5,Lesion0.4!C5,Lesion0.5!C5,Lesion0.6!C5,Lesion0.7!C5,Lesion0.8!C5,Lesion0.9!C5,Lesion1.0!C5)</f>
        <v>2.9000000000000036E-2</v>
      </c>
      <c r="D5" s="2">
        <f>AVERAGE(Lesion0.1!D5,Lesion0.2!D5,Lesion0.3!D5,Lesion0.4!D5,Lesion0.5!D5,Lesion0.6!D5,Lesion0.7!D5,Lesion0.8!D5,Lesion0.9!D5,Lesion1.0!D5)</f>
        <v>3.6083333333333363E-2</v>
      </c>
      <c r="E5" s="2">
        <f>AVERAGE(Lesion0.1!E5,Lesion0.2!E5,Lesion0.3!E5,Lesion0.4!E5,Lesion0.5!E5,Lesion0.6!E5,Lesion0.7!E5,Lesion0.8!E5,Lesion0.9!E5,Lesion1.0!E5)</f>
        <v>2.7416666666666655E-2</v>
      </c>
      <c r="F5" s="2">
        <f>AVERAGE(Lesion0.1!F5,Lesion0.2!F5,Lesion0.3!F5,Lesion0.4!F5,Lesion0.5!F5,Lesion0.6!F5,Lesion0.7!F5,Lesion0.8!F5,Lesion0.9!F5,Lesion1.0!F5)</f>
        <v>3.1249999999999972E-2</v>
      </c>
      <c r="G5" s="2">
        <f>AVERAGE(Lesion0.1!G5,Lesion0.2!G5,Lesion0.3!G5,Lesion0.4!G5,Lesion0.5!G5,Lesion0.6!G5,Lesion0.7!G5,Lesion0.8!G5,Lesion0.9!G5,Lesion1.0!G5)</f>
        <v>4.0083333333333353E-2</v>
      </c>
      <c r="H5" s="2">
        <f>AVERAGE(Lesion0.1!H5,Lesion0.2!H5,Lesion0.3!H5,Lesion0.4!H5,Lesion0.5!H5,Lesion0.6!H5,Lesion0.7!H5,Lesion0.8!H5,Lesion0.9!H5,Lesion1.0!H5)</f>
        <v>3.8750000000000007E-2</v>
      </c>
      <c r="I5" s="2">
        <f>AVERAGE(Lesion0.1!I5,Lesion0.2!I5,Lesion0.3!I5,Lesion0.4!I5,Lesion0.5!I5,Lesion0.6!I5,Lesion0.7!I5,Lesion0.8!I5,Lesion0.9!I5,Lesion1.0!I5)</f>
        <v>3.8916666666666697E-2</v>
      </c>
      <c r="J5" s="2">
        <f>AVERAGE(Lesion0.1!J5,Lesion0.2!J5,Lesion0.3!J5,Lesion0.4!J5,Lesion0.5!J5,Lesion0.6!J5,Lesion0.7!J5,Lesion0.8!J5,Lesion0.9!J5,Lesion1.0!J5)</f>
        <v>3.4916666666666714E-2</v>
      </c>
      <c r="K5" s="2">
        <f>AVERAGE(Lesion0.1!K5,Lesion0.2!K5,Lesion0.3!K5,Lesion0.4!K5,Lesion0.5!K5,Lesion0.6!K5,Lesion0.7!K5,Lesion0.8!K5,Lesion0.9!K5,Lesion1.0!K5)</f>
        <v>3.9166666666666704E-2</v>
      </c>
      <c r="L5" s="2">
        <f>AVERAGE(Lesion0.1!L5,Lesion0.2!L5,Lesion0.3!L5,Lesion0.4!L5,Lesion0.5!L5,Lesion0.6!L5,Lesion0.7!L5,Lesion0.8!L5,Lesion0.9!L5,Lesion1.0!L5)</f>
        <v>3.0083333333333333E-2</v>
      </c>
      <c r="M5" s="2">
        <f>AVERAGE(Lesion0.1!M5,Lesion0.2!M5,Lesion0.3!M5,Lesion0.4!M5,Lesion0.5!M5,Lesion0.6!M5,Lesion0.7!M5,Lesion0.8!M5,Lesion0.9!M5,Lesion1.0!M5)</f>
        <v>3.6666666666666646E-2</v>
      </c>
      <c r="N5" s="2">
        <f>AVERAGE(Lesion0.1!N5,Lesion0.2!N5,Lesion0.3!N5,Lesion0.4!N5,Lesion0.5!N5,Lesion0.6!N5,Lesion0.7!N5,Lesion0.8!N5,Lesion0.9!N5,Lesion1.0!N5)</f>
        <v>3.2666666666666719E-2</v>
      </c>
      <c r="O5" s="2">
        <f>AVERAGE(Lesion0.1!O5,Lesion0.2!O5,Lesion0.3!O5,Lesion0.4!O5,Lesion0.5!O5,Lesion0.6!O5,Lesion0.7!O5,Lesion0.8!O5,Lesion0.9!O5,Lesion1.0!O5)</f>
        <v>2.8499999999999998E-2</v>
      </c>
      <c r="P5" s="2">
        <f>AVERAGE(Lesion0.1!P5,Lesion0.2!P5,Lesion0.3!P5,Lesion0.4!P5,Lesion0.5!P5,Lesion0.6!P5,Lesion0.7!P5,Lesion0.8!P5,Lesion0.9!P5,Lesion1.0!P5)</f>
        <v>3.9083333333333303E-2</v>
      </c>
      <c r="Q5" s="2">
        <f>AVERAGE(Lesion0.1!Q5,Lesion0.2!Q5,Lesion0.3!Q5,Lesion0.4!Q5,Lesion0.5!Q5,Lesion0.6!Q5,Lesion0.7!Q5,Lesion0.8!Q5,Lesion0.9!Q5,Lesion1.0!Q5)</f>
        <v>1.8583333333333337E-2</v>
      </c>
      <c r="S5" s="4">
        <f t="shared" si="0"/>
        <v>3.3411111111111128E-2</v>
      </c>
      <c r="T5" s="4">
        <f t="shared" si="1"/>
        <v>6.0018570759214455E-3</v>
      </c>
    </row>
    <row r="6" spans="1:21" x14ac:dyDescent="0.2">
      <c r="A6" s="6"/>
    </row>
    <row r="7" spans="1:21" x14ac:dyDescent="0.2">
      <c r="A7" s="6"/>
      <c r="S7" s="3"/>
      <c r="T7" s="3"/>
    </row>
    <row r="8" spans="1:21" x14ac:dyDescent="0.2">
      <c r="A8" s="6"/>
    </row>
    <row r="9" spans="1:21" x14ac:dyDescent="0.2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baseColWidth="10" defaultColWidth="8.83203125" defaultRowHeight="15" x14ac:dyDescent="0.2"/>
  <sheetData>
    <row r="1" spans="1:21" s="2" customFormat="1" ht="16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6" x14ac:dyDescent="0.2">
      <c r="A2" s="5" t="s">
        <v>19</v>
      </c>
      <c r="B2" s="2" t="s">
        <v>15</v>
      </c>
      <c r="C2" s="2">
        <v>0.49</v>
      </c>
      <c r="D2" s="2">
        <v>0.394166666666667</v>
      </c>
      <c r="E2" s="2">
        <v>0.44750000000000001</v>
      </c>
      <c r="F2" s="2">
        <v>0.348333333333333</v>
      </c>
      <c r="G2" s="2">
        <v>0.42916666666666697</v>
      </c>
      <c r="H2" s="2">
        <v>0.483333333333333</v>
      </c>
      <c r="I2" s="2">
        <v>0.48666666666666702</v>
      </c>
      <c r="J2" s="2">
        <v>0.40833333333333299</v>
      </c>
      <c r="K2" s="2">
        <v>0.43833333333333302</v>
      </c>
      <c r="L2" s="2">
        <v>0.38916666666666699</v>
      </c>
      <c r="M2" s="2">
        <v>0.40250000000000002</v>
      </c>
      <c r="N2" s="2">
        <v>0.40749999999999997</v>
      </c>
      <c r="O2" s="2">
        <v>0.290833333333333</v>
      </c>
      <c r="P2" s="2">
        <v>0.41166666666666701</v>
      </c>
      <c r="Q2" s="2">
        <v>0.29499999999999998</v>
      </c>
      <c r="S2" s="3">
        <f t="shared" ref="S2:S5" si="0">AVERAGE(C2:Q2)</f>
        <v>0.40816666666666657</v>
      </c>
      <c r="T2" s="3">
        <f t="shared" ref="T2:T5" si="1">STDEV(C2:Q2)</f>
        <v>6.1040254737449798E-2</v>
      </c>
      <c r="U2" s="2">
        <f>TTEST(C2:Q2,C4:Q4,2,1)</f>
        <v>1.1406561475980871E-4</v>
      </c>
    </row>
    <row r="3" spans="1:21" s="2" customFormat="1" ht="16" x14ac:dyDescent="0.2">
      <c r="A3" s="5" t="s">
        <v>20</v>
      </c>
      <c r="B3" s="2" t="s">
        <v>15</v>
      </c>
      <c r="C3" s="2">
        <v>0.103333333333333</v>
      </c>
      <c r="D3" s="2">
        <v>7.7499999999999999E-2</v>
      </c>
      <c r="E3" s="2">
        <v>5.83333333333333E-2</v>
      </c>
      <c r="F3" s="2">
        <v>6.3333333333333297E-2</v>
      </c>
      <c r="G3" s="2">
        <v>7.3333333333333306E-2</v>
      </c>
      <c r="H3" s="2">
        <v>0.08</v>
      </c>
      <c r="I3" s="2">
        <v>7.4999999999999997E-2</v>
      </c>
      <c r="J3" s="2">
        <v>7.0833333333333304E-2</v>
      </c>
      <c r="K3" s="2">
        <v>7.0833333333333304E-2</v>
      </c>
      <c r="L3" s="2">
        <v>7.4999999999999997E-2</v>
      </c>
      <c r="M3" s="2">
        <v>6.8333333333333302E-2</v>
      </c>
      <c r="N3" s="2">
        <v>7.0833333333333304E-2</v>
      </c>
      <c r="O3" s="2">
        <v>5.5833333333333297E-2</v>
      </c>
      <c r="P3" s="2">
        <v>5.1666666666666701E-2</v>
      </c>
      <c r="Q3" s="2">
        <v>0.03</v>
      </c>
      <c r="S3" s="4">
        <f t="shared" si="0"/>
        <v>6.8277777777777729E-2</v>
      </c>
      <c r="T3" s="4">
        <f t="shared" si="1"/>
        <v>1.6049485313740664E-2</v>
      </c>
      <c r="U3" s="2">
        <f>TTEST(C3:Q3,C5:Q5,2,1)</f>
        <v>1.5131435156532067E-8</v>
      </c>
    </row>
    <row r="4" spans="1:21" s="2" customFormat="1" ht="16" x14ac:dyDescent="0.2">
      <c r="A4" s="5" t="s">
        <v>19</v>
      </c>
      <c r="B4" s="2" t="s">
        <v>16</v>
      </c>
      <c r="C4" s="2">
        <v>0.45</v>
      </c>
      <c r="D4" s="2">
        <v>0.54249999999999998</v>
      </c>
      <c r="E4" s="2">
        <v>0.48416666666666702</v>
      </c>
      <c r="F4" s="2">
        <v>0.52166666666666694</v>
      </c>
      <c r="G4" s="2">
        <v>0.5</v>
      </c>
      <c r="H4" s="2">
        <v>0.51083333333333303</v>
      </c>
      <c r="I4" s="2">
        <v>0.51</v>
      </c>
      <c r="J4" s="2">
        <v>0.52916666666666701</v>
      </c>
      <c r="K4" s="2">
        <v>0.524166666666667</v>
      </c>
      <c r="L4" s="2">
        <v>0.55333333333333301</v>
      </c>
      <c r="M4" s="2">
        <v>0.51833333333333298</v>
      </c>
      <c r="N4" s="2">
        <v>0.46</v>
      </c>
      <c r="O4" s="2">
        <v>0.52583333333333304</v>
      </c>
      <c r="P4" s="2">
        <v>0.55000000000000004</v>
      </c>
      <c r="Q4" s="2">
        <v>0.39250000000000002</v>
      </c>
      <c r="S4" s="3">
        <f t="shared" si="0"/>
        <v>0.50483333333333325</v>
      </c>
      <c r="T4" s="3">
        <f t="shared" si="1"/>
        <v>4.2955310849285305E-2</v>
      </c>
    </row>
    <row r="5" spans="1:21" s="2" customFormat="1" ht="16" x14ac:dyDescent="0.2">
      <c r="A5" s="5" t="s">
        <v>20</v>
      </c>
      <c r="B5" s="2" t="s">
        <v>16</v>
      </c>
      <c r="C5" s="2">
        <v>0.12916666666666701</v>
      </c>
      <c r="D5" s="2">
        <v>0.15416666666666701</v>
      </c>
      <c r="E5" s="2">
        <v>0.1125</v>
      </c>
      <c r="F5" s="2">
        <v>0.130833333333333</v>
      </c>
      <c r="G5" s="2">
        <v>0.16</v>
      </c>
      <c r="H5" s="2">
        <v>0.16750000000000001</v>
      </c>
      <c r="I5" s="2">
        <v>0.12916666666666701</v>
      </c>
      <c r="J5" s="2">
        <v>0.146666666666667</v>
      </c>
      <c r="K5" s="2">
        <v>0.141666666666667</v>
      </c>
      <c r="L5" s="2">
        <v>0.125</v>
      </c>
      <c r="M5" s="2">
        <v>0.15833333333333299</v>
      </c>
      <c r="N5" s="2">
        <v>0.101666666666667</v>
      </c>
      <c r="O5" s="2">
        <v>0.11</v>
      </c>
      <c r="P5" s="2">
        <v>0.14083333333333301</v>
      </c>
      <c r="Q5" s="2">
        <v>7.0000000000000007E-2</v>
      </c>
      <c r="S5" s="4">
        <f t="shared" si="0"/>
        <v>0.13183333333333341</v>
      </c>
      <c r="T5" s="4">
        <f t="shared" si="1"/>
        <v>2.5787593916455156E-2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baseColWidth="10" defaultColWidth="8.83203125" defaultRowHeight="15" x14ac:dyDescent="0.2"/>
  <sheetData>
    <row r="1" spans="1:21" s="2" customFormat="1" ht="16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6" x14ac:dyDescent="0.2">
      <c r="A2" s="5" t="s">
        <v>19</v>
      </c>
      <c r="B2" s="2" t="s">
        <v>15</v>
      </c>
      <c r="C2" s="2">
        <v>0.36666666666666697</v>
      </c>
      <c r="D2" s="2">
        <v>0.27833333333333299</v>
      </c>
      <c r="E2" s="2">
        <v>0.30166666666666703</v>
      </c>
      <c r="F2" s="2">
        <v>0.22916666666666699</v>
      </c>
      <c r="G2" s="2">
        <v>0.32</v>
      </c>
      <c r="H2" s="2">
        <v>0.29749999999999999</v>
      </c>
      <c r="I2" s="2">
        <v>0.36249999999999999</v>
      </c>
      <c r="J2" s="2">
        <v>0.25416666666666698</v>
      </c>
      <c r="K2" s="2">
        <v>0.29833333333333301</v>
      </c>
      <c r="L2" s="2">
        <v>0.276666666666667</v>
      </c>
      <c r="M2" s="2">
        <v>0.269166666666667</v>
      </c>
      <c r="N2" s="2">
        <v>0.25583333333333302</v>
      </c>
      <c r="O2" s="2">
        <v>0.12583333333333299</v>
      </c>
      <c r="P2" s="2">
        <v>0.28249999999999997</v>
      </c>
      <c r="Q2" s="2">
        <v>0.21333333333333299</v>
      </c>
      <c r="S2" s="3">
        <f t="shared" ref="S2:S5" si="0">AVERAGE(C2:Q2)</f>
        <v>0.27544444444444438</v>
      </c>
      <c r="T2" s="3">
        <f t="shared" ref="T2:T5" si="1">STDEV(C2:Q2)</f>
        <v>5.910196551759006E-2</v>
      </c>
      <c r="U2" s="2">
        <f>TTEST(C2:Q2,C4:Q4,2,1)</f>
        <v>3.1687828624008102E-3</v>
      </c>
    </row>
    <row r="3" spans="1:21" s="2" customFormat="1" ht="16" x14ac:dyDescent="0.2">
      <c r="A3" s="5" t="s">
        <v>20</v>
      </c>
      <c r="B3" s="2" t="s">
        <v>15</v>
      </c>
      <c r="C3" s="2">
        <v>4.8333333333333298E-2</v>
      </c>
      <c r="D3" s="2">
        <v>3.1666666666666697E-2</v>
      </c>
      <c r="E3" s="2">
        <v>2.75E-2</v>
      </c>
      <c r="F3" s="2">
        <v>3.0833333333333299E-2</v>
      </c>
      <c r="G3" s="2">
        <v>3.8333333333333303E-2</v>
      </c>
      <c r="H3" s="2">
        <v>4.4166666666666701E-2</v>
      </c>
      <c r="I3" s="2">
        <v>3.58333333333333E-2</v>
      </c>
      <c r="J3" s="2">
        <v>3.3333333333333298E-2</v>
      </c>
      <c r="K3" s="2">
        <v>3.2500000000000001E-2</v>
      </c>
      <c r="L3" s="2">
        <v>3.2500000000000001E-2</v>
      </c>
      <c r="M3" s="2">
        <v>4.6666666666666697E-2</v>
      </c>
      <c r="N3" s="2">
        <v>3.3333333333333298E-2</v>
      </c>
      <c r="O3" s="2">
        <v>2.0833333333333301E-2</v>
      </c>
      <c r="P3" s="2">
        <v>2.5833333333333298E-2</v>
      </c>
      <c r="Q3" s="2">
        <v>2.4166666666666701E-2</v>
      </c>
      <c r="S3" s="4">
        <f t="shared" si="0"/>
        <v>3.3722222222222209E-2</v>
      </c>
      <c r="T3" s="4">
        <f t="shared" si="1"/>
        <v>7.9735840327949462E-3</v>
      </c>
      <c r="U3" s="2">
        <f>TTEST(C3:Q3,C5:Q5,2,1)</f>
        <v>1.1809339816266097E-5</v>
      </c>
    </row>
    <row r="4" spans="1:21" s="2" customFormat="1" ht="16" x14ac:dyDescent="0.2">
      <c r="A4" s="5" t="s">
        <v>19</v>
      </c>
      <c r="B4" s="2" t="s">
        <v>16</v>
      </c>
      <c r="C4" s="2">
        <v>0.290833333333333</v>
      </c>
      <c r="D4" s="2">
        <v>0.41416666666666702</v>
      </c>
      <c r="E4" s="2">
        <v>0.29499999999999998</v>
      </c>
      <c r="F4" s="2">
        <v>0.33</v>
      </c>
      <c r="G4" s="2">
        <v>0.31916666666666699</v>
      </c>
      <c r="H4" s="2">
        <v>0.353333333333333</v>
      </c>
      <c r="I4" s="2">
        <v>0.40666666666666701</v>
      </c>
      <c r="J4" s="2">
        <v>0.37</v>
      </c>
      <c r="K4" s="2">
        <v>0.38583333333333297</v>
      </c>
      <c r="L4" s="2">
        <v>0.42</v>
      </c>
      <c r="M4" s="2">
        <v>0.37083333333333302</v>
      </c>
      <c r="N4" s="2">
        <v>0.29416666666666702</v>
      </c>
      <c r="O4" s="2">
        <v>0.40666666666666701</v>
      </c>
      <c r="P4" s="2">
        <v>0.31166666666666698</v>
      </c>
      <c r="Q4" s="2">
        <v>0.290833333333333</v>
      </c>
      <c r="S4" s="3">
        <f t="shared" si="0"/>
        <v>0.3506111111111111</v>
      </c>
      <c r="T4" s="3">
        <f t="shared" si="1"/>
        <v>4.8936574867765259E-2</v>
      </c>
    </row>
    <row r="5" spans="1:21" s="2" customFormat="1" ht="16" x14ac:dyDescent="0.2">
      <c r="A5" s="5" t="s">
        <v>20</v>
      </c>
      <c r="B5" s="2" t="s">
        <v>16</v>
      </c>
      <c r="C5" s="2">
        <v>4.4166666666666701E-2</v>
      </c>
      <c r="D5" s="2">
        <v>6.6666666666666693E-2</v>
      </c>
      <c r="E5" s="2">
        <v>5.3333333333333302E-2</v>
      </c>
      <c r="F5" s="2">
        <v>3.8333333333333303E-2</v>
      </c>
      <c r="G5" s="2">
        <v>6.4166666666666705E-2</v>
      </c>
      <c r="H5" s="2">
        <v>6.6666666666666693E-2</v>
      </c>
      <c r="I5" s="2">
        <v>7.5833333333333294E-2</v>
      </c>
      <c r="J5" s="2">
        <v>6.3333333333333297E-2</v>
      </c>
      <c r="K5" s="2">
        <v>7.5833333333333294E-2</v>
      </c>
      <c r="L5" s="2">
        <v>4.8333333333333298E-2</v>
      </c>
      <c r="M5" s="2">
        <v>7.4999999999999997E-2</v>
      </c>
      <c r="N5" s="2">
        <v>4.1666666666666699E-2</v>
      </c>
      <c r="O5" s="2">
        <v>5.08333333333333E-2</v>
      </c>
      <c r="P5" s="2">
        <v>6.7500000000000004E-2</v>
      </c>
      <c r="Q5" s="2">
        <v>3.3333333333333298E-2</v>
      </c>
      <c r="S5" s="4">
        <f t="shared" si="0"/>
        <v>5.7666666666666665E-2</v>
      </c>
      <c r="T5" s="4">
        <f t="shared" si="1"/>
        <v>1.4268541265359553E-2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baseColWidth="10" defaultColWidth="8.83203125" defaultRowHeight="15" x14ac:dyDescent="0.2"/>
  <sheetData>
    <row r="1" spans="1:21" s="2" customFormat="1" ht="16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6" x14ac:dyDescent="0.2">
      <c r="A2" s="5" t="s">
        <v>19</v>
      </c>
      <c r="B2" s="2" t="s">
        <v>15</v>
      </c>
      <c r="C2" s="2">
        <v>0.28749999999999998</v>
      </c>
      <c r="D2" s="2">
        <v>0.23499999999999999</v>
      </c>
      <c r="E2" s="2">
        <v>0.26083333333333297</v>
      </c>
      <c r="F2" s="2">
        <v>0.18333333333333299</v>
      </c>
      <c r="G2" s="2">
        <v>0.22750000000000001</v>
      </c>
      <c r="H2" s="2">
        <v>0.23833333333333301</v>
      </c>
      <c r="I2" s="2">
        <v>0.25666666666666699</v>
      </c>
      <c r="J2" s="2">
        <v>0.18083333333333301</v>
      </c>
      <c r="K2" s="2">
        <v>0.22416666666666701</v>
      </c>
      <c r="L2" s="2">
        <v>0.23</v>
      </c>
      <c r="M2" s="2">
        <v>0.22083333333333299</v>
      </c>
      <c r="N2" s="2">
        <v>0.23416666666666699</v>
      </c>
      <c r="O2" s="2">
        <v>9.7500000000000003E-2</v>
      </c>
      <c r="P2" s="2">
        <v>0.198333333333333</v>
      </c>
      <c r="Q2" s="2">
        <v>0.206666666666667</v>
      </c>
      <c r="S2" s="3">
        <f t="shared" ref="S2:S5" si="0">AVERAGE(C2:Q2)</f>
        <v>0.21877777777777771</v>
      </c>
      <c r="T2" s="3">
        <f t="shared" ref="T2:T5" si="1">STDEV(C2:Q2)</f>
        <v>4.3926646406825559E-2</v>
      </c>
      <c r="U2" s="2">
        <f>TTEST(C2:Q2,C4:Q4,2,1)</f>
        <v>3.5240884085959961E-2</v>
      </c>
    </row>
    <row r="3" spans="1:21" s="2" customFormat="1" ht="16" x14ac:dyDescent="0.2">
      <c r="A3" s="5" t="s">
        <v>20</v>
      </c>
      <c r="B3" s="2" t="s">
        <v>15</v>
      </c>
      <c r="C3" s="2">
        <v>0.03</v>
      </c>
      <c r="D3" s="2">
        <v>0.02</v>
      </c>
      <c r="E3" s="2">
        <v>2.9166666666666698E-2</v>
      </c>
      <c r="F3" s="2">
        <v>2.5000000000000001E-2</v>
      </c>
      <c r="G3" s="2">
        <v>1.91666666666667E-2</v>
      </c>
      <c r="H3" s="2">
        <v>3.3333333333333298E-2</v>
      </c>
      <c r="I3" s="2">
        <v>2.33333333333333E-2</v>
      </c>
      <c r="J3" s="2">
        <v>2.66666666666667E-2</v>
      </c>
      <c r="K3" s="2">
        <v>2.75E-2</v>
      </c>
      <c r="L3" s="2">
        <v>2.2499999999999999E-2</v>
      </c>
      <c r="M3" s="2">
        <v>2.1666666666666699E-2</v>
      </c>
      <c r="N3" s="2">
        <v>1.91666666666667E-2</v>
      </c>
      <c r="O3" s="2">
        <v>1.8333333333333299E-2</v>
      </c>
      <c r="P3" s="2">
        <v>2.33333333333333E-2</v>
      </c>
      <c r="Q3" s="2">
        <v>1.58333333333333E-2</v>
      </c>
      <c r="S3" s="4">
        <f t="shared" si="0"/>
        <v>2.3666666666666673E-2</v>
      </c>
      <c r="T3" s="4">
        <f t="shared" si="1"/>
        <v>4.9179780333494429E-3</v>
      </c>
      <c r="U3" s="2">
        <f>TTEST(C3:Q3,C5:Q5,2,1)</f>
        <v>1.7823092924109808E-4</v>
      </c>
    </row>
    <row r="4" spans="1:21" s="2" customFormat="1" ht="16" x14ac:dyDescent="0.2">
      <c r="A4" s="5" t="s">
        <v>19</v>
      </c>
      <c r="B4" s="2" t="s">
        <v>16</v>
      </c>
      <c r="C4" s="2">
        <v>0.20833333333333301</v>
      </c>
      <c r="D4" s="2">
        <v>0.27250000000000002</v>
      </c>
      <c r="E4" s="2">
        <v>0.19750000000000001</v>
      </c>
      <c r="F4" s="2">
        <v>0.26750000000000002</v>
      </c>
      <c r="G4" s="2">
        <v>0.26416666666666699</v>
      </c>
      <c r="H4" s="2">
        <v>0.2475</v>
      </c>
      <c r="I4" s="2">
        <v>0.33333333333333298</v>
      </c>
      <c r="J4" s="2">
        <v>0.31</v>
      </c>
      <c r="K4" s="2">
        <v>0.31</v>
      </c>
      <c r="L4" s="2">
        <v>0.30249999999999999</v>
      </c>
      <c r="M4" s="2">
        <v>0.21333333333333299</v>
      </c>
      <c r="N4" s="2">
        <v>0.22416666666666701</v>
      </c>
      <c r="O4" s="2">
        <v>0.3</v>
      </c>
      <c r="P4" s="2">
        <v>0.274166666666667</v>
      </c>
      <c r="Q4" s="2">
        <v>0.211666666666667</v>
      </c>
      <c r="S4" s="3">
        <f t="shared" si="0"/>
        <v>0.26244444444444442</v>
      </c>
      <c r="T4" s="3">
        <f t="shared" si="1"/>
        <v>4.363387839644043E-2</v>
      </c>
    </row>
    <row r="5" spans="1:21" s="2" customFormat="1" ht="16" x14ac:dyDescent="0.2">
      <c r="A5" s="5" t="s">
        <v>20</v>
      </c>
      <c r="B5" s="2" t="s">
        <v>16</v>
      </c>
      <c r="C5" s="2">
        <v>0.03</v>
      </c>
      <c r="D5" s="2">
        <v>3.7499999999999999E-2</v>
      </c>
      <c r="E5" s="2">
        <v>3.58333333333333E-2</v>
      </c>
      <c r="F5" s="2">
        <v>2.75E-2</v>
      </c>
      <c r="G5" s="2">
        <v>5.7500000000000002E-2</v>
      </c>
      <c r="H5" s="2">
        <v>0.04</v>
      </c>
      <c r="I5" s="2">
        <v>4.4999999999999998E-2</v>
      </c>
      <c r="J5" s="2">
        <v>4.4166666666666701E-2</v>
      </c>
      <c r="K5" s="2">
        <v>4.1666666666666699E-2</v>
      </c>
      <c r="L5" s="2">
        <v>3.2500000000000001E-2</v>
      </c>
      <c r="M5" s="2">
        <v>4.33333333333333E-2</v>
      </c>
      <c r="N5" s="2">
        <v>2.2499999999999999E-2</v>
      </c>
      <c r="O5" s="2">
        <v>2.8333333333333301E-2</v>
      </c>
      <c r="P5" s="2">
        <v>4.33333333333333E-2</v>
      </c>
      <c r="Q5" s="2">
        <v>2.1666666666666699E-2</v>
      </c>
      <c r="S5" s="4">
        <f t="shared" si="0"/>
        <v>3.6722222222222226E-2</v>
      </c>
      <c r="T5" s="4">
        <f t="shared" si="1"/>
        <v>9.7359313775498245E-3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baseColWidth="10" defaultColWidth="8.83203125" defaultRowHeight="15" x14ac:dyDescent="0.2"/>
  <sheetData>
    <row r="1" spans="1:21" s="2" customFormat="1" ht="16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6" x14ac:dyDescent="0.2">
      <c r="A2" s="5" t="s">
        <v>19</v>
      </c>
      <c r="B2" s="2" t="s">
        <v>15</v>
      </c>
      <c r="C2" s="2">
        <v>0.26</v>
      </c>
      <c r="D2" s="2">
        <v>0.20166666666666699</v>
      </c>
      <c r="E2" s="2">
        <v>0.206666666666667</v>
      </c>
      <c r="F2" s="2">
        <v>0.14333333333333301</v>
      </c>
      <c r="G2" s="2">
        <v>0.21666666666666701</v>
      </c>
      <c r="H2" s="2">
        <v>0.21833333333333299</v>
      </c>
      <c r="I2" s="2">
        <v>0.25333333333333302</v>
      </c>
      <c r="J2" s="2">
        <v>0.13750000000000001</v>
      </c>
      <c r="K2" s="2">
        <v>0.200833333333333</v>
      </c>
      <c r="L2" s="2">
        <v>0.18916666666666701</v>
      </c>
      <c r="M2" s="2">
        <v>0.15583333333333299</v>
      </c>
      <c r="N2" s="2">
        <v>0.1525</v>
      </c>
      <c r="O2" s="2">
        <v>6.5833333333333299E-2</v>
      </c>
      <c r="P2" s="2">
        <v>0.15416666666666701</v>
      </c>
      <c r="Q2" s="2">
        <v>0.151666666666667</v>
      </c>
      <c r="S2" s="3">
        <f t="shared" ref="S2:S5" si="0">AVERAGE(C2:Q2)</f>
        <v>0.18049999999999999</v>
      </c>
      <c r="T2" s="3">
        <f t="shared" ref="T2:T5" si="1">STDEV(C2:Q2)</f>
        <v>5.0200787320708977E-2</v>
      </c>
      <c r="U2" s="2">
        <f>TTEST(C2:Q2,C4:Q4,2,1)</f>
        <v>1.9080671552311895E-2</v>
      </c>
    </row>
    <row r="3" spans="1:21" s="2" customFormat="1" ht="16" x14ac:dyDescent="0.2">
      <c r="A3" s="5" t="s">
        <v>20</v>
      </c>
      <c r="B3" s="2" t="s">
        <v>15</v>
      </c>
      <c r="C3" s="2">
        <v>2.9166666666666698E-2</v>
      </c>
      <c r="D3" s="2">
        <v>1.8333333333333299E-2</v>
      </c>
      <c r="E3" s="2">
        <v>2.33333333333333E-2</v>
      </c>
      <c r="F3" s="2">
        <v>1.3333333333333299E-2</v>
      </c>
      <c r="G3" s="2">
        <v>2.5000000000000001E-2</v>
      </c>
      <c r="H3" s="2">
        <v>2.33333333333333E-2</v>
      </c>
      <c r="I3" s="2">
        <v>0.02</v>
      </c>
      <c r="J3" s="2">
        <v>1.2500000000000001E-2</v>
      </c>
      <c r="K3" s="2">
        <v>2.1666666666666699E-2</v>
      </c>
      <c r="L3" s="2">
        <v>0.02</v>
      </c>
      <c r="M3" s="2">
        <v>2.1666666666666699E-2</v>
      </c>
      <c r="N3" s="2">
        <v>1.8333333333333299E-2</v>
      </c>
      <c r="O3" s="2">
        <v>1.0833333333333301E-2</v>
      </c>
      <c r="P3" s="2">
        <v>1.8333333333333299E-2</v>
      </c>
      <c r="Q3" s="2">
        <v>1.91666666666667E-2</v>
      </c>
      <c r="S3" s="4">
        <f t="shared" si="0"/>
        <v>1.9666666666666662E-2</v>
      </c>
      <c r="T3" s="4">
        <f t="shared" si="1"/>
        <v>4.8468611999998058E-3</v>
      </c>
      <c r="U3" s="2">
        <f>TTEST(C3:Q3,C5:Q5,2,1)</f>
        <v>2.2913132261442367E-2</v>
      </c>
    </row>
    <row r="4" spans="1:21" s="2" customFormat="1" ht="16" x14ac:dyDescent="0.2">
      <c r="A4" s="5" t="s">
        <v>19</v>
      </c>
      <c r="B4" s="2" t="s">
        <v>16</v>
      </c>
      <c r="C4" s="2">
        <v>0.18333333333333299</v>
      </c>
      <c r="D4" s="2">
        <v>0.27500000000000002</v>
      </c>
      <c r="E4" s="2">
        <v>0.18083333333333301</v>
      </c>
      <c r="F4" s="2">
        <v>0.20583333333333301</v>
      </c>
      <c r="G4" s="2">
        <v>0.233333333333333</v>
      </c>
      <c r="H4" s="2">
        <v>0.21083333333333301</v>
      </c>
      <c r="I4" s="2">
        <v>0.27</v>
      </c>
      <c r="J4" s="2">
        <v>0.22500000000000001</v>
      </c>
      <c r="K4" s="2">
        <v>0.24916666666666701</v>
      </c>
      <c r="L4" s="2">
        <v>0.266666666666667</v>
      </c>
      <c r="M4" s="2">
        <v>0.215</v>
      </c>
      <c r="N4" s="2">
        <v>0.19416666666666699</v>
      </c>
      <c r="O4" s="2">
        <v>0.2475</v>
      </c>
      <c r="P4" s="2">
        <v>0.21583333333333299</v>
      </c>
      <c r="Q4" s="2">
        <v>0.14583333333333301</v>
      </c>
      <c r="S4" s="3">
        <f t="shared" si="0"/>
        <v>0.22122222222222213</v>
      </c>
      <c r="T4" s="3">
        <f t="shared" si="1"/>
        <v>3.6707048470388033E-2</v>
      </c>
    </row>
    <row r="5" spans="1:21" s="2" customFormat="1" ht="16" x14ac:dyDescent="0.2">
      <c r="A5" s="5" t="s">
        <v>20</v>
      </c>
      <c r="B5" s="2" t="s">
        <v>16</v>
      </c>
      <c r="C5" s="2">
        <v>1.7500000000000002E-2</v>
      </c>
      <c r="D5" s="2">
        <v>2.5833333333333298E-2</v>
      </c>
      <c r="E5" s="2">
        <v>0.02</v>
      </c>
      <c r="F5" s="2">
        <v>1.6666666666666701E-2</v>
      </c>
      <c r="G5" s="2">
        <v>2.66666666666667E-2</v>
      </c>
      <c r="H5" s="2">
        <v>2.5833333333333298E-2</v>
      </c>
      <c r="I5" s="2">
        <v>0.03</v>
      </c>
      <c r="J5" s="2">
        <v>2.5000000000000001E-2</v>
      </c>
      <c r="K5" s="2">
        <v>3.0833333333333299E-2</v>
      </c>
      <c r="L5" s="2">
        <v>2.66666666666667E-2</v>
      </c>
      <c r="M5" s="2">
        <v>2.66666666666667E-2</v>
      </c>
      <c r="N5" s="2">
        <v>2.2499999999999999E-2</v>
      </c>
      <c r="O5" s="2">
        <v>1.91666666666667E-2</v>
      </c>
      <c r="P5" s="2">
        <v>3.2500000000000001E-2</v>
      </c>
      <c r="Q5" s="2">
        <v>1.58333333333333E-2</v>
      </c>
      <c r="S5" s="4">
        <f t="shared" si="0"/>
        <v>2.4111111111111118E-2</v>
      </c>
      <c r="T5" s="4">
        <f t="shared" si="1"/>
        <v>5.2654408860861391E-3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baseColWidth="10" defaultColWidth="8.83203125" defaultRowHeight="15" x14ac:dyDescent="0.2"/>
  <sheetData>
    <row r="1" spans="1:21" s="2" customFormat="1" ht="16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6" x14ac:dyDescent="0.2">
      <c r="A2" s="5" t="s">
        <v>19</v>
      </c>
      <c r="B2" s="2" t="s">
        <v>15</v>
      </c>
      <c r="C2" s="2">
        <v>0.18333333333333299</v>
      </c>
      <c r="D2" s="2">
        <v>0.151666666666667</v>
      </c>
      <c r="E2" s="2">
        <v>0.17499999999999999</v>
      </c>
      <c r="F2" s="2">
        <v>0.14083333333333301</v>
      </c>
      <c r="G2" s="2">
        <v>0.17249999999999999</v>
      </c>
      <c r="H2" s="2">
        <v>0.19</v>
      </c>
      <c r="I2" s="2">
        <v>0.211666666666667</v>
      </c>
      <c r="J2" s="2">
        <v>0.116666666666667</v>
      </c>
      <c r="K2" s="2">
        <v>0.19</v>
      </c>
      <c r="L2" s="2">
        <v>0.19750000000000001</v>
      </c>
      <c r="M2" s="2">
        <v>0.123333333333333</v>
      </c>
      <c r="N2" s="2">
        <v>0.14083333333333301</v>
      </c>
      <c r="O2" s="2">
        <v>3.7499999999999999E-2</v>
      </c>
      <c r="P2" s="2">
        <v>0.17166666666666699</v>
      </c>
      <c r="Q2" s="2">
        <v>0.15916666666666701</v>
      </c>
      <c r="S2" s="3">
        <f t="shared" ref="S2:S5" si="0">AVERAGE(C2:Q2)</f>
        <v>0.15744444444444444</v>
      </c>
      <c r="T2" s="3">
        <f t="shared" ref="T2:T5" si="1">STDEV(C2:Q2)</f>
        <v>4.2989093608869856E-2</v>
      </c>
      <c r="U2" s="2">
        <f>TTEST(C2:Q2,C4:Q4,2,1)</f>
        <v>6.0494365010157463E-3</v>
      </c>
    </row>
    <row r="3" spans="1:21" s="2" customFormat="1" ht="16" x14ac:dyDescent="0.2">
      <c r="A3" s="5" t="s">
        <v>20</v>
      </c>
      <c r="B3" s="2" t="s">
        <v>15</v>
      </c>
      <c r="C3" s="2">
        <v>0.02</v>
      </c>
      <c r="D3" s="2">
        <v>9.1666666666666702E-3</v>
      </c>
      <c r="E3" s="2">
        <v>1.7500000000000002E-2</v>
      </c>
      <c r="F3" s="2">
        <v>9.1666666666666702E-3</v>
      </c>
      <c r="G3" s="2">
        <v>2.33333333333333E-2</v>
      </c>
      <c r="H3" s="2">
        <v>0.02</v>
      </c>
      <c r="I3" s="2">
        <v>1.58333333333333E-2</v>
      </c>
      <c r="J3" s="2">
        <v>1.4999999999999999E-2</v>
      </c>
      <c r="K3" s="2">
        <v>1.6666666666666701E-2</v>
      </c>
      <c r="L3" s="2">
        <v>9.1666666666666702E-3</v>
      </c>
      <c r="M3" s="2">
        <v>1.3333333333333299E-2</v>
      </c>
      <c r="N3" s="2">
        <v>1.91666666666667E-2</v>
      </c>
      <c r="O3" s="2">
        <v>5.8333333333333301E-3</v>
      </c>
      <c r="P3" s="2">
        <v>1.58333333333333E-2</v>
      </c>
      <c r="Q3" s="2">
        <v>1.4166666666666701E-2</v>
      </c>
      <c r="S3" s="4">
        <f t="shared" si="0"/>
        <v>1.4944444444444444E-2</v>
      </c>
      <c r="T3" s="4">
        <f t="shared" si="1"/>
        <v>4.9045114745744738E-3</v>
      </c>
      <c r="U3" s="2">
        <f>TTEST(C3:Q3,C5:Q5,2,1)</f>
        <v>8.977308451407642E-3</v>
      </c>
    </row>
    <row r="4" spans="1:21" s="2" customFormat="1" ht="16" x14ac:dyDescent="0.2">
      <c r="A4" s="5" t="s">
        <v>19</v>
      </c>
      <c r="B4" s="2" t="s">
        <v>16</v>
      </c>
      <c r="C4" s="2">
        <v>0.179166666666667</v>
      </c>
      <c r="D4" s="2">
        <v>0.21333333333333299</v>
      </c>
      <c r="E4" s="2">
        <v>0.13500000000000001</v>
      </c>
      <c r="F4" s="2">
        <v>0.20583333333333301</v>
      </c>
      <c r="G4" s="2">
        <v>0.19</v>
      </c>
      <c r="H4" s="2">
        <v>0.25</v>
      </c>
      <c r="I4" s="2">
        <v>0.28000000000000003</v>
      </c>
      <c r="J4" s="2">
        <v>0.17749999999999999</v>
      </c>
      <c r="K4" s="2">
        <v>0.23166666666666699</v>
      </c>
      <c r="L4" s="2">
        <v>0.26250000000000001</v>
      </c>
      <c r="M4" s="2">
        <v>0.19166666666666701</v>
      </c>
      <c r="N4" s="2">
        <v>0.18666666666666701</v>
      </c>
      <c r="O4" s="2">
        <v>0.24</v>
      </c>
      <c r="P4" s="2">
        <v>0.185</v>
      </c>
      <c r="Q4" s="2">
        <v>0.133333333333333</v>
      </c>
      <c r="S4" s="3">
        <f t="shared" si="0"/>
        <v>0.20411111111111113</v>
      </c>
      <c r="T4" s="3">
        <f t="shared" si="1"/>
        <v>4.2719399456770071E-2</v>
      </c>
    </row>
    <row r="5" spans="1:21" s="2" customFormat="1" ht="16" x14ac:dyDescent="0.2">
      <c r="A5" s="5" t="s">
        <v>20</v>
      </c>
      <c r="B5" s="2" t="s">
        <v>16</v>
      </c>
      <c r="C5" s="2">
        <v>1.4999999999999999E-2</v>
      </c>
      <c r="D5" s="2">
        <v>2.33333333333333E-2</v>
      </c>
      <c r="E5" s="2">
        <v>1.58333333333333E-2</v>
      </c>
      <c r="F5" s="2">
        <v>1.4999999999999999E-2</v>
      </c>
      <c r="G5" s="2">
        <v>2.75E-2</v>
      </c>
      <c r="H5" s="2">
        <v>2.5833333333333298E-2</v>
      </c>
      <c r="I5" s="2">
        <v>3.9166666666666697E-2</v>
      </c>
      <c r="J5" s="2">
        <v>1.7500000000000002E-2</v>
      </c>
      <c r="K5" s="2">
        <v>2.66666666666667E-2</v>
      </c>
      <c r="L5" s="2">
        <v>2.2499999999999999E-2</v>
      </c>
      <c r="M5" s="2">
        <v>1.91666666666667E-2</v>
      </c>
      <c r="N5" s="2">
        <v>1.4999999999999999E-2</v>
      </c>
      <c r="O5" s="2">
        <v>1.91666666666667E-2</v>
      </c>
      <c r="P5" s="2">
        <v>2.8333333333333301E-2</v>
      </c>
      <c r="Q5" s="2">
        <v>0.01</v>
      </c>
      <c r="S5" s="4">
        <f t="shared" si="0"/>
        <v>2.1333333333333333E-2</v>
      </c>
      <c r="T5" s="4">
        <f t="shared" si="1"/>
        <v>7.3786478737262271E-3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baseColWidth="10" defaultColWidth="8.83203125" defaultRowHeight="16" x14ac:dyDescent="0.2"/>
  <cols>
    <col min="1" max="20" width="8.83203125" style="2"/>
    <col min="21" max="21" width="13" style="2" bestFit="1" customWidth="1"/>
    <col min="22" max="16384" width="8.83203125" style="2"/>
  </cols>
  <sheetData>
    <row r="1" spans="1:21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x14ac:dyDescent="0.2">
      <c r="A2" s="5" t="s">
        <v>19</v>
      </c>
      <c r="B2" s="2" t="s">
        <v>15</v>
      </c>
      <c r="C2" s="2">
        <v>0.195833333333333</v>
      </c>
      <c r="D2" s="2">
        <v>0.170833333333333</v>
      </c>
      <c r="E2" s="2">
        <v>0.15666666666666701</v>
      </c>
      <c r="F2" s="2">
        <v>0.11749999999999999</v>
      </c>
      <c r="G2" s="2">
        <v>0.114166666666667</v>
      </c>
      <c r="H2" s="2">
        <v>0.14749999999999999</v>
      </c>
      <c r="I2" s="2">
        <v>0.223333333333333</v>
      </c>
      <c r="J2" s="2">
        <v>0.12166666666666701</v>
      </c>
      <c r="K2" s="2">
        <v>0.18333333333333299</v>
      </c>
      <c r="L2" s="2">
        <v>0.17583333333333301</v>
      </c>
      <c r="M2" s="2">
        <v>0.123333333333333</v>
      </c>
      <c r="N2" s="2">
        <v>8.1666666666666707E-2</v>
      </c>
      <c r="O2" s="2">
        <v>4.4166666666666701E-2</v>
      </c>
      <c r="P2" s="2">
        <v>0.120833333333333</v>
      </c>
      <c r="Q2" s="2">
        <v>0.1525</v>
      </c>
      <c r="S2" s="3">
        <f t="shared" ref="S2:S5" si="0">AVERAGE(C2:Q2)</f>
        <v>0.14194444444444435</v>
      </c>
      <c r="T2" s="3">
        <f t="shared" ref="T2:T5" si="1">STDEV(C2:Q2)</f>
        <v>4.5786411768618619E-2</v>
      </c>
      <c r="U2" s="2">
        <f>TTEST(C2:Q2,C4:Q4,2,1)</f>
        <v>3.7054316371725438E-3</v>
      </c>
    </row>
    <row r="3" spans="1:21" x14ac:dyDescent="0.2">
      <c r="A3" s="5" t="s">
        <v>20</v>
      </c>
      <c r="B3" s="2" t="s">
        <v>15</v>
      </c>
      <c r="C3" s="2">
        <v>1.58333333333333E-2</v>
      </c>
      <c r="D3" s="2">
        <v>0.01</v>
      </c>
      <c r="E3" s="2">
        <v>1.58333333333333E-2</v>
      </c>
      <c r="F3" s="2">
        <v>1.2500000000000001E-2</v>
      </c>
      <c r="G3" s="2">
        <v>1.4166666666666701E-2</v>
      </c>
      <c r="H3" s="2">
        <v>1.0833333333333301E-2</v>
      </c>
      <c r="I3" s="2">
        <v>1.58333333333333E-2</v>
      </c>
      <c r="J3" s="2">
        <v>1.16666666666667E-2</v>
      </c>
      <c r="K3" s="2">
        <v>1.58333333333333E-2</v>
      </c>
      <c r="L3" s="2">
        <v>1.16666666666667E-2</v>
      </c>
      <c r="M3" s="2">
        <v>1.3333333333333299E-2</v>
      </c>
      <c r="N3" s="2">
        <v>1.4166666666666701E-2</v>
      </c>
      <c r="O3" s="2">
        <v>6.6666666666666697E-3</v>
      </c>
      <c r="P3" s="2">
        <v>1.0833333333333301E-2</v>
      </c>
      <c r="Q3" s="2">
        <v>9.1666666666666702E-3</v>
      </c>
      <c r="S3" s="4">
        <f t="shared" si="0"/>
        <v>1.2555555555555549E-2</v>
      </c>
      <c r="T3" s="4">
        <f t="shared" si="1"/>
        <v>2.7900522458175381E-3</v>
      </c>
      <c r="U3" s="2">
        <f>TTEST(C3:Q3,C5:Q5,2,1)</f>
        <v>7.3890820297405676E-4</v>
      </c>
    </row>
    <row r="4" spans="1:21" x14ac:dyDescent="0.2">
      <c r="A4" s="5" t="s">
        <v>19</v>
      </c>
      <c r="B4" s="2" t="s">
        <v>16</v>
      </c>
      <c r="C4" s="2">
        <v>0.1825</v>
      </c>
      <c r="D4" s="2">
        <v>0.19666666666666699</v>
      </c>
      <c r="E4" s="2">
        <v>0.16416666666666699</v>
      </c>
      <c r="F4" s="2">
        <v>0.20250000000000001</v>
      </c>
      <c r="G4" s="2">
        <v>0.24</v>
      </c>
      <c r="H4" s="2">
        <v>0.17333333333333301</v>
      </c>
      <c r="I4" s="2">
        <v>0.211666666666667</v>
      </c>
      <c r="J4" s="2">
        <v>0.17249999999999999</v>
      </c>
      <c r="K4" s="2">
        <v>0.21833333333333299</v>
      </c>
      <c r="L4" s="2">
        <v>0.24083333333333301</v>
      </c>
      <c r="M4" s="2">
        <v>0.15333333333333299</v>
      </c>
      <c r="N4" s="2">
        <v>0.24</v>
      </c>
      <c r="O4" s="2">
        <v>0.20250000000000001</v>
      </c>
      <c r="P4" s="2">
        <v>0.170833333333333</v>
      </c>
      <c r="Q4" s="2">
        <v>0.135833333333333</v>
      </c>
      <c r="S4" s="3">
        <f t="shared" si="0"/>
        <v>0.1936666666666666</v>
      </c>
      <c r="T4" s="3">
        <f t="shared" si="1"/>
        <v>3.2694473102170829E-2</v>
      </c>
    </row>
    <row r="5" spans="1:21" x14ac:dyDescent="0.2">
      <c r="A5" s="5" t="s">
        <v>20</v>
      </c>
      <c r="B5" s="2" t="s">
        <v>16</v>
      </c>
      <c r="C5" s="2">
        <v>1.4999999999999999E-2</v>
      </c>
      <c r="D5" s="2">
        <v>0.02</v>
      </c>
      <c r="E5" s="2">
        <v>1.2500000000000001E-2</v>
      </c>
      <c r="F5" s="2">
        <v>1.4166666666666701E-2</v>
      </c>
      <c r="G5" s="2">
        <v>2.2499999999999999E-2</v>
      </c>
      <c r="H5" s="2">
        <v>2.0833333333333301E-2</v>
      </c>
      <c r="I5" s="2">
        <v>2.66666666666667E-2</v>
      </c>
      <c r="J5" s="2">
        <v>1.6666666666666701E-2</v>
      </c>
      <c r="K5" s="2">
        <v>2.5000000000000001E-2</v>
      </c>
      <c r="L5" s="2">
        <v>1.58333333333333E-2</v>
      </c>
      <c r="M5" s="2">
        <v>1.16666666666667E-2</v>
      </c>
      <c r="N5" s="2">
        <v>1.91666666666667E-2</v>
      </c>
      <c r="O5" s="2">
        <v>1.6666666666666701E-2</v>
      </c>
      <c r="P5" s="2">
        <v>2.2499999999999999E-2</v>
      </c>
      <c r="Q5" s="2">
        <v>1.16666666666667E-2</v>
      </c>
      <c r="S5" s="4">
        <f t="shared" si="0"/>
        <v>1.8055555555555568E-2</v>
      </c>
      <c r="T5" s="4">
        <f t="shared" si="1"/>
        <v>4.7836803701332038E-3</v>
      </c>
    </row>
    <row r="6" spans="1:21" x14ac:dyDescent="0.2">
      <c r="A6" s="6"/>
    </row>
    <row r="7" spans="1:21" x14ac:dyDescent="0.2">
      <c r="A7" s="6"/>
      <c r="S7" s="3"/>
      <c r="T7" s="3"/>
    </row>
    <row r="8" spans="1:21" x14ac:dyDescent="0.2">
      <c r="A8" s="6"/>
    </row>
    <row r="9" spans="1:21" x14ac:dyDescent="0.2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baseColWidth="10" defaultColWidth="8.83203125" defaultRowHeight="16" x14ac:dyDescent="0.2"/>
  <cols>
    <col min="1" max="20" width="8.83203125" style="2"/>
    <col min="21" max="21" width="13" style="2" bestFit="1" customWidth="1"/>
    <col min="22" max="16384" width="8.83203125" style="2"/>
  </cols>
  <sheetData>
    <row r="1" spans="1:21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x14ac:dyDescent="0.2">
      <c r="A2" s="5" t="s">
        <v>19</v>
      </c>
      <c r="B2" s="2" t="s">
        <v>15</v>
      </c>
      <c r="C2" s="2">
        <v>0.133333333333333</v>
      </c>
      <c r="D2" s="2">
        <v>0.13750000000000001</v>
      </c>
      <c r="E2" s="2">
        <v>0.119166666666667</v>
      </c>
      <c r="F2" s="2">
        <v>0.13916666666666699</v>
      </c>
      <c r="G2" s="2">
        <v>8.5000000000000006E-2</v>
      </c>
      <c r="H2" s="2">
        <v>0.100833333333333</v>
      </c>
      <c r="I2" s="2">
        <v>0.151666666666667</v>
      </c>
      <c r="J2" s="2">
        <v>0.111666666666667</v>
      </c>
      <c r="K2" s="2">
        <v>0.13916666666666699</v>
      </c>
      <c r="L2" s="2">
        <v>0.18666666666666701</v>
      </c>
      <c r="M2" s="2">
        <v>0.11333333333333299</v>
      </c>
      <c r="N2" s="2">
        <v>8.1666666666666707E-2</v>
      </c>
      <c r="O2" s="2">
        <v>4.6666666666666697E-2</v>
      </c>
      <c r="P2" s="2">
        <v>0.1275</v>
      </c>
      <c r="Q2" s="2">
        <v>0.130833333333333</v>
      </c>
      <c r="S2" s="3">
        <f t="shared" ref="S2:S5" si="0">AVERAGE(C2:Q2)</f>
        <v>0.12027777777777783</v>
      </c>
      <c r="T2" s="3">
        <f t="shared" ref="T2:T5" si="1">STDEV(C2:Q2)</f>
        <v>3.3158270453552061E-2</v>
      </c>
      <c r="U2" s="2">
        <f>TTEST(C2:Q2,C4:Q4,2,1)</f>
        <v>2.7793149658816526E-3</v>
      </c>
    </row>
    <row r="3" spans="1:21" x14ac:dyDescent="0.2">
      <c r="A3" s="5" t="s">
        <v>20</v>
      </c>
      <c r="B3" s="2" t="s">
        <v>15</v>
      </c>
      <c r="C3" s="2">
        <v>1.6666666666666701E-2</v>
      </c>
      <c r="D3" s="2">
        <v>9.1666666666666702E-3</v>
      </c>
      <c r="E3" s="2">
        <v>1.16666666666667E-2</v>
      </c>
      <c r="F3" s="2">
        <v>1.0833333333333301E-2</v>
      </c>
      <c r="G3" s="2">
        <v>1.16666666666667E-2</v>
      </c>
      <c r="H3" s="2">
        <v>1.7500000000000002E-2</v>
      </c>
      <c r="I3" s="2">
        <v>0.01</v>
      </c>
      <c r="J3" s="2">
        <v>1.0833333333333301E-2</v>
      </c>
      <c r="K3" s="2">
        <v>1.4166666666666701E-2</v>
      </c>
      <c r="L3" s="2">
        <v>1.16666666666667E-2</v>
      </c>
      <c r="M3" s="2">
        <v>5.8333333333333301E-3</v>
      </c>
      <c r="N3" s="2">
        <v>1.3333333333333299E-2</v>
      </c>
      <c r="O3" s="2">
        <v>6.6666666666666697E-3</v>
      </c>
      <c r="P3" s="2">
        <v>0.01</v>
      </c>
      <c r="Q3" s="2">
        <v>1.0833333333333301E-2</v>
      </c>
      <c r="S3" s="4">
        <f t="shared" si="0"/>
        <v>1.1388888888888895E-2</v>
      </c>
      <c r="T3" s="4">
        <f t="shared" si="1"/>
        <v>3.1601855146134268E-3</v>
      </c>
      <c r="U3" s="2">
        <f>TTEST(C3:Q3,C5:Q5,2,1)</f>
        <v>1.2773940949123408E-2</v>
      </c>
    </row>
    <row r="4" spans="1:21" x14ac:dyDescent="0.2">
      <c r="A4" s="5" t="s">
        <v>19</v>
      </c>
      <c r="B4" s="2" t="s">
        <v>16</v>
      </c>
      <c r="C4" s="2">
        <v>0.181666666666667</v>
      </c>
      <c r="D4" s="2">
        <v>0.20166666666666699</v>
      </c>
      <c r="E4" s="2">
        <v>0.12416666666666699</v>
      </c>
      <c r="F4" s="2">
        <v>0.14749999999999999</v>
      </c>
      <c r="G4" s="2">
        <v>0.21</v>
      </c>
      <c r="H4" s="2">
        <v>0.14583333333333301</v>
      </c>
      <c r="I4" s="2">
        <v>0.17583333333333301</v>
      </c>
      <c r="J4" s="2">
        <v>0.144166666666667</v>
      </c>
      <c r="K4" s="2">
        <v>0.200833333333333</v>
      </c>
      <c r="L4" s="2">
        <v>0.195833333333333</v>
      </c>
      <c r="M4" s="2">
        <v>0.12666666666666701</v>
      </c>
      <c r="N4" s="2">
        <v>0.18666666666666701</v>
      </c>
      <c r="O4" s="2">
        <v>0.22500000000000001</v>
      </c>
      <c r="P4" s="2">
        <v>0.16166666666666701</v>
      </c>
      <c r="Q4" s="2">
        <v>0.11083333333333301</v>
      </c>
      <c r="S4" s="3">
        <f t="shared" si="0"/>
        <v>0.16922222222222227</v>
      </c>
      <c r="T4" s="3">
        <f t="shared" si="1"/>
        <v>3.4837301361293288E-2</v>
      </c>
    </row>
    <row r="5" spans="1:21" x14ac:dyDescent="0.2">
      <c r="A5" s="5" t="s">
        <v>20</v>
      </c>
      <c r="B5" s="2" t="s">
        <v>16</v>
      </c>
      <c r="C5" s="2">
        <v>1.7500000000000002E-2</v>
      </c>
      <c r="D5" s="2">
        <v>1.58333333333333E-2</v>
      </c>
      <c r="E5" s="2">
        <v>1.2500000000000001E-2</v>
      </c>
      <c r="F5" s="2">
        <v>1.16666666666667E-2</v>
      </c>
      <c r="G5" s="2">
        <v>1.4999999999999999E-2</v>
      </c>
      <c r="H5" s="2">
        <v>1.6666666666666701E-2</v>
      </c>
      <c r="I5" s="2">
        <v>2.1666666666666699E-2</v>
      </c>
      <c r="J5" s="2">
        <v>1.2500000000000001E-2</v>
      </c>
      <c r="K5" s="2">
        <v>1.58333333333333E-2</v>
      </c>
      <c r="L5" s="2">
        <v>1.16666666666667E-2</v>
      </c>
      <c r="M5" s="2">
        <v>1.2500000000000001E-2</v>
      </c>
      <c r="N5" s="2">
        <v>1.16666666666667E-2</v>
      </c>
      <c r="O5" s="2">
        <v>1.4166666666666701E-2</v>
      </c>
      <c r="P5" s="2">
        <v>2.0833333333333301E-2</v>
      </c>
      <c r="Q5" s="2">
        <v>9.1666666666666702E-3</v>
      </c>
      <c r="S5" s="4">
        <f t="shared" si="0"/>
        <v>1.4611111111111115E-2</v>
      </c>
      <c r="T5" s="4">
        <f t="shared" si="1"/>
        <v>3.5195974397033095E-3</v>
      </c>
    </row>
    <row r="6" spans="1:21" x14ac:dyDescent="0.2">
      <c r="A6" s="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21" x14ac:dyDescent="0.2">
      <c r="A7" s="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S7" s="3"/>
      <c r="T7" s="3"/>
    </row>
    <row r="8" spans="1:21" x14ac:dyDescent="0.2">
      <c r="A8" s="6"/>
    </row>
    <row r="9" spans="1:21" x14ac:dyDescent="0.2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baseColWidth="10" defaultColWidth="8.83203125" defaultRowHeight="16" x14ac:dyDescent="0.2"/>
  <cols>
    <col min="1" max="20" width="8.83203125" style="2"/>
    <col min="21" max="21" width="13" style="2" bestFit="1" customWidth="1"/>
    <col min="22" max="16384" width="8.83203125" style="2"/>
  </cols>
  <sheetData>
    <row r="1" spans="1:21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x14ac:dyDescent="0.2">
      <c r="A2" s="5" t="s">
        <v>19</v>
      </c>
      <c r="B2" s="2" t="s">
        <v>15</v>
      </c>
      <c r="C2" s="2">
        <v>0.13666666666666699</v>
      </c>
      <c r="D2" s="2">
        <v>0.160833333333333</v>
      </c>
      <c r="E2" s="2">
        <v>7.5833333333333294E-2</v>
      </c>
      <c r="F2" s="2">
        <v>0.125</v>
      </c>
      <c r="G2" s="2">
        <v>6.5000000000000002E-2</v>
      </c>
      <c r="H2" s="2">
        <v>0.115</v>
      </c>
      <c r="I2" s="2">
        <v>0.13666666666666699</v>
      </c>
      <c r="J2" s="2">
        <v>0.105833333333333</v>
      </c>
      <c r="K2" s="2">
        <v>8.91666666666667E-2</v>
      </c>
      <c r="L2" s="2">
        <v>0.144166666666667</v>
      </c>
      <c r="M2" s="2">
        <v>9.9166666666666695E-2</v>
      </c>
      <c r="N2" s="2">
        <v>2.9166666666666698E-2</v>
      </c>
      <c r="O2" s="2">
        <v>3.6666666666666702E-2</v>
      </c>
      <c r="P2" s="2">
        <v>9.3333333333333296E-2</v>
      </c>
      <c r="Q2" s="2">
        <v>0.13416666666666699</v>
      </c>
      <c r="S2" s="3">
        <f t="shared" ref="S2:S5" si="0">AVERAGE(C2:Q2)</f>
        <v>0.10311111111111114</v>
      </c>
      <c r="T2" s="3">
        <f t="shared" ref="T2:T5" si="1">STDEV(C2:Q2)</f>
        <v>3.895646056953616E-2</v>
      </c>
      <c r="U2" s="2">
        <f>TTEST(C2:Q2,C4:Q4,2,1)</f>
        <v>4.2296810958115079E-3</v>
      </c>
    </row>
    <row r="3" spans="1:21" x14ac:dyDescent="0.2">
      <c r="A3" s="5" t="s">
        <v>20</v>
      </c>
      <c r="B3" s="2" t="s">
        <v>15</v>
      </c>
      <c r="C3" s="2">
        <v>1.16666666666667E-2</v>
      </c>
      <c r="D3" s="2">
        <v>7.4999999999999997E-3</v>
      </c>
      <c r="E3" s="2">
        <v>1.16666666666667E-2</v>
      </c>
      <c r="F3" s="2">
        <v>7.4999999999999997E-3</v>
      </c>
      <c r="G3" s="2">
        <v>1.0833333333333301E-2</v>
      </c>
      <c r="H3" s="2">
        <v>1.2500000000000001E-2</v>
      </c>
      <c r="I3" s="2">
        <v>1.2500000000000001E-2</v>
      </c>
      <c r="J3" s="2">
        <v>6.6666666666666697E-3</v>
      </c>
      <c r="K3" s="2">
        <v>1.58333333333333E-2</v>
      </c>
      <c r="L3" s="2">
        <v>8.3333333333333295E-4</v>
      </c>
      <c r="M3" s="2">
        <v>8.3333333333333297E-3</v>
      </c>
      <c r="N3" s="2">
        <v>9.1666666666666702E-3</v>
      </c>
      <c r="O3" s="2">
        <v>8.3333333333333297E-3</v>
      </c>
      <c r="P3" s="2">
        <v>1.16666666666667E-2</v>
      </c>
      <c r="Q3" s="2">
        <v>0.01</v>
      </c>
      <c r="S3" s="4">
        <f t="shared" si="0"/>
        <v>9.6666666666666689E-3</v>
      </c>
      <c r="T3" s="4">
        <f t="shared" si="1"/>
        <v>3.4618097845096813E-3</v>
      </c>
      <c r="U3" s="2">
        <f>TTEST(C3:Q3,C5:Q5,2,1)</f>
        <v>2.5834781371442187E-2</v>
      </c>
    </row>
    <row r="4" spans="1:21" x14ac:dyDescent="0.2">
      <c r="A4" s="5" t="s">
        <v>19</v>
      </c>
      <c r="B4" s="2" t="s">
        <v>16</v>
      </c>
      <c r="C4" s="2">
        <v>0.13416666666666699</v>
      </c>
      <c r="D4" s="2">
        <v>0.18</v>
      </c>
      <c r="E4" s="2">
        <v>9.4166666666666704E-2</v>
      </c>
      <c r="F4" s="2">
        <v>0.13</v>
      </c>
      <c r="G4" s="2">
        <v>0.18916666666666701</v>
      </c>
      <c r="H4" s="2">
        <v>0.13</v>
      </c>
      <c r="I4" s="2">
        <v>0.160833333333333</v>
      </c>
      <c r="J4" s="2">
        <v>0.151666666666667</v>
      </c>
      <c r="K4" s="2">
        <v>0.22083333333333299</v>
      </c>
      <c r="L4" s="2">
        <v>0.18416666666666701</v>
      </c>
      <c r="M4" s="2">
        <v>0.108333333333333</v>
      </c>
      <c r="N4" s="2">
        <v>0.22916666666666699</v>
      </c>
      <c r="O4" s="2">
        <v>0.21</v>
      </c>
      <c r="P4" s="2">
        <v>0.14249999999999999</v>
      </c>
      <c r="Q4" s="2">
        <v>0.15</v>
      </c>
      <c r="S4" s="3">
        <f t="shared" si="0"/>
        <v>0.16100000000000006</v>
      </c>
      <c r="T4" s="3">
        <f t="shared" si="1"/>
        <v>4.0312765318432968E-2</v>
      </c>
    </row>
    <row r="5" spans="1:21" x14ac:dyDescent="0.2">
      <c r="A5" s="5" t="s">
        <v>20</v>
      </c>
      <c r="B5" s="2" t="s">
        <v>16</v>
      </c>
      <c r="C5" s="2">
        <v>1.0833333333333301E-2</v>
      </c>
      <c r="D5" s="2">
        <v>9.1666666666666702E-3</v>
      </c>
      <c r="E5" s="2">
        <v>9.1666666666666702E-3</v>
      </c>
      <c r="F5" s="2">
        <v>9.1666666666666702E-3</v>
      </c>
      <c r="G5" s="2">
        <v>0.01</v>
      </c>
      <c r="H5" s="2">
        <v>1.4166666666666701E-2</v>
      </c>
      <c r="I5" s="2">
        <v>1.3333333333333299E-2</v>
      </c>
      <c r="J5" s="2">
        <v>1.6666666666666701E-2</v>
      </c>
      <c r="K5" s="2">
        <v>2.2499999999999999E-2</v>
      </c>
      <c r="L5" s="2">
        <v>8.3333333333333297E-3</v>
      </c>
      <c r="M5" s="2">
        <v>8.3333333333333297E-3</v>
      </c>
      <c r="N5" s="2">
        <v>2.4166666666666701E-2</v>
      </c>
      <c r="O5" s="2">
        <v>1.0833333333333301E-2</v>
      </c>
      <c r="P5" s="2">
        <v>0.02</v>
      </c>
      <c r="Q5" s="2">
        <v>7.4999999999999997E-3</v>
      </c>
      <c r="S5" s="4">
        <f t="shared" si="0"/>
        <v>1.2944444444444446E-2</v>
      </c>
      <c r="T5" s="4">
        <f t="shared" si="1"/>
        <v>5.4451327715190727E-3</v>
      </c>
    </row>
    <row r="6" spans="1:21" x14ac:dyDescent="0.2">
      <c r="A6" s="6"/>
    </row>
    <row r="7" spans="1:21" x14ac:dyDescent="0.2">
      <c r="A7" s="6"/>
      <c r="S7" s="3"/>
      <c r="T7" s="3"/>
    </row>
    <row r="8" spans="1:21" x14ac:dyDescent="0.2">
      <c r="A8" s="6"/>
    </row>
    <row r="9" spans="1:21" x14ac:dyDescent="0.2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Lesion0</vt:lpstr>
      <vt:lpstr>Lesion0.1</vt:lpstr>
      <vt:lpstr>Lesion0.2</vt:lpstr>
      <vt:lpstr>Lesion0.3</vt:lpstr>
      <vt:lpstr>Lesion0.4</vt:lpstr>
      <vt:lpstr>Lesion0.5</vt:lpstr>
      <vt:lpstr>Lesion0.6</vt:lpstr>
      <vt:lpstr>Lesion0.7</vt:lpstr>
      <vt:lpstr>Lesion0.8</vt:lpstr>
      <vt:lpstr>Lesion0.9</vt:lpstr>
      <vt:lpstr>Lesion1.0</vt:lpstr>
      <vt:lpstr>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Honolulu</dc:creator>
  <cp:lastModifiedBy>Microsoft Office User</cp:lastModifiedBy>
  <dcterms:created xsi:type="dcterms:W3CDTF">2013-08-24T05:34:39Z</dcterms:created>
  <dcterms:modified xsi:type="dcterms:W3CDTF">2016-09-12T21:45:41Z</dcterms:modified>
</cp:coreProperties>
</file>