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Users/langchen/Documents/Manuscript/ChenETAL_NatureHumanBev_Review1/SI-Online-materials/Model_Simulation/Simulation_Patient/03_Output/Vishid_delWisALL__VA/Latency/"/>
    </mc:Choice>
  </mc:AlternateContent>
  <bookViews>
    <workbookView xWindow="0" yWindow="460" windowWidth="28800" windowHeight="17460" activeTab="10"/>
  </bookViews>
  <sheets>
    <sheet name="Lesion0" sheetId="1" r:id="rId1"/>
    <sheet name="Lesion0.025" sheetId="12" r:id="rId2"/>
    <sheet name="Lesion0.05" sheetId="11" r:id="rId3"/>
    <sheet name="Lesion0.075" sheetId="10" r:id="rId4"/>
    <sheet name="Lesion0.1" sheetId="9" r:id="rId5"/>
    <sheet name="Lesion0.125" sheetId="8" r:id="rId6"/>
    <sheet name="Lesion0.15" sheetId="2" r:id="rId7"/>
    <sheet name="Lesion0.175" sheetId="3" r:id="rId8"/>
    <sheet name="Lesion0.2" sheetId="4" r:id="rId9"/>
    <sheet name="Lesion0.225" sheetId="5" r:id="rId10"/>
    <sheet name="Lesion0.25" sheetId="6" r:id="rId11"/>
    <sheet name="Total" sheetId="7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6" l="1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S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T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T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S14" i="6"/>
  <c r="T14" i="6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S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T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S15" i="5"/>
  <c r="T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U14" i="5"/>
  <c r="T14" i="5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S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T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S15" i="4"/>
  <c r="T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U14" i="4"/>
  <c r="T14" i="4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S17" i="3"/>
  <c r="T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T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T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T14" i="3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S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S16" i="2"/>
  <c r="T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U15" i="2"/>
  <c r="T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U14" i="2"/>
  <c r="T14" i="2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S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S16" i="8"/>
  <c r="T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U15" i="8"/>
  <c r="T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U14" i="8"/>
  <c r="T14" i="8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S17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T16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S15" i="9"/>
  <c r="T15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U14" i="9"/>
  <c r="T14" i="9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S17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T16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T15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U14" i="10"/>
  <c r="T14" i="10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S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T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S15" i="11"/>
  <c r="T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U14" i="11"/>
  <c r="T14" i="11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T17" i="12"/>
  <c r="S17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T16" i="12"/>
  <c r="S16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T15" i="12"/>
  <c r="S15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T14" i="12"/>
  <c r="S14" i="12"/>
  <c r="U14" i="6"/>
  <c r="S15" i="6"/>
  <c r="U15" i="6"/>
  <c r="S16" i="6"/>
  <c r="T17" i="6"/>
  <c r="S14" i="5"/>
  <c r="U15" i="5"/>
  <c r="S16" i="5"/>
  <c r="T17" i="5"/>
  <c r="S14" i="4"/>
  <c r="U15" i="4"/>
  <c r="S16" i="4"/>
  <c r="T17" i="4"/>
  <c r="S14" i="3"/>
  <c r="U14" i="3"/>
  <c r="S15" i="3"/>
  <c r="U15" i="3"/>
  <c r="S16" i="3"/>
  <c r="S14" i="2"/>
  <c r="S15" i="2"/>
  <c r="T17" i="2"/>
  <c r="S14" i="8"/>
  <c r="S15" i="8"/>
  <c r="T17" i="8"/>
  <c r="S14" i="9"/>
  <c r="U15" i="9"/>
  <c r="S16" i="9"/>
  <c r="T17" i="9"/>
  <c r="S15" i="10"/>
  <c r="U15" i="10"/>
  <c r="S16" i="10"/>
  <c r="T17" i="10"/>
  <c r="S14" i="10"/>
  <c r="S14" i="11"/>
  <c r="U15" i="11"/>
  <c r="S16" i="11"/>
  <c r="T17" i="11"/>
  <c r="S4" i="1"/>
  <c r="T4" i="1"/>
  <c r="Q10" i="12"/>
  <c r="Q10" i="11"/>
  <c r="Q10" i="10"/>
  <c r="Q10" i="9"/>
  <c r="Q10" i="8"/>
  <c r="Q10" i="2"/>
  <c r="Q10" i="3"/>
  <c r="Q10" i="4"/>
  <c r="Q10" i="5"/>
  <c r="Q10" i="6"/>
  <c r="Q10" i="7"/>
  <c r="P10" i="12"/>
  <c r="P10" i="11"/>
  <c r="P10" i="10"/>
  <c r="P10" i="9"/>
  <c r="P10" i="8"/>
  <c r="P10" i="2"/>
  <c r="P10" i="3"/>
  <c r="P10" i="4"/>
  <c r="P10" i="5"/>
  <c r="P10" i="6"/>
  <c r="P10" i="7"/>
  <c r="O10" i="12"/>
  <c r="O10" i="11"/>
  <c r="O10" i="10"/>
  <c r="O10" i="9"/>
  <c r="O10" i="8"/>
  <c r="O10" i="2"/>
  <c r="O10" i="3"/>
  <c r="O10" i="4"/>
  <c r="O10" i="5"/>
  <c r="O10" i="6"/>
  <c r="O10" i="7"/>
  <c r="N10" i="12"/>
  <c r="N10" i="11"/>
  <c r="N10" i="10"/>
  <c r="N10" i="9"/>
  <c r="N10" i="8"/>
  <c r="N10" i="2"/>
  <c r="N10" i="3"/>
  <c r="N10" i="4"/>
  <c r="N10" i="5"/>
  <c r="N10" i="6"/>
  <c r="N10" i="7"/>
  <c r="M10" i="12"/>
  <c r="M10" i="11"/>
  <c r="M10" i="10"/>
  <c r="M10" i="9"/>
  <c r="M10" i="8"/>
  <c r="M10" i="2"/>
  <c r="M10" i="3"/>
  <c r="M10" i="4"/>
  <c r="M10" i="5"/>
  <c r="M10" i="6"/>
  <c r="M10" i="7"/>
  <c r="L10" i="12"/>
  <c r="L10" i="11"/>
  <c r="L10" i="10"/>
  <c r="L10" i="9"/>
  <c r="L10" i="8"/>
  <c r="L10" i="2"/>
  <c r="L10" i="3"/>
  <c r="L10" i="4"/>
  <c r="L10" i="5"/>
  <c r="L10" i="6"/>
  <c r="L10" i="7"/>
  <c r="K10" i="12"/>
  <c r="K10" i="11"/>
  <c r="K10" i="10"/>
  <c r="K10" i="9"/>
  <c r="K10" i="8"/>
  <c r="K10" i="2"/>
  <c r="K10" i="3"/>
  <c r="K10" i="4"/>
  <c r="K10" i="5"/>
  <c r="K10" i="6"/>
  <c r="K10" i="7"/>
  <c r="J10" i="12"/>
  <c r="J10" i="11"/>
  <c r="J10" i="10"/>
  <c r="J10" i="9"/>
  <c r="J10" i="8"/>
  <c r="J10" i="2"/>
  <c r="J10" i="3"/>
  <c r="J10" i="4"/>
  <c r="J10" i="5"/>
  <c r="J10" i="6"/>
  <c r="J10" i="7"/>
  <c r="I10" i="12"/>
  <c r="I10" i="11"/>
  <c r="I10" i="10"/>
  <c r="I10" i="9"/>
  <c r="I10" i="8"/>
  <c r="I10" i="2"/>
  <c r="I10" i="3"/>
  <c r="I10" i="4"/>
  <c r="I10" i="5"/>
  <c r="I10" i="6"/>
  <c r="I10" i="7"/>
  <c r="H10" i="12"/>
  <c r="H10" i="11"/>
  <c r="H10" i="10"/>
  <c r="H10" i="9"/>
  <c r="H10" i="8"/>
  <c r="H10" i="2"/>
  <c r="H10" i="3"/>
  <c r="H10" i="4"/>
  <c r="H10" i="5"/>
  <c r="H10" i="6"/>
  <c r="H10" i="7"/>
  <c r="G10" i="12"/>
  <c r="G10" i="11"/>
  <c r="G10" i="10"/>
  <c r="G10" i="9"/>
  <c r="G10" i="8"/>
  <c r="G10" i="2"/>
  <c r="G10" i="3"/>
  <c r="G10" i="4"/>
  <c r="G10" i="5"/>
  <c r="G10" i="6"/>
  <c r="G10" i="7"/>
  <c r="F10" i="12"/>
  <c r="F10" i="11"/>
  <c r="F10" i="10"/>
  <c r="F10" i="9"/>
  <c r="F10" i="8"/>
  <c r="F10" i="2"/>
  <c r="F10" i="3"/>
  <c r="F10" i="4"/>
  <c r="F10" i="5"/>
  <c r="F10" i="6"/>
  <c r="F10" i="7"/>
  <c r="E10" i="12"/>
  <c r="E10" i="11"/>
  <c r="E10" i="10"/>
  <c r="E10" i="9"/>
  <c r="E10" i="8"/>
  <c r="E10" i="2"/>
  <c r="E10" i="3"/>
  <c r="E10" i="4"/>
  <c r="E10" i="5"/>
  <c r="E10" i="6"/>
  <c r="E10" i="7"/>
  <c r="D10" i="12"/>
  <c r="D10" i="11"/>
  <c r="D10" i="10"/>
  <c r="D10" i="9"/>
  <c r="D10" i="8"/>
  <c r="D10" i="2"/>
  <c r="D10" i="3"/>
  <c r="D10" i="4"/>
  <c r="D10" i="5"/>
  <c r="D10" i="6"/>
  <c r="D10" i="7"/>
  <c r="C10" i="12"/>
  <c r="C10" i="11"/>
  <c r="C10" i="10"/>
  <c r="C10" i="9"/>
  <c r="C10" i="8"/>
  <c r="C10" i="2"/>
  <c r="C10" i="3"/>
  <c r="C10" i="4"/>
  <c r="C10" i="5"/>
  <c r="C10" i="6"/>
  <c r="C10" i="7"/>
  <c r="T10" i="7"/>
  <c r="S2" i="1"/>
  <c r="T2" i="1"/>
  <c r="Q8" i="12"/>
  <c r="Q8" i="11"/>
  <c r="Q8" i="10"/>
  <c r="Q8" i="9"/>
  <c r="Q8" i="8"/>
  <c r="Q8" i="2"/>
  <c r="Q8" i="3"/>
  <c r="Q8" i="4"/>
  <c r="Q8" i="5"/>
  <c r="Q8" i="6"/>
  <c r="Q8" i="7"/>
  <c r="P8" i="12"/>
  <c r="P8" i="11"/>
  <c r="P8" i="10"/>
  <c r="P8" i="9"/>
  <c r="P8" i="8"/>
  <c r="P8" i="2"/>
  <c r="P8" i="3"/>
  <c r="P8" i="4"/>
  <c r="P8" i="5"/>
  <c r="P8" i="6"/>
  <c r="P8" i="7"/>
  <c r="O8" i="12"/>
  <c r="O8" i="11"/>
  <c r="O8" i="10"/>
  <c r="O8" i="9"/>
  <c r="O8" i="8"/>
  <c r="O8" i="2"/>
  <c r="O8" i="3"/>
  <c r="O8" i="4"/>
  <c r="O8" i="5"/>
  <c r="O8" i="6"/>
  <c r="O8" i="7"/>
  <c r="N8" i="12"/>
  <c r="N8" i="11"/>
  <c r="N8" i="10"/>
  <c r="N8" i="9"/>
  <c r="N8" i="8"/>
  <c r="N8" i="2"/>
  <c r="N8" i="3"/>
  <c r="N8" i="4"/>
  <c r="N8" i="5"/>
  <c r="N8" i="6"/>
  <c r="N8" i="7"/>
  <c r="M8" i="12"/>
  <c r="M8" i="11"/>
  <c r="M8" i="10"/>
  <c r="M8" i="9"/>
  <c r="M8" i="8"/>
  <c r="M8" i="2"/>
  <c r="M8" i="3"/>
  <c r="M8" i="4"/>
  <c r="M8" i="5"/>
  <c r="M8" i="6"/>
  <c r="M8" i="7"/>
  <c r="L8" i="12"/>
  <c r="L8" i="11"/>
  <c r="L8" i="10"/>
  <c r="L8" i="9"/>
  <c r="L8" i="8"/>
  <c r="L8" i="2"/>
  <c r="L8" i="3"/>
  <c r="L8" i="4"/>
  <c r="L8" i="5"/>
  <c r="L8" i="6"/>
  <c r="L8" i="7"/>
  <c r="K8" i="12"/>
  <c r="K8" i="11"/>
  <c r="K8" i="10"/>
  <c r="K8" i="9"/>
  <c r="K8" i="8"/>
  <c r="K8" i="2"/>
  <c r="K8" i="3"/>
  <c r="K8" i="4"/>
  <c r="K8" i="5"/>
  <c r="K8" i="6"/>
  <c r="K8" i="7"/>
  <c r="J8" i="12"/>
  <c r="J8" i="11"/>
  <c r="J8" i="10"/>
  <c r="J8" i="9"/>
  <c r="J8" i="8"/>
  <c r="J8" i="2"/>
  <c r="J8" i="3"/>
  <c r="J8" i="4"/>
  <c r="J8" i="5"/>
  <c r="J8" i="6"/>
  <c r="J8" i="7"/>
  <c r="I8" i="12"/>
  <c r="I8" i="11"/>
  <c r="I8" i="10"/>
  <c r="I8" i="9"/>
  <c r="I8" i="8"/>
  <c r="I8" i="2"/>
  <c r="I8" i="3"/>
  <c r="I8" i="4"/>
  <c r="I8" i="5"/>
  <c r="I8" i="6"/>
  <c r="I8" i="7"/>
  <c r="H8" i="12"/>
  <c r="H8" i="11"/>
  <c r="H8" i="10"/>
  <c r="H8" i="9"/>
  <c r="H8" i="8"/>
  <c r="H8" i="2"/>
  <c r="H8" i="3"/>
  <c r="H8" i="4"/>
  <c r="H8" i="5"/>
  <c r="H8" i="6"/>
  <c r="H8" i="7"/>
  <c r="G8" i="12"/>
  <c r="G8" i="11"/>
  <c r="G8" i="10"/>
  <c r="G8" i="9"/>
  <c r="G8" i="8"/>
  <c r="G8" i="2"/>
  <c r="G8" i="3"/>
  <c r="G8" i="4"/>
  <c r="G8" i="5"/>
  <c r="G8" i="6"/>
  <c r="G8" i="7"/>
  <c r="F8" i="12"/>
  <c r="F8" i="11"/>
  <c r="F8" i="10"/>
  <c r="F8" i="9"/>
  <c r="F8" i="8"/>
  <c r="F8" i="2"/>
  <c r="F8" i="3"/>
  <c r="F8" i="4"/>
  <c r="F8" i="5"/>
  <c r="F8" i="6"/>
  <c r="F8" i="7"/>
  <c r="E8" i="12"/>
  <c r="E8" i="11"/>
  <c r="E8" i="10"/>
  <c r="E8" i="9"/>
  <c r="E8" i="8"/>
  <c r="E8" i="2"/>
  <c r="E8" i="3"/>
  <c r="E8" i="4"/>
  <c r="E8" i="5"/>
  <c r="E8" i="6"/>
  <c r="E8" i="7"/>
  <c r="D8" i="12"/>
  <c r="D8" i="11"/>
  <c r="D8" i="10"/>
  <c r="D8" i="9"/>
  <c r="D8" i="8"/>
  <c r="D8" i="2"/>
  <c r="D8" i="3"/>
  <c r="D8" i="4"/>
  <c r="D8" i="5"/>
  <c r="D8" i="6"/>
  <c r="D8" i="7"/>
  <c r="C8" i="12"/>
  <c r="C8" i="11"/>
  <c r="C8" i="10"/>
  <c r="C8" i="9"/>
  <c r="C8" i="8"/>
  <c r="C8" i="2"/>
  <c r="C8" i="3"/>
  <c r="C8" i="4"/>
  <c r="C8" i="5"/>
  <c r="C8" i="6"/>
  <c r="C8" i="7"/>
  <c r="T8" i="7"/>
  <c r="U8" i="6"/>
  <c r="S10" i="5"/>
  <c r="T10" i="5"/>
  <c r="T8" i="5"/>
  <c r="S10" i="4"/>
  <c r="T8" i="4"/>
  <c r="T10" i="3"/>
  <c r="S10" i="2"/>
  <c r="T8" i="2"/>
  <c r="S10" i="8"/>
  <c r="T8" i="8"/>
  <c r="T10" i="9"/>
  <c r="T8" i="9"/>
  <c r="S10" i="10"/>
  <c r="T8" i="10"/>
  <c r="T10" i="11"/>
  <c r="S8" i="11"/>
  <c r="T8" i="11"/>
  <c r="S8" i="12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C3" i="7"/>
  <c r="C4" i="7"/>
  <c r="C5" i="7"/>
  <c r="C2" i="7"/>
  <c r="S8" i="7"/>
  <c r="U8" i="7"/>
  <c r="S10" i="7"/>
  <c r="S10" i="6"/>
  <c r="T8" i="6"/>
  <c r="T10" i="6"/>
  <c r="U8" i="5"/>
  <c r="U8" i="4"/>
  <c r="T10" i="4"/>
  <c r="T8" i="3"/>
  <c r="U8" i="2"/>
  <c r="T10" i="2"/>
  <c r="U8" i="8"/>
  <c r="T10" i="8"/>
  <c r="U8" i="9"/>
  <c r="S10" i="9"/>
  <c r="U8" i="10"/>
  <c r="T10" i="10"/>
  <c r="S8" i="6"/>
  <c r="S8" i="5"/>
  <c r="S8" i="4"/>
  <c r="S8" i="3"/>
  <c r="U8" i="3"/>
  <c r="S10" i="3"/>
  <c r="S8" i="2"/>
  <c r="S8" i="8"/>
  <c r="S8" i="9"/>
  <c r="S8" i="10"/>
  <c r="U8" i="11"/>
  <c r="S10" i="11"/>
  <c r="U8" i="12"/>
  <c r="T10" i="12"/>
  <c r="S10" i="12"/>
  <c r="T8" i="12"/>
  <c r="T5" i="7"/>
  <c r="S5" i="7"/>
  <c r="T4" i="7"/>
  <c r="S4" i="7"/>
  <c r="U3" i="7"/>
  <c r="T3" i="7"/>
  <c r="S3" i="7"/>
  <c r="U2" i="7"/>
  <c r="T2" i="7"/>
  <c r="S2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U3" i="1"/>
  <c r="U2" i="1"/>
  <c r="S3" i="1"/>
  <c r="T3" i="1"/>
  <c r="S5" i="1"/>
  <c r="T5" i="1"/>
  <c r="Q11" i="6"/>
  <c r="O11" i="6"/>
  <c r="M11" i="6"/>
  <c r="K11" i="6"/>
  <c r="I11" i="6"/>
  <c r="G11" i="6"/>
  <c r="E11" i="6"/>
  <c r="C11" i="6"/>
  <c r="P11" i="5"/>
  <c r="N11" i="5"/>
  <c r="L11" i="5"/>
  <c r="J11" i="5"/>
  <c r="H11" i="5"/>
  <c r="F11" i="5"/>
  <c r="D11" i="5"/>
  <c r="Q11" i="4"/>
  <c r="O11" i="4"/>
  <c r="M11" i="4"/>
  <c r="K11" i="4"/>
  <c r="I11" i="4"/>
  <c r="G11" i="4"/>
  <c r="E11" i="4"/>
  <c r="C11" i="4"/>
  <c r="P11" i="3"/>
  <c r="N11" i="3"/>
  <c r="L11" i="3"/>
  <c r="J11" i="3"/>
  <c r="H11" i="3"/>
  <c r="F11" i="3"/>
  <c r="D11" i="3"/>
  <c r="Q11" i="2"/>
  <c r="O11" i="2"/>
  <c r="M11" i="2"/>
  <c r="K11" i="2"/>
  <c r="I11" i="2"/>
  <c r="G11" i="2"/>
  <c r="E11" i="2"/>
  <c r="C11" i="2"/>
  <c r="P11" i="8"/>
  <c r="N11" i="8"/>
  <c r="L11" i="8"/>
  <c r="J11" i="8"/>
  <c r="H11" i="8"/>
  <c r="F11" i="8"/>
  <c r="D11" i="8"/>
  <c r="Q11" i="9"/>
  <c r="O11" i="9"/>
  <c r="M11" i="9"/>
  <c r="K11" i="9"/>
  <c r="I11" i="9"/>
  <c r="G11" i="9"/>
  <c r="E11" i="9"/>
  <c r="C11" i="9"/>
  <c r="P11" i="10"/>
  <c r="N11" i="10"/>
  <c r="L11" i="10"/>
  <c r="J11" i="10"/>
  <c r="H11" i="10"/>
  <c r="F11" i="10"/>
  <c r="D11" i="10"/>
  <c r="Q11" i="11"/>
  <c r="O11" i="11"/>
  <c r="M11" i="11"/>
  <c r="K11" i="11"/>
  <c r="I11" i="11"/>
  <c r="G11" i="11"/>
  <c r="E11" i="11"/>
  <c r="C11" i="11"/>
  <c r="D11" i="12"/>
  <c r="F11" i="12"/>
  <c r="H11" i="12"/>
  <c r="J11" i="12"/>
  <c r="L11" i="12"/>
  <c r="N11" i="12"/>
  <c r="P11" i="12"/>
  <c r="P11" i="6"/>
  <c r="N11" i="6"/>
  <c r="L11" i="6"/>
  <c r="J11" i="6"/>
  <c r="H11" i="6"/>
  <c r="F11" i="6"/>
  <c r="D11" i="6"/>
  <c r="Q11" i="5"/>
  <c r="O11" i="5"/>
  <c r="M11" i="5"/>
  <c r="K11" i="5"/>
  <c r="I11" i="5"/>
  <c r="G11" i="5"/>
  <c r="E11" i="5"/>
  <c r="C11" i="5"/>
  <c r="P11" i="4"/>
  <c r="N11" i="4"/>
  <c r="L11" i="4"/>
  <c r="J11" i="4"/>
  <c r="H11" i="4"/>
  <c r="F11" i="4"/>
  <c r="D11" i="4"/>
  <c r="Q11" i="3"/>
  <c r="O11" i="3"/>
  <c r="M11" i="3"/>
  <c r="K11" i="3"/>
  <c r="I11" i="3"/>
  <c r="G11" i="3"/>
  <c r="E11" i="3"/>
  <c r="C11" i="3"/>
  <c r="P11" i="2"/>
  <c r="N11" i="2"/>
  <c r="L11" i="2"/>
  <c r="J11" i="2"/>
  <c r="H11" i="2"/>
  <c r="F11" i="2"/>
  <c r="D11" i="2"/>
  <c r="Q11" i="8"/>
  <c r="O11" i="8"/>
  <c r="M11" i="8"/>
  <c r="K11" i="8"/>
  <c r="I11" i="8"/>
  <c r="G11" i="8"/>
  <c r="E11" i="8"/>
  <c r="C11" i="8"/>
  <c r="P11" i="9"/>
  <c r="N11" i="9"/>
  <c r="L11" i="9"/>
  <c r="J11" i="9"/>
  <c r="H11" i="9"/>
  <c r="F11" i="9"/>
  <c r="D11" i="9"/>
  <c r="Q11" i="10"/>
  <c r="O11" i="10"/>
  <c r="M11" i="10"/>
  <c r="K11" i="10"/>
  <c r="I11" i="10"/>
  <c r="G11" i="10"/>
  <c r="E11" i="10"/>
  <c r="C11" i="10"/>
  <c r="P11" i="11"/>
  <c r="N11" i="11"/>
  <c r="L11" i="11"/>
  <c r="J11" i="11"/>
  <c r="H11" i="11"/>
  <c r="F11" i="11"/>
  <c r="D11" i="11"/>
  <c r="Q11" i="12"/>
  <c r="E11" i="12"/>
  <c r="E11" i="7"/>
  <c r="G11" i="12"/>
  <c r="I11" i="12"/>
  <c r="I11" i="7"/>
  <c r="K11" i="12"/>
  <c r="M11" i="12"/>
  <c r="M11" i="7"/>
  <c r="O11" i="12"/>
  <c r="C11" i="12"/>
  <c r="P9" i="6"/>
  <c r="N9" i="6"/>
  <c r="L9" i="6"/>
  <c r="J9" i="6"/>
  <c r="H9" i="6"/>
  <c r="F9" i="6"/>
  <c r="D9" i="6"/>
  <c r="P9" i="5"/>
  <c r="N9" i="5"/>
  <c r="L9" i="5"/>
  <c r="J9" i="5"/>
  <c r="H9" i="5"/>
  <c r="F9" i="5"/>
  <c r="D9" i="5"/>
  <c r="P9" i="4"/>
  <c r="N9" i="4"/>
  <c r="L9" i="4"/>
  <c r="J9" i="4"/>
  <c r="H9" i="4"/>
  <c r="F9" i="4"/>
  <c r="D9" i="4"/>
  <c r="P9" i="3"/>
  <c r="N9" i="3"/>
  <c r="L9" i="3"/>
  <c r="J9" i="3"/>
  <c r="H9" i="3"/>
  <c r="F9" i="3"/>
  <c r="D9" i="3"/>
  <c r="P9" i="2"/>
  <c r="N9" i="2"/>
  <c r="L9" i="2"/>
  <c r="J9" i="2"/>
  <c r="H9" i="2"/>
  <c r="F9" i="2"/>
  <c r="D9" i="2"/>
  <c r="P9" i="8"/>
  <c r="N9" i="8"/>
  <c r="L9" i="8"/>
  <c r="J9" i="8"/>
  <c r="H9" i="8"/>
  <c r="F9" i="8"/>
  <c r="D9" i="8"/>
  <c r="P9" i="9"/>
  <c r="N9" i="9"/>
  <c r="L9" i="9"/>
  <c r="J9" i="9"/>
  <c r="H9" i="9"/>
  <c r="F9" i="9"/>
  <c r="D9" i="9"/>
  <c r="P9" i="10"/>
  <c r="N9" i="10"/>
  <c r="L9" i="10"/>
  <c r="J9" i="10"/>
  <c r="H9" i="10"/>
  <c r="F9" i="10"/>
  <c r="D9" i="10"/>
  <c r="P9" i="11"/>
  <c r="N9" i="11"/>
  <c r="L9" i="11"/>
  <c r="J9" i="11"/>
  <c r="H9" i="11"/>
  <c r="F9" i="11"/>
  <c r="D9" i="11"/>
  <c r="Q9" i="12"/>
  <c r="D9" i="12"/>
  <c r="D9" i="7"/>
  <c r="F9" i="12"/>
  <c r="F9" i="7"/>
  <c r="H9" i="12"/>
  <c r="H9" i="7"/>
  <c r="J9" i="12"/>
  <c r="J9" i="7"/>
  <c r="L9" i="12"/>
  <c r="L9" i="7"/>
  <c r="N9" i="12"/>
  <c r="N9" i="7"/>
  <c r="P9" i="12"/>
  <c r="P9" i="7"/>
  <c r="C9" i="12"/>
  <c r="Q9" i="6"/>
  <c r="O9" i="6"/>
  <c r="M9" i="6"/>
  <c r="K9" i="6"/>
  <c r="I9" i="6"/>
  <c r="G9" i="6"/>
  <c r="E9" i="6"/>
  <c r="C9" i="6"/>
  <c r="Q9" i="5"/>
  <c r="O9" i="5"/>
  <c r="M9" i="5"/>
  <c r="K9" i="5"/>
  <c r="I9" i="5"/>
  <c r="G9" i="5"/>
  <c r="E9" i="5"/>
  <c r="C9" i="5"/>
  <c r="Q9" i="4"/>
  <c r="O9" i="4"/>
  <c r="M9" i="4"/>
  <c r="K9" i="4"/>
  <c r="I9" i="4"/>
  <c r="G9" i="4"/>
  <c r="E9" i="4"/>
  <c r="C9" i="4"/>
  <c r="Q9" i="3"/>
  <c r="O9" i="3"/>
  <c r="M9" i="3"/>
  <c r="K9" i="3"/>
  <c r="I9" i="3"/>
  <c r="G9" i="3"/>
  <c r="E9" i="3"/>
  <c r="C9" i="3"/>
  <c r="Q9" i="2"/>
  <c r="O9" i="2"/>
  <c r="M9" i="2"/>
  <c r="K9" i="2"/>
  <c r="I9" i="2"/>
  <c r="G9" i="2"/>
  <c r="E9" i="2"/>
  <c r="C9" i="2"/>
  <c r="Q9" i="8"/>
  <c r="O9" i="8"/>
  <c r="M9" i="8"/>
  <c r="K9" i="8"/>
  <c r="I9" i="8"/>
  <c r="G9" i="8"/>
  <c r="E9" i="8"/>
  <c r="C9" i="8"/>
  <c r="Q9" i="9"/>
  <c r="O9" i="9"/>
  <c r="M9" i="9"/>
  <c r="K9" i="9"/>
  <c r="I9" i="9"/>
  <c r="G9" i="9"/>
  <c r="E9" i="9"/>
  <c r="C9" i="9"/>
  <c r="Q9" i="10"/>
  <c r="O9" i="10"/>
  <c r="M9" i="10"/>
  <c r="K9" i="10"/>
  <c r="I9" i="10"/>
  <c r="G9" i="10"/>
  <c r="E9" i="10"/>
  <c r="C9" i="10"/>
  <c r="Q9" i="11"/>
  <c r="O9" i="11"/>
  <c r="M9" i="11"/>
  <c r="K9" i="11"/>
  <c r="I9" i="11"/>
  <c r="G9" i="11"/>
  <c r="E9" i="11"/>
  <c r="C9" i="11"/>
  <c r="E9" i="12"/>
  <c r="E9" i="7"/>
  <c r="G9" i="12"/>
  <c r="G9" i="7"/>
  <c r="I9" i="12"/>
  <c r="I9" i="7"/>
  <c r="K9" i="12"/>
  <c r="K9" i="7"/>
  <c r="M9" i="12"/>
  <c r="M9" i="7"/>
  <c r="O9" i="12"/>
  <c r="O9" i="7"/>
  <c r="O11" i="7"/>
  <c r="K11" i="7"/>
  <c r="G11" i="7"/>
  <c r="Q11" i="7"/>
  <c r="T11" i="3"/>
  <c r="S11" i="10"/>
  <c r="T11" i="10"/>
  <c r="S11" i="9"/>
  <c r="T11" i="9"/>
  <c r="S11" i="4"/>
  <c r="T11" i="4"/>
  <c r="P11" i="7"/>
  <c r="L11" i="7"/>
  <c r="H11" i="7"/>
  <c r="D11" i="7"/>
  <c r="C11" i="7"/>
  <c r="T11" i="12"/>
  <c r="S11" i="12"/>
  <c r="S11" i="8"/>
  <c r="T11" i="8"/>
  <c r="S11" i="5"/>
  <c r="T11" i="5"/>
  <c r="S11" i="11"/>
  <c r="T11" i="11"/>
  <c r="S11" i="2"/>
  <c r="T11" i="2"/>
  <c r="S11" i="6"/>
  <c r="T11" i="6"/>
  <c r="N11" i="7"/>
  <c r="J11" i="7"/>
  <c r="F11" i="7"/>
  <c r="S11" i="3"/>
  <c r="U9" i="9"/>
  <c r="U9" i="2"/>
  <c r="U9" i="4"/>
  <c r="T9" i="11"/>
  <c r="S9" i="11"/>
  <c r="U9" i="11"/>
  <c r="T9" i="10"/>
  <c r="S9" i="10"/>
  <c r="T9" i="9"/>
  <c r="S9" i="9"/>
  <c r="T9" i="8"/>
  <c r="U9" i="8"/>
  <c r="S9" i="8"/>
  <c r="T9" i="2"/>
  <c r="S9" i="2"/>
  <c r="T9" i="3"/>
  <c r="S9" i="3"/>
  <c r="U9" i="3"/>
  <c r="T9" i="4"/>
  <c r="S9" i="4"/>
  <c r="T9" i="5"/>
  <c r="S9" i="5"/>
  <c r="S9" i="6"/>
  <c r="T9" i="6"/>
  <c r="U9" i="6"/>
  <c r="U9" i="12"/>
  <c r="C9" i="7"/>
  <c r="S9" i="12"/>
  <c r="T9" i="12"/>
  <c r="Q9" i="7"/>
  <c r="U9" i="10"/>
  <c r="U9" i="5"/>
  <c r="S11" i="7"/>
  <c r="T11" i="7"/>
  <c r="T9" i="7"/>
  <c r="U9" i="7"/>
  <c r="S9" i="7"/>
  <c r="U14" i="12"/>
  <c r="U15" i="12"/>
</calcChain>
</file>

<file path=xl/sharedStrings.xml><?xml version="1.0" encoding="utf-8"?>
<sst xmlns="http://schemas.openxmlformats.org/spreadsheetml/2006/main" count="468" uniqueCount="21">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</sst>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11.5416666666667</v>
      </c>
      <c r="D2" s="2">
        <v>11.0833333333333</v>
      </c>
      <c r="E2" s="2">
        <v>11.375</v>
      </c>
      <c r="F2" s="2">
        <v>11.125</v>
      </c>
      <c r="G2" s="2">
        <v>11.1666666666667</v>
      </c>
      <c r="H2" s="2">
        <v>11.0833333333333</v>
      </c>
      <c r="I2" s="2">
        <v>11.375</v>
      </c>
      <c r="J2" s="2">
        <v>11.4166666666667</v>
      </c>
      <c r="K2" s="2">
        <v>11.3333333333333</v>
      </c>
      <c r="L2" s="2">
        <v>11.375</v>
      </c>
      <c r="M2" s="2">
        <v>11.5416666666667</v>
      </c>
      <c r="N2" s="2">
        <v>10.625</v>
      </c>
      <c r="O2" s="2">
        <v>11.8333333333333</v>
      </c>
      <c r="P2" s="2">
        <v>11.125</v>
      </c>
      <c r="Q2" s="2">
        <v>12</v>
      </c>
      <c r="S2" s="3">
        <f t="shared" ref="S2:S5" si="0">AVERAGE(C2:Q2)</f>
        <v>11.333333333333334</v>
      </c>
      <c r="T2" s="3">
        <f t="shared" ref="T2:T5" si="1">STDEV(C2:Q2)</f>
        <v>0.33109366631365433</v>
      </c>
      <c r="U2" s="2">
        <f>TTEST(C2:Q2,C4:Q4,2,1)</f>
        <v>4.4895323984662307E-4</v>
      </c>
    </row>
    <row r="3" spans="1:21" x14ac:dyDescent="0.2">
      <c r="A3" s="5" t="s">
        <v>20</v>
      </c>
      <c r="B3" s="2" t="s">
        <v>15</v>
      </c>
      <c r="C3" s="2">
        <v>13.9583333333333</v>
      </c>
      <c r="D3" s="2">
        <v>13.625</v>
      </c>
      <c r="E3" s="2">
        <v>13.75</v>
      </c>
      <c r="F3" s="2">
        <v>13.4583333333333</v>
      </c>
      <c r="G3" s="2">
        <v>13.5</v>
      </c>
      <c r="H3" s="2">
        <v>13.5833333333333</v>
      </c>
      <c r="I3" s="2">
        <v>13.7083333333333</v>
      </c>
      <c r="J3" s="2">
        <v>14</v>
      </c>
      <c r="K3" s="2">
        <v>14</v>
      </c>
      <c r="L3" s="2">
        <v>13.4583333333333</v>
      </c>
      <c r="M3" s="2">
        <v>13.8333333333333</v>
      </c>
      <c r="N3" s="2">
        <v>13.2916666666667</v>
      </c>
      <c r="O3" s="2">
        <v>13.8333333333333</v>
      </c>
      <c r="P3" s="2">
        <v>13.8333333333333</v>
      </c>
      <c r="Q3" s="2">
        <v>17.127800000000001</v>
      </c>
      <c r="S3" s="4">
        <f t="shared" si="0"/>
        <v>13.930742222222211</v>
      </c>
      <c r="T3" s="4">
        <f t="shared" si="1"/>
        <v>0.91012557649739456</v>
      </c>
      <c r="U3" s="2">
        <f>TTEST(C3:Q3,C5:Q5,2,1)</f>
        <v>2.7594865092970975E-8</v>
      </c>
    </row>
    <row r="4" spans="1:21" x14ac:dyDescent="0.2">
      <c r="A4" s="5" t="s">
        <v>19</v>
      </c>
      <c r="B4" s="2" t="s">
        <v>16</v>
      </c>
      <c r="C4" s="2">
        <v>11.25</v>
      </c>
      <c r="D4" s="2">
        <v>10.0833333333333</v>
      </c>
      <c r="E4" s="2">
        <v>10.875</v>
      </c>
      <c r="F4" s="2">
        <v>10.2916666666667</v>
      </c>
      <c r="G4" s="2">
        <v>10.4583333333333</v>
      </c>
      <c r="H4" s="2">
        <v>10.6666666666667</v>
      </c>
      <c r="I4" s="2">
        <v>10.6666666666667</v>
      </c>
      <c r="J4" s="2">
        <v>10.625</v>
      </c>
      <c r="K4" s="2">
        <v>10.5416666666667</v>
      </c>
      <c r="L4" s="2">
        <v>11</v>
      </c>
      <c r="M4" s="2">
        <v>10.7083333333333</v>
      </c>
      <c r="N4" s="2">
        <v>10.75</v>
      </c>
      <c r="O4" s="2">
        <v>11.9166666666667</v>
      </c>
      <c r="P4" s="2">
        <v>10.4583333333333</v>
      </c>
      <c r="Q4" s="2">
        <v>12.4166666666667</v>
      </c>
      <c r="S4" s="3">
        <f t="shared" si="0"/>
        <v>10.847222222222225</v>
      </c>
      <c r="T4" s="3">
        <f t="shared" si="1"/>
        <v>0.61088560052699858</v>
      </c>
    </row>
    <row r="5" spans="1:21" x14ac:dyDescent="0.2">
      <c r="A5" s="5" t="s">
        <v>20</v>
      </c>
      <c r="B5" s="2" t="s">
        <v>16</v>
      </c>
      <c r="C5" s="2">
        <v>13.1666666666667</v>
      </c>
      <c r="D5" s="2">
        <v>11.9583333333333</v>
      </c>
      <c r="E5" s="2">
        <v>12.6666666666667</v>
      </c>
      <c r="F5" s="2">
        <v>12.0416666666667</v>
      </c>
      <c r="G5" s="2">
        <v>12.2083333333333</v>
      </c>
      <c r="H5" s="2">
        <v>12.625</v>
      </c>
      <c r="I5" s="2">
        <v>12.5833333333333</v>
      </c>
      <c r="J5" s="2">
        <v>13.0416666666667</v>
      </c>
      <c r="K5" s="2">
        <v>12.75</v>
      </c>
      <c r="L5" s="2">
        <v>12.5</v>
      </c>
      <c r="M5" s="2">
        <v>12.4583333333333</v>
      </c>
      <c r="N5" s="2">
        <v>12.4583333333333</v>
      </c>
      <c r="O5" s="2">
        <v>13.7916666666667</v>
      </c>
      <c r="P5" s="2">
        <v>12.4166666666667</v>
      </c>
      <c r="Q5" s="2">
        <v>16.13043</v>
      </c>
      <c r="S5" s="4">
        <f t="shared" si="0"/>
        <v>12.853139777777779</v>
      </c>
      <c r="T5" s="4">
        <f t="shared" si="1"/>
        <v>1.0151517128250076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13.3388617541999</v>
      </c>
      <c r="D2" s="2">
        <v>12.840083217333399</v>
      </c>
      <c r="E2" s="2">
        <v>13.1473919017357</v>
      </c>
      <c r="F2" s="2">
        <v>13.414787488865</v>
      </c>
      <c r="G2" s="2">
        <v>13.093837568220399</v>
      </c>
      <c r="H2" s="2">
        <v>13.1461357289601</v>
      </c>
      <c r="I2" s="2">
        <v>13.9517645240358</v>
      </c>
      <c r="J2" s="2">
        <v>13.0469747005048</v>
      </c>
      <c r="K2" s="2">
        <v>12.9128562914689</v>
      </c>
      <c r="L2" s="2">
        <v>12.6911626552606</v>
      </c>
      <c r="M2" s="2">
        <v>13.5277821069481</v>
      </c>
      <c r="N2" s="2">
        <v>12.605399603944001</v>
      </c>
      <c r="O2" s="2">
        <v>13.7865660567037</v>
      </c>
      <c r="P2" s="2">
        <v>12.944502036236701</v>
      </c>
      <c r="Q2" s="2">
        <v>14.0011374765651</v>
      </c>
      <c r="S2" s="3">
        <f t="shared" ref="S2:S5" si="0">AVERAGE(C2:Q2)</f>
        <v>13.229949540732148</v>
      </c>
      <c r="T2" s="3">
        <f t="shared" ref="T2:T5" si="1">STDEV(C2:Q2)</f>
        <v>0.43429135146044856</v>
      </c>
      <c r="U2" s="2">
        <f>TTEST(C2:Q2,C4:Q4,2,1)</f>
        <v>2.5937017908735729E-8</v>
      </c>
    </row>
    <row r="3" spans="1:21" x14ac:dyDescent="0.2">
      <c r="A3" s="5" t="s">
        <v>20</v>
      </c>
      <c r="B3" s="2" t="s">
        <v>15</v>
      </c>
      <c r="C3" s="2">
        <v>17.069197043365801</v>
      </c>
      <c r="D3" s="2">
        <v>16.649397467320298</v>
      </c>
      <c r="E3" s="2">
        <v>17.524071013409198</v>
      </c>
      <c r="F3" s="2">
        <v>16.828169866661501</v>
      </c>
      <c r="G3" s="2">
        <v>17.149902790111099</v>
      </c>
      <c r="H3" s="2">
        <v>16.620582497212901</v>
      </c>
      <c r="I3" s="2">
        <v>16.724431877862799</v>
      </c>
      <c r="J3" s="2">
        <v>16.910686404575198</v>
      </c>
      <c r="K3" s="2">
        <v>16.961040851849699</v>
      </c>
      <c r="L3" s="2">
        <v>17.2072495791246</v>
      </c>
      <c r="M3" s="2">
        <v>17.836139372136799</v>
      </c>
      <c r="N3" s="2">
        <v>17.8481640466015</v>
      </c>
      <c r="O3" s="2">
        <v>19.752207136298001</v>
      </c>
      <c r="P3" s="2">
        <v>16.9111326650176</v>
      </c>
      <c r="Q3" s="2">
        <v>20.781313131313102</v>
      </c>
      <c r="S3" s="4">
        <f t="shared" si="0"/>
        <v>17.518245716190673</v>
      </c>
      <c r="T3" s="4">
        <f t="shared" si="1"/>
        <v>1.1951509848934629</v>
      </c>
      <c r="U3" s="2">
        <f>TTEST(C3:Q3,C5:Q5,2,1)</f>
        <v>8.1469528698937193E-9</v>
      </c>
    </row>
    <row r="4" spans="1:21" x14ac:dyDescent="0.2">
      <c r="A4" s="5" t="s">
        <v>19</v>
      </c>
      <c r="B4" s="2" t="s">
        <v>16</v>
      </c>
      <c r="C4" s="2">
        <v>11.9472430398122</v>
      </c>
      <c r="D4" s="2">
        <v>10.728173191951001</v>
      </c>
      <c r="E4" s="2">
        <v>11.7318843165422</v>
      </c>
      <c r="F4" s="2">
        <v>11.476179820181301</v>
      </c>
      <c r="G4" s="2">
        <v>11.423873853064199</v>
      </c>
      <c r="H4" s="2">
        <v>11.1115892637506</v>
      </c>
      <c r="I4" s="2">
        <v>11.793282720416</v>
      </c>
      <c r="J4" s="2">
        <v>11.365452482998499</v>
      </c>
      <c r="K4" s="2">
        <v>11.5788768812725</v>
      </c>
      <c r="L4" s="2">
        <v>11.9526808734269</v>
      </c>
      <c r="M4" s="2">
        <v>11.3813701240251</v>
      </c>
      <c r="N4" s="2">
        <v>12.0473372618372</v>
      </c>
      <c r="O4" s="2">
        <v>12.6962133671878</v>
      </c>
      <c r="P4" s="2">
        <v>11.1737656766675</v>
      </c>
      <c r="Q4" s="2">
        <v>13.1814997391837</v>
      </c>
      <c r="S4" s="3">
        <f t="shared" si="0"/>
        <v>11.705961507487778</v>
      </c>
      <c r="T4" s="3">
        <f t="shared" si="1"/>
        <v>0.61899363736544799</v>
      </c>
    </row>
    <row r="5" spans="1:21" x14ac:dyDescent="0.2">
      <c r="A5" s="5" t="s">
        <v>20</v>
      </c>
      <c r="B5" s="2" t="s">
        <v>16</v>
      </c>
      <c r="C5" s="2">
        <v>15.6396539349716</v>
      </c>
      <c r="D5" s="2">
        <v>14.472874994629001</v>
      </c>
      <c r="E5" s="2">
        <v>15.0833616732558</v>
      </c>
      <c r="F5" s="2">
        <v>15.177619261550801</v>
      </c>
      <c r="G5" s="2">
        <v>15.0042150791518</v>
      </c>
      <c r="H5" s="2">
        <v>14.607988489579</v>
      </c>
      <c r="I5" s="2">
        <v>15.1873747346073</v>
      </c>
      <c r="J5" s="2">
        <v>15.2975303990822</v>
      </c>
      <c r="K5" s="2">
        <v>14.717606707198099</v>
      </c>
      <c r="L5" s="2">
        <v>15.505424771663799</v>
      </c>
      <c r="M5" s="2">
        <v>14.5254808608567</v>
      </c>
      <c r="N5" s="2">
        <v>16.038872160223299</v>
      </c>
      <c r="O5" s="2">
        <v>16.7735258007949</v>
      </c>
      <c r="P5" s="2">
        <v>15.018805109791399</v>
      </c>
      <c r="Q5" s="2">
        <v>20.068400289324199</v>
      </c>
      <c r="S5" s="4">
        <f t="shared" si="0"/>
        <v>15.541248951111992</v>
      </c>
      <c r="T5" s="4">
        <f t="shared" si="1"/>
        <v>1.390853708913822</v>
      </c>
    </row>
    <row r="6" spans="1:21" x14ac:dyDescent="0.2">
      <c r="A6" s="10"/>
    </row>
    <row r="7" spans="1:21" x14ac:dyDescent="0.2">
      <c r="A7" s="10"/>
      <c r="S7" s="3"/>
      <c r="T7" s="3"/>
    </row>
    <row r="8" spans="1:21" customFormat="1" x14ac:dyDescent="0.2">
      <c r="A8" s="7" t="s">
        <v>19</v>
      </c>
      <c r="B8" s="2" t="s">
        <v>15</v>
      </c>
      <c r="C8" s="2">
        <f>(C2-Lesion0!$S2)/Lesion0!$T2</f>
        <v>6.0572841612943238</v>
      </c>
      <c r="D8" s="2">
        <f>(D2-Lesion0!$S2)/Lesion0!$T2</f>
        <v>4.5508266611559964</v>
      </c>
      <c r="E8" s="2">
        <f>(E2-Lesion0!$S2)/Lesion0!$T2</f>
        <v>5.4789890383582804</v>
      </c>
      <c r="F8" s="2">
        <f>(F2-Lesion0!$S2)/Lesion0!$T2</f>
        <v>6.2866021531195546</v>
      </c>
      <c r="G8" s="2">
        <f>(G2-Lesion0!$S2)/Lesion0!$T2</f>
        <v>5.317239240750955</v>
      </c>
      <c r="H8" s="2">
        <f>(H2-Lesion0!$S2)/Lesion0!$T2</f>
        <v>5.4751950280723518</v>
      </c>
      <c r="I8" s="2">
        <f>(I2-Lesion0!$S2)/Lesion0!$T2</f>
        <v>7.9084303238285232</v>
      </c>
      <c r="J8" s="2">
        <f>(J2-Lesion0!$S2)/Lesion0!$T2</f>
        <v>5.1756996328286302</v>
      </c>
      <c r="K8" s="2">
        <f>(K2-Lesion0!$S2)/Lesion0!$T2</f>
        <v>4.7706226933354863</v>
      </c>
      <c r="L8" s="2">
        <f>(L2-Lesion0!$S2)/Lesion0!$T2</f>
        <v>4.1010428772169751</v>
      </c>
      <c r="M8" s="2">
        <f>(M2-Lesion0!$S2)/Lesion0!$T2</f>
        <v>6.627879047181481</v>
      </c>
      <c r="N8" s="2">
        <f>(N2-Lesion0!$S2)/Lesion0!$T2</f>
        <v>3.842013303285611</v>
      </c>
      <c r="O8" s="2">
        <f>(O2-Lesion0!$S2)/Lesion0!$T2</f>
        <v>7.409482490813792</v>
      </c>
      <c r="P8" s="2">
        <f>(P2-Lesion0!$S2)/Lesion0!$T2</f>
        <v>4.8662021259478321</v>
      </c>
      <c r="Q8" s="2">
        <f>(Q2-Lesion0!$S2)/Lesion0!$T2</f>
        <v>8.0575511242322602</v>
      </c>
      <c r="S8" s="3">
        <f t="shared" ref="S8:S11" si="2">AVERAGE(C8:Q8)</f>
        <v>5.7283373267614701</v>
      </c>
      <c r="T8" s="3">
        <f t="shared" ref="T8:T11" si="3">STDEV(C8:Q8)</f>
        <v>1.3116872826224155</v>
      </c>
      <c r="U8" s="2">
        <f>TTEST(C8:Q8,C10:Q10,2,1)</f>
        <v>7.6172977201428935E-10</v>
      </c>
    </row>
    <row r="9" spans="1:21" customFormat="1" x14ac:dyDescent="0.2">
      <c r="A9" s="7" t="s">
        <v>20</v>
      </c>
      <c r="B9" s="2" t="s">
        <v>15</v>
      </c>
      <c r="C9" s="2">
        <f>(C3-Lesion0!$S3)/Lesion0!$T3</f>
        <v>3.4483755892476826</v>
      </c>
      <c r="D9" s="2">
        <f>(D3-Lesion0!$S3)/Lesion0!$T3</f>
        <v>2.9871210251675313</v>
      </c>
      <c r="E9" s="2">
        <f>(E3-Lesion0!$S3)/Lesion0!$T3</f>
        <v>3.9481681253436065</v>
      </c>
      <c r="F9" s="2">
        <f>(F3-Lesion0!$S3)/Lesion0!$T3</f>
        <v>3.1835471052137656</v>
      </c>
      <c r="G9" s="2">
        <f>(G3-Lesion0!$S3)/Lesion0!$T3</f>
        <v>3.5370509861702626</v>
      </c>
      <c r="H9" s="2">
        <f>(H3-Lesion0!$S3)/Lesion0!$T3</f>
        <v>2.955460591869643</v>
      </c>
      <c r="I9" s="2">
        <f>(I3-Lesion0!$S3)/Lesion0!$T3</f>
        <v>3.0695650444107536</v>
      </c>
      <c r="J9" s="2">
        <f>(J3-Lesion0!$S3)/Lesion0!$T3</f>
        <v>3.2742121079832307</v>
      </c>
      <c r="K9" s="2">
        <f>(K3-Lesion0!$S3)/Lesion0!$T3</f>
        <v>3.3295390305253805</v>
      </c>
      <c r="L9" s="2">
        <f>(L3-Lesion0!$S3)/Lesion0!$T3</f>
        <v>3.6000607405320717</v>
      </c>
      <c r="M9" s="2">
        <f>(M3-Lesion0!$S3)/Lesion0!$T3</f>
        <v>4.291053070878915</v>
      </c>
      <c r="N9" s="2">
        <f>(N3-Lesion0!$S3)/Lesion0!$T3</f>
        <v>4.3042651756424997</v>
      </c>
      <c r="O9" s="2">
        <f>(O3-Lesion0!$S3)/Lesion0!$T3</f>
        <v>6.3963315221616073</v>
      </c>
      <c r="P9" s="2">
        <f>(P3-Lesion0!$S3)/Lesion0!$T3</f>
        <v>3.274702436410347</v>
      </c>
      <c r="Q9" s="2">
        <f>(Q3-Lesion0!$S3)/Lesion0!$T3</f>
        <v>7.5270611946268078</v>
      </c>
      <c r="S9" s="4">
        <f t="shared" si="2"/>
        <v>3.9417675830789407</v>
      </c>
      <c r="T9" s="4">
        <f t="shared" si="3"/>
        <v>1.3131715180370862</v>
      </c>
      <c r="U9" s="2">
        <f>TTEST(C9:Q9,C11:Q11,2,1)</f>
        <v>1.3851204569728423E-6</v>
      </c>
    </row>
    <row r="10" spans="1:21" customFormat="1" x14ac:dyDescent="0.2">
      <c r="A10" s="7" t="s">
        <v>19</v>
      </c>
      <c r="B10" s="2" t="s">
        <v>16</v>
      </c>
      <c r="C10" s="2">
        <f>(C4-Lesion0!$S4)/Lesion0!$T4</f>
        <v>1.800698554100816</v>
      </c>
      <c r="D10" s="2">
        <f>(D4-Lesion0!$S4)/Lesion0!$T4</f>
        <v>-0.19487941796061811</v>
      </c>
      <c r="E10" s="2">
        <f>(E4-Lesion0!$S4)/Lesion0!$T4</f>
        <v>1.4481632789458363</v>
      </c>
      <c r="F10" s="2">
        <f>(F4-Lesion0!$S4)/Lesion0!$T4</f>
        <v>1.0295832761755832</v>
      </c>
      <c r="G10" s="2">
        <f>(G4-Lesion0!$S4)/Lesion0!$T4</f>
        <v>0.94396009718433138</v>
      </c>
      <c r="H10" s="2">
        <f>(H4-Lesion0!$S4)/Lesion0!$T4</f>
        <v>0.43276030945943289</v>
      </c>
      <c r="I10" s="2">
        <f>(I4-Lesion0!$S4)/Lesion0!$T4</f>
        <v>1.5486704832748195</v>
      </c>
      <c r="J10" s="2">
        <f>(J4-Lesion0!$S4)/Lesion0!$T4</f>
        <v>0.84832620105827938</v>
      </c>
      <c r="K10" s="2">
        <f>(K4-Lesion0!$S4)/Lesion0!$T4</f>
        <v>1.1976950486622879</v>
      </c>
      <c r="L10" s="2">
        <f>(L4-Lesion0!$S4)/Lesion0!$T4</f>
        <v>1.8096001121175846</v>
      </c>
      <c r="M10" s="2">
        <f>(M4-Lesion0!$S4)/Lesion0!$T4</f>
        <v>0.87438286537131737</v>
      </c>
      <c r="N10" s="2">
        <f>(N4-Lesion0!$S4)/Lesion0!$T4</f>
        <v>1.9645495630927621</v>
      </c>
      <c r="O10" s="2">
        <f>(O4-Lesion0!$S4)/Lesion0!$T4</f>
        <v>3.0267387926159799</v>
      </c>
      <c r="P10" s="2">
        <f>(P4-Lesion0!$S4)/Lesion0!$T4</f>
        <v>0.53454108946678858</v>
      </c>
      <c r="Q10" s="2">
        <f>(Q4-Lesion0!$S4)/Lesion0!$T4</f>
        <v>3.8211369116373688</v>
      </c>
      <c r="S10" s="3">
        <f t="shared" si="2"/>
        <v>1.4057284776801711</v>
      </c>
      <c r="T10" s="3">
        <f t="shared" si="3"/>
        <v>1.0132725944619665</v>
      </c>
    </row>
    <row r="11" spans="1:21" customFormat="1" x14ac:dyDescent="0.2">
      <c r="A11" s="7" t="s">
        <v>20</v>
      </c>
      <c r="B11" s="2" t="s">
        <v>16</v>
      </c>
      <c r="C11" s="2">
        <f>(C5-Lesion0!$S5)/Lesion0!$T5</f>
        <v>2.7449238591534169</v>
      </c>
      <c r="D11" s="2">
        <f>(D5-Lesion0!$S5)/Lesion0!$T5</f>
        <v>1.5955597536684969</v>
      </c>
      <c r="E11" s="2">
        <f>(E5-Lesion0!$S5)/Lesion0!$T5</f>
        <v>2.1969345737216597</v>
      </c>
      <c r="F11" s="2">
        <f>(F5-Lesion0!$S5)/Lesion0!$T5</f>
        <v>2.2897853142604281</v>
      </c>
      <c r="G11" s="2">
        <f>(G5-Lesion0!$S5)/Lesion0!$T5</f>
        <v>2.1189692872486194</v>
      </c>
      <c r="H11" s="2">
        <f>(H5-Lesion0!$S5)/Lesion0!$T5</f>
        <v>1.728656603373848</v>
      </c>
      <c r="I11" s="2">
        <f>(I5-Lesion0!$S5)/Lesion0!$T5</f>
        <v>2.2993951813701936</v>
      </c>
      <c r="J11" s="2">
        <f>(J5-Lesion0!$S5)/Lesion0!$T5</f>
        <v>2.4079067103202405</v>
      </c>
      <c r="K11" s="2">
        <f>(K5-Lesion0!$S5)/Lesion0!$T5</f>
        <v>1.8366387071660473</v>
      </c>
      <c r="L11" s="2">
        <f>(L5-Lesion0!$S5)/Lesion0!$T5</f>
        <v>2.6126981419409008</v>
      </c>
      <c r="M11" s="2">
        <f>(M5-Lesion0!$S5)/Lesion0!$T5</f>
        <v>1.6473804476230047</v>
      </c>
      <c r="N11" s="2">
        <f>(N5-Lesion0!$S5)/Lesion0!$T5</f>
        <v>3.1381835268544522</v>
      </c>
      <c r="O11" s="2">
        <f>(O5-Lesion0!$S5)/Lesion0!$T5</f>
        <v>3.861872046797127</v>
      </c>
      <c r="P11" s="2">
        <f>(P5-Lesion0!$S5)/Lesion0!$T5</f>
        <v>2.1333415534382687</v>
      </c>
      <c r="Q11" s="2">
        <f>(Q5-Lesion0!$S5)/Lesion0!$T5</f>
        <v>7.1075686721421025</v>
      </c>
      <c r="S11" s="4">
        <f t="shared" si="2"/>
        <v>2.6479876252719206</v>
      </c>
      <c r="T11" s="4">
        <f t="shared" si="3"/>
        <v>1.3700944315439265</v>
      </c>
    </row>
    <row r="14" spans="1:21" customFormat="1" x14ac:dyDescent="0.2">
      <c r="A14" s="9" t="s">
        <v>19</v>
      </c>
      <c r="B14" s="2" t="s">
        <v>15</v>
      </c>
      <c r="C14" s="2">
        <f>(C2-Lesion0!C2)/Lesion0!C2</f>
        <v>0.15571365379348986</v>
      </c>
      <c r="D14" s="2">
        <f>(D2-Lesion0!D2)/Lesion0!D2</f>
        <v>0.15850374893234023</v>
      </c>
      <c r="E14" s="2">
        <f>(E2-Lesion0!E2)/Lesion0!E2</f>
        <v>0.15581467268006155</v>
      </c>
      <c r="F14" s="2">
        <f>(F2-Lesion0!F2)/Lesion0!F2</f>
        <v>0.20582359450471915</v>
      </c>
      <c r="G14" s="2">
        <f>(G2-Lesion0!G2)/Lesion0!G2</f>
        <v>0.17258246879585318</v>
      </c>
      <c r="H14" s="2">
        <f>(H2-Lesion0!H2)/Lesion0!H2</f>
        <v>0.18611750937986224</v>
      </c>
      <c r="I14" s="2">
        <f>(I2-Lesion0!I2)/Lesion0!I2</f>
        <v>0.22652874936578465</v>
      </c>
      <c r="J14" s="2">
        <f>(J2-Lesion0!J2)/Lesion0!J2</f>
        <v>0.14280070369384773</v>
      </c>
      <c r="K14" s="2">
        <f>(K2-Lesion0!K2)/Lesion0!K2</f>
        <v>0.13936967277667101</v>
      </c>
      <c r="L14" s="2">
        <f>(L2-Lesion0!L2)/Lesion0!L2</f>
        <v>0.1157066070558769</v>
      </c>
      <c r="M14" s="2">
        <f>(M2-Lesion0!M2)/Lesion0!M2</f>
        <v>0.1720822042121064</v>
      </c>
      <c r="N14" s="2">
        <f>(N2-Lesion0!N2)/Lesion0!N2</f>
        <v>0.18639055095943538</v>
      </c>
      <c r="O14" s="2">
        <f>(O2-Lesion0!O2)/Lesion0!O2</f>
        <v>0.165061920284823</v>
      </c>
      <c r="P14" s="2">
        <f>(P2-Lesion0!P2)/Lesion0!P2</f>
        <v>0.16355074483026524</v>
      </c>
      <c r="Q14" s="2">
        <f>(Q2-Lesion0!Q2)/Lesion0!Q2</f>
        <v>0.16676145638042503</v>
      </c>
      <c r="S14" s="3">
        <f t="shared" ref="S14:S17" si="4">AVERAGE(C14:Q14)</f>
        <v>0.16752055050970413</v>
      </c>
      <c r="T14" s="3">
        <f t="shared" ref="T14:T17" si="5">STDEV(C14:Q14)</f>
        <v>2.6946756005466362E-2</v>
      </c>
      <c r="U14" s="2">
        <f>TTEST(C14:Q14,C16:Q16,2,1)</f>
        <v>1.2831502529564743E-8</v>
      </c>
    </row>
    <row r="15" spans="1:21" customFormat="1" x14ac:dyDescent="0.2">
      <c r="A15" s="9" t="s">
        <v>20</v>
      </c>
      <c r="B15" s="2" t="s">
        <v>15</v>
      </c>
      <c r="C15" s="2">
        <f>(C3-Lesion0!C3)/Lesion0!C3</f>
        <v>0.22286784788292593</v>
      </c>
      <c r="D15" s="2">
        <f>(D3-Lesion0!D3)/Lesion0!D3</f>
        <v>0.22197412604185676</v>
      </c>
      <c r="E15" s="2">
        <f>(E3-Lesion0!E3)/Lesion0!E3</f>
        <v>0.27447789188430533</v>
      </c>
      <c r="F15" s="2">
        <f>(F3-Lesion0!F3)/Lesion0!F3</f>
        <v>0.25039033064977401</v>
      </c>
      <c r="G15" s="2">
        <f>(G3-Lesion0!G3)/Lesion0!G3</f>
        <v>0.27036316963785922</v>
      </c>
      <c r="H15" s="2">
        <f>(H3-Lesion0!H3)/Lesion0!H3</f>
        <v>0.22360116543898956</v>
      </c>
      <c r="I15" s="2">
        <f>(I3-Lesion0!I3)/Lesion0!I3</f>
        <v>0.22001934671339859</v>
      </c>
      <c r="J15" s="2">
        <f>(J3-Lesion0!J3)/Lesion0!J3</f>
        <v>0.20790617175537132</v>
      </c>
      <c r="K15" s="2">
        <f>(K3-Lesion0!K3)/Lesion0!K3</f>
        <v>0.21150291798926421</v>
      </c>
      <c r="L15" s="2">
        <f>(L3-Lesion0!L3)/Lesion0!L3</f>
        <v>0.27855724426932327</v>
      </c>
      <c r="M15" s="2">
        <f>(M3-Lesion0!M3)/Lesion0!M3</f>
        <v>0.28935947268459095</v>
      </c>
      <c r="N15" s="2">
        <f>(N3-Lesion0!N3)/Lesion0!N3</f>
        <v>0.34280858030857347</v>
      </c>
      <c r="O15" s="2">
        <f>(O3-Lesion0!O3)/Lesion0!O3</f>
        <v>0.42787039539503963</v>
      </c>
      <c r="P15" s="2">
        <f>(P3-Lesion0!P3)/Lesion0!P3</f>
        <v>0.22249151795308247</v>
      </c>
      <c r="Q15" s="2">
        <f>(Q3-Lesion0!Q3)/Lesion0!Q3</f>
        <v>0.21330895569268096</v>
      </c>
      <c r="S15" s="4">
        <f t="shared" si="4"/>
        <v>0.25849994228646905</v>
      </c>
      <c r="T15" s="4">
        <f t="shared" si="5"/>
        <v>6.0368182084530229E-2</v>
      </c>
      <c r="U15" s="2">
        <f>TTEST(C15:Q15,C17:Q17,2,1)</f>
        <v>5.4669891879937154E-3</v>
      </c>
    </row>
    <row r="16" spans="1:21" customFormat="1" x14ac:dyDescent="0.2">
      <c r="A16" s="9" t="s">
        <v>19</v>
      </c>
      <c r="B16" s="2" t="s">
        <v>16</v>
      </c>
      <c r="C16" s="2">
        <f>(C4-Lesion0!C4)/Lesion0!C4</f>
        <v>6.1977159094417783E-2</v>
      </c>
      <c r="D16" s="2">
        <f>(D4-Lesion0!D4)/Lesion0!D4</f>
        <v>6.395106035878044E-2</v>
      </c>
      <c r="E16" s="2">
        <f>(E4-Lesion0!E4)/Lesion0!E4</f>
        <v>7.8793960141811448E-2</v>
      </c>
      <c r="F16" s="2">
        <f>(F4-Lesion0!F4)/Lesion0!F4</f>
        <v>0.11509439548319972</v>
      </c>
      <c r="G16" s="2">
        <f>(G4-Lesion0!G4)/Lesion0!G4</f>
        <v>9.2322599496181879E-2</v>
      </c>
      <c r="H16" s="2">
        <f>(H4-Lesion0!H4)/Lesion0!H4</f>
        <v>4.1711493476615548E-2</v>
      </c>
      <c r="I16" s="2">
        <f>(I4-Lesion0!I4)/Lesion0!I4</f>
        <v>0.10562025503899658</v>
      </c>
      <c r="J16" s="2">
        <f>(J4-Lesion0!J4)/Lesion0!J4</f>
        <v>6.9689645458682281E-2</v>
      </c>
      <c r="K16" s="2">
        <f>(K4-Lesion0!K4)/Lesion0!K4</f>
        <v>9.8391482808455E-2</v>
      </c>
      <c r="L16" s="2">
        <f>(L4-Lesion0!L4)/Lesion0!L4</f>
        <v>8.6607352129718151E-2</v>
      </c>
      <c r="M16" s="2">
        <f>(M4-Lesion0!M4)/Lesion0!M4</f>
        <v>6.2851684733864766E-2</v>
      </c>
      <c r="N16" s="2">
        <f>(N4-Lesion0!N4)/Lesion0!N4</f>
        <v>0.12068253598485579</v>
      </c>
      <c r="O16" s="2">
        <f>(O4-Lesion0!O4)/Lesion0!O4</f>
        <v>6.5416506337434829E-2</v>
      </c>
      <c r="P16" s="2">
        <f>(P4-Lesion0!P4)/Lesion0!P4</f>
        <v>6.8407873466218544E-2</v>
      </c>
      <c r="Q16" s="2">
        <f>(Q4-Lesion0!Q4)/Lesion0!Q4</f>
        <v>6.1597294430899154E-2</v>
      </c>
      <c r="S16" s="3">
        <f t="shared" si="4"/>
        <v>7.9541019896008786E-2</v>
      </c>
      <c r="T16" s="3">
        <f t="shared" si="5"/>
        <v>2.2693000749827968E-2</v>
      </c>
    </row>
    <row r="17" spans="1:20" customFormat="1" x14ac:dyDescent="0.2">
      <c r="A17" s="9" t="s">
        <v>20</v>
      </c>
      <c r="B17" s="2" t="s">
        <v>16</v>
      </c>
      <c r="C17" s="2">
        <f>(C5-Lesion0!C5)/Lesion0!C5</f>
        <v>0.18782181784594129</v>
      </c>
      <c r="D17" s="2">
        <f>(D5-Lesion0!D5)/Lesion0!D5</f>
        <v>0.21027526087490236</v>
      </c>
      <c r="E17" s="2">
        <f>(E5-Lesion0!E5)/Lesion0!E5</f>
        <v>0.19079171104650738</v>
      </c>
      <c r="F17" s="2">
        <f>(F5-Lesion0!F5)/Lesion0!F5</f>
        <v>0.26042512898691422</v>
      </c>
      <c r="G17" s="2">
        <f>(G5-Lesion0!G5)/Lesion0!G5</f>
        <v>0.22901420443564566</v>
      </c>
      <c r="H17" s="2">
        <f>(H5-Lesion0!H5)/Lesion0!H5</f>
        <v>0.15706839521417823</v>
      </c>
      <c r="I17" s="2">
        <f>(I5-Lesion0!I5)/Lesion0!I5</f>
        <v>0.20694368751846406</v>
      </c>
      <c r="J17" s="2">
        <f>(J5-Lesion0!J5)/Lesion0!J5</f>
        <v>0.1729735769264277</v>
      </c>
      <c r="K17" s="2">
        <f>(K5-Lesion0!K5)/Lesion0!K5</f>
        <v>0.15432209468220384</v>
      </c>
      <c r="L17" s="2">
        <f>(L5-Lesion0!L5)/Lesion0!L5</f>
        <v>0.24043398173310393</v>
      </c>
      <c r="M17" s="2">
        <f>(M5-Lesion0!M5)/Lesion0!M5</f>
        <v>0.16592488515238032</v>
      </c>
      <c r="N17" s="2">
        <f>(N5-Lesion0!N5)/Lesion0!N5</f>
        <v>0.287401109850703</v>
      </c>
      <c r="O17" s="2">
        <f>(O5-Lesion0!O5)/Lesion0!O5</f>
        <v>0.21620730881896263</v>
      </c>
      <c r="P17" s="2">
        <f>(P5-Lesion0!P5)/Lesion0!P5</f>
        <v>0.20956819676172023</v>
      </c>
      <c r="Q17" s="2">
        <f>(Q5-Lesion0!Q5)/Lesion0!Q5</f>
        <v>0.24413300137220137</v>
      </c>
      <c r="S17" s="4">
        <f t="shared" si="4"/>
        <v>0.20888695741468372</v>
      </c>
      <c r="T17" s="4">
        <f t="shared" si="5"/>
        <v>3.881475349050463E-2</v>
      </c>
    </row>
  </sheetData>
  <mergeCells count="1"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13.4302047286304</v>
      </c>
      <c r="D2" s="2">
        <v>13.2349834208581</v>
      </c>
      <c r="E2" s="2">
        <v>13.608078013516501</v>
      </c>
      <c r="F2" s="2">
        <v>13.8096542320321</v>
      </c>
      <c r="G2" s="2">
        <v>13.3814085296874</v>
      </c>
      <c r="H2" s="2">
        <v>12.8690840416158</v>
      </c>
      <c r="I2" s="2">
        <v>13.702200899541999</v>
      </c>
      <c r="J2" s="2">
        <v>13.1883054119261</v>
      </c>
      <c r="K2" s="2">
        <v>12.946265504694599</v>
      </c>
      <c r="L2" s="2">
        <v>12.6808967181365</v>
      </c>
      <c r="M2" s="2">
        <v>13.0576530479675</v>
      </c>
      <c r="N2" s="2">
        <v>12.7154145375823</v>
      </c>
      <c r="O2" s="2">
        <v>14.008938583131901</v>
      </c>
      <c r="P2" s="2">
        <v>13.287848205064501</v>
      </c>
      <c r="Q2" s="2">
        <v>14.190580908157999</v>
      </c>
      <c r="S2" s="3">
        <f t="shared" ref="S2:S5" si="0">AVERAGE(C2:Q2)</f>
        <v>13.340767785502916</v>
      </c>
      <c r="T2" s="3">
        <f t="shared" ref="T2:T5" si="1">STDEV(C2:Q2)</f>
        <v>0.45687072308681903</v>
      </c>
      <c r="U2" s="2">
        <f>TTEST(C2:Q2,C4:Q4,2,1)</f>
        <v>1.0109844091045577E-8</v>
      </c>
    </row>
    <row r="3" spans="1:21" x14ac:dyDescent="0.2">
      <c r="A3" s="5" t="s">
        <v>20</v>
      </c>
      <c r="B3" s="2" t="s">
        <v>15</v>
      </c>
      <c r="C3" s="2">
        <v>17.3760315771185</v>
      </c>
      <c r="D3" s="2">
        <v>16.434950836094998</v>
      </c>
      <c r="E3" s="2">
        <v>18.0826996532879</v>
      </c>
      <c r="F3" s="2">
        <v>18.1327141608392</v>
      </c>
      <c r="G3" s="2">
        <v>17.318326842239902</v>
      </c>
      <c r="H3" s="2">
        <v>16.992419039293999</v>
      </c>
      <c r="I3" s="2">
        <v>16.792695158025499</v>
      </c>
      <c r="J3" s="2">
        <v>16.646446556205301</v>
      </c>
      <c r="K3" s="2">
        <v>17.4297208761025</v>
      </c>
      <c r="L3" s="2">
        <v>16.133252445230401</v>
      </c>
      <c r="M3" s="2">
        <v>17.332711559274099</v>
      </c>
      <c r="N3" s="2">
        <v>16.483892054914801</v>
      </c>
      <c r="O3" s="2">
        <v>18.3553799270905</v>
      </c>
      <c r="P3" s="2">
        <v>17.471479387336199</v>
      </c>
      <c r="Q3" s="2">
        <v>22.5498957832291</v>
      </c>
      <c r="S3" s="4">
        <f t="shared" si="0"/>
        <v>17.568841057085525</v>
      </c>
      <c r="T3" s="4">
        <f t="shared" si="1"/>
        <v>1.5237474783071234</v>
      </c>
      <c r="U3" s="2">
        <f>TTEST(C3:Q3,C5:Q5,2,1)</f>
        <v>2.6334701239809776E-7</v>
      </c>
    </row>
    <row r="4" spans="1:21" x14ac:dyDescent="0.2">
      <c r="A4" s="5" t="s">
        <v>19</v>
      </c>
      <c r="B4" s="2" t="s">
        <v>16</v>
      </c>
      <c r="C4" s="2">
        <v>12.0145009583256</v>
      </c>
      <c r="D4" s="2">
        <v>10.6633770110677</v>
      </c>
      <c r="E4" s="2">
        <v>11.622319200163</v>
      </c>
      <c r="F4" s="2">
        <v>11.5298182915101</v>
      </c>
      <c r="G4" s="2">
        <v>11.5695681390734</v>
      </c>
      <c r="H4" s="2">
        <v>11.0738574013576</v>
      </c>
      <c r="I4" s="2">
        <v>11.7146017236752</v>
      </c>
      <c r="J4" s="2">
        <v>11.5535866771777</v>
      </c>
      <c r="K4" s="2">
        <v>11.6365118387954</v>
      </c>
      <c r="L4" s="2">
        <v>11.7081543642187</v>
      </c>
      <c r="M4" s="2">
        <v>11.3980746937522</v>
      </c>
      <c r="N4" s="2">
        <v>11.9235476787058</v>
      </c>
      <c r="O4" s="2">
        <v>12.7793403511929</v>
      </c>
      <c r="P4" s="2">
        <v>11.1515020254541</v>
      </c>
      <c r="Q4" s="2">
        <v>13.331788364521101</v>
      </c>
      <c r="S4" s="3">
        <f t="shared" si="0"/>
        <v>11.711369914599366</v>
      </c>
      <c r="T4" s="3">
        <f t="shared" si="1"/>
        <v>0.64978352162411401</v>
      </c>
    </row>
    <row r="5" spans="1:21" x14ac:dyDescent="0.2">
      <c r="A5" s="5" t="s">
        <v>20</v>
      </c>
      <c r="B5" s="2" t="s">
        <v>16</v>
      </c>
      <c r="C5" s="2">
        <v>15.0149054108951</v>
      </c>
      <c r="D5" s="2">
        <v>14.0692583902708</v>
      </c>
      <c r="E5" s="2">
        <v>15.109794959261899</v>
      </c>
      <c r="F5" s="2">
        <v>15.1199973433429</v>
      </c>
      <c r="G5" s="2">
        <v>15.3706041819962</v>
      </c>
      <c r="H5" s="2">
        <v>15.046984550458401</v>
      </c>
      <c r="I5" s="2">
        <v>14.975520840721099</v>
      </c>
      <c r="J5" s="2">
        <v>15.7951476423729</v>
      </c>
      <c r="K5" s="2">
        <v>15.202012318146799</v>
      </c>
      <c r="L5" s="2">
        <v>14.9061079208903</v>
      </c>
      <c r="M5" s="2">
        <v>14.7683289607068</v>
      </c>
      <c r="N5" s="2">
        <v>16.707097889461501</v>
      </c>
      <c r="O5" s="2">
        <v>16.404090668225201</v>
      </c>
      <c r="P5" s="2">
        <v>15.24158338378</v>
      </c>
      <c r="Q5" s="2">
        <v>20.127053151526798</v>
      </c>
      <c r="S5" s="4">
        <f t="shared" si="0"/>
        <v>15.59056584080378</v>
      </c>
      <c r="T5" s="4">
        <f t="shared" si="1"/>
        <v>1.408338351301051</v>
      </c>
    </row>
    <row r="6" spans="1:21" x14ac:dyDescent="0.2">
      <c r="A6" s="10"/>
    </row>
    <row r="7" spans="1:21" x14ac:dyDescent="0.2">
      <c r="A7" s="10"/>
      <c r="S7" s="3"/>
      <c r="T7" s="3"/>
    </row>
    <row r="8" spans="1:21" customFormat="1" x14ac:dyDescent="0.2">
      <c r="A8" s="7" t="s">
        <v>19</v>
      </c>
      <c r="B8" s="2" t="s">
        <v>15</v>
      </c>
      <c r="C8" s="2">
        <f>(C2-Lesion0!$S2)/Lesion0!$T2</f>
        <v>6.3331667399238052</v>
      </c>
      <c r="D8" s="2">
        <f>(D2-Lesion0!$S2)/Lesion0!$T2</f>
        <v>5.7435411214519565</v>
      </c>
      <c r="E8" s="2">
        <f>(E2-Lesion0!$S2)/Lesion0!$T2</f>
        <v>6.8703962401631609</v>
      </c>
      <c r="F8" s="2">
        <f>(F2-Lesion0!$S2)/Lesion0!$T2</f>
        <v>7.479215553319821</v>
      </c>
      <c r="G8" s="2">
        <f>(G2-Lesion0!$S2)/Lesion0!$T2</f>
        <v>6.1857879045438064</v>
      </c>
      <c r="H8" s="2">
        <f>(H2-Lesion0!$S2)/Lesion0!$T2</f>
        <v>4.6384176580037808</v>
      </c>
      <c r="I8" s="2">
        <f>(I2-Lesion0!$S2)/Lesion0!$T2</f>
        <v>7.1546749673084076</v>
      </c>
      <c r="J8" s="2">
        <f>(J2-Lesion0!$S2)/Lesion0!$T2</f>
        <v>5.6025598412852116</v>
      </c>
      <c r="K8" s="2">
        <f>(K2-Lesion0!$S2)/Lesion0!$T2</f>
        <v>4.8715283180116451</v>
      </c>
      <c r="L8" s="2">
        <f>(L2-Lesion0!$S2)/Lesion0!$T2</f>
        <v>4.0700367355459512</v>
      </c>
      <c r="M8" s="2">
        <f>(M2-Lesion0!$S2)/Lesion0!$T2</f>
        <v>5.2079513747045523</v>
      </c>
      <c r="N8" s="2">
        <f>(N2-Lesion0!$S2)/Lesion0!$T2</f>
        <v>4.1742906762211547</v>
      </c>
      <c r="O8" s="2">
        <f>(O2-Lesion0!$S2)/Lesion0!$T2</f>
        <v>8.0811127545517305</v>
      </c>
      <c r="P8" s="2">
        <f>(P2-Lesion0!$S2)/Lesion0!$T2</f>
        <v>5.9032082778641861</v>
      </c>
      <c r="Q8" s="2">
        <f>(Q2-Lesion0!$S2)/Lesion0!$T2</f>
        <v>8.6297258616778088</v>
      </c>
      <c r="S8" s="3">
        <f t="shared" ref="S8:S11" si="2">AVERAGE(C8:Q8)</f>
        <v>6.0630409349717977</v>
      </c>
      <c r="T8" s="3">
        <f t="shared" ref="T8:T11" si="3">STDEV(C8:Q8)</f>
        <v>1.3798836086885875</v>
      </c>
      <c r="U8" s="2">
        <f>TTEST(C8:Q8,C10:Q10,2,1)</f>
        <v>2.5758526707131892E-10</v>
      </c>
    </row>
    <row r="9" spans="1:21" customFormat="1" x14ac:dyDescent="0.2">
      <c r="A9" s="7" t="s">
        <v>20</v>
      </c>
      <c r="B9" s="2" t="s">
        <v>15</v>
      </c>
      <c r="C9" s="2">
        <f>(C3-Lesion0!$S3)/Lesion0!$T3</f>
        <v>3.7855098723358998</v>
      </c>
      <c r="D9" s="2">
        <f>(D3-Lesion0!$S3)/Lesion0!$T3</f>
        <v>2.7514979015425531</v>
      </c>
      <c r="E9" s="2">
        <f>(E3-Lesion0!$S3)/Lesion0!$T3</f>
        <v>4.561961050522763</v>
      </c>
      <c r="F9" s="2">
        <f>(F3-Lesion0!$S3)/Lesion0!$T3</f>
        <v>4.6169144644722753</v>
      </c>
      <c r="G9" s="2">
        <f>(G3-Lesion0!$S3)/Lesion0!$T3</f>
        <v>3.7221068251424847</v>
      </c>
      <c r="H9" s="2">
        <f>(H3-Lesion0!$S3)/Lesion0!$T3</f>
        <v>3.3640157975283018</v>
      </c>
      <c r="I9" s="2">
        <f>(I3-Lesion0!$S3)/Lesion0!$T3</f>
        <v>3.144569287699257</v>
      </c>
      <c r="J9" s="2">
        <f>(J3-Lesion0!$S3)/Lesion0!$T3</f>
        <v>2.9838787131270834</v>
      </c>
      <c r="K9" s="2">
        <f>(K3-Lesion0!$S3)/Lesion0!$T3</f>
        <v>3.8445009614454082</v>
      </c>
      <c r="L9" s="2">
        <f>(L3-Lesion0!$S3)/Lesion0!$T3</f>
        <v>2.4200069527597714</v>
      </c>
      <c r="M9" s="2">
        <f>(M3-Lesion0!$S3)/Lesion0!$T3</f>
        <v>3.7379120254419385</v>
      </c>
      <c r="N9" s="2">
        <f>(N3-Lesion0!$S3)/Lesion0!$T3</f>
        <v>2.8052720400610549</v>
      </c>
      <c r="O9" s="2">
        <f>(O3-Lesion0!$S3)/Lesion0!$T3</f>
        <v>4.8615683583977987</v>
      </c>
      <c r="P9" s="2">
        <f>(P3-Lesion0!$S3)/Lesion0!$T3</f>
        <v>3.8903831037695538</v>
      </c>
      <c r="Q9" s="2">
        <f>(Q3-Lesion0!$S3)/Lesion0!$T3</f>
        <v>9.4702904561561496</v>
      </c>
      <c r="S9" s="4">
        <f t="shared" si="2"/>
        <v>3.9973591873601522</v>
      </c>
      <c r="T9" s="4">
        <f t="shared" si="3"/>
        <v>1.6742167428930468</v>
      </c>
      <c r="U9" s="2">
        <f>TTEST(C9:Q9,C11:Q11,2,1)</f>
        <v>6.9980582882306241E-5</v>
      </c>
    </row>
    <row r="10" spans="1:21" customFormat="1" x14ac:dyDescent="0.2">
      <c r="A10" s="7" t="s">
        <v>19</v>
      </c>
      <c r="B10" s="2" t="s">
        <v>16</v>
      </c>
      <c r="C10" s="2">
        <f>(C4-Lesion0!$S4)/Lesion0!$T4</f>
        <v>1.910797594666477</v>
      </c>
      <c r="D10" s="2">
        <f>(D4-Lesion0!$S4)/Lesion0!$T4</f>
        <v>-0.3009486735256573</v>
      </c>
      <c r="E10" s="2">
        <f>(E4-Lesion0!$S4)/Lesion0!$T4</f>
        <v>1.268808721751036</v>
      </c>
      <c r="F10" s="2">
        <f>(F4-Lesion0!$S4)/Lesion0!$T4</f>
        <v>1.1173877215292249</v>
      </c>
      <c r="G10" s="2">
        <f>(G4-Lesion0!$S4)/Lesion0!$T4</f>
        <v>1.1824569383007588</v>
      </c>
      <c r="H10" s="2">
        <f>(H4-Lesion0!$S4)/Lesion0!$T4</f>
        <v>0.37099446924245938</v>
      </c>
      <c r="I10" s="2">
        <f>(I4-Lesion0!$S4)/Lesion0!$T4</f>
        <v>1.4198722325500948</v>
      </c>
      <c r="J10" s="2">
        <f>(J4-Lesion0!$S4)/Lesion0!$T4</f>
        <v>1.1562958012860487</v>
      </c>
      <c r="K10" s="2">
        <f>(K4-Lesion0!$S4)/Lesion0!$T4</f>
        <v>1.2920416128523422</v>
      </c>
      <c r="L10" s="2">
        <f>(L4-Lesion0!$S4)/Lesion0!$T4</f>
        <v>1.4093181133321302</v>
      </c>
      <c r="M10" s="2">
        <f>(M4-Lesion0!$S4)/Lesion0!$T4</f>
        <v>0.90172770655383883</v>
      </c>
      <c r="N10" s="2">
        <f>(N4-Lesion0!$S4)/Lesion0!$T4</f>
        <v>1.7619100131924064</v>
      </c>
      <c r="O10" s="2">
        <f>(O4-Lesion0!$S4)/Lesion0!$T4</f>
        <v>3.1628149809127537</v>
      </c>
      <c r="P10" s="2">
        <f>(P4-Lesion0!$S4)/Lesion0!$T4</f>
        <v>0.49809621141729155</v>
      </c>
      <c r="Q10" s="2">
        <f>(Q4-Lesion0!$S4)/Lesion0!$T4</f>
        <v>4.0671545378635399</v>
      </c>
      <c r="S10" s="3">
        <f t="shared" si="2"/>
        <v>1.4145818654616495</v>
      </c>
      <c r="T10" s="3">
        <f t="shared" si="3"/>
        <v>1.0636746406586748</v>
      </c>
    </row>
    <row r="11" spans="1:21" customFormat="1" x14ac:dyDescent="0.2">
      <c r="A11" s="7" t="s">
        <v>20</v>
      </c>
      <c r="B11" s="2" t="s">
        <v>16</v>
      </c>
      <c r="C11" s="2">
        <f>(C5-Lesion0!$S5)/Lesion0!$T5</f>
        <v>2.1295000597511353</v>
      </c>
      <c r="D11" s="2">
        <f>(D5-Lesion0!$S5)/Lesion0!$T5</f>
        <v>1.1979673551539942</v>
      </c>
      <c r="E11" s="2">
        <f>(E5-Lesion0!$S5)/Lesion0!$T5</f>
        <v>2.2229733280006041</v>
      </c>
      <c r="F11" s="2">
        <f>(F5-Lesion0!$S5)/Lesion0!$T5</f>
        <v>2.233023435735348</v>
      </c>
      <c r="G11" s="2">
        <f>(G5-Lesion0!$S5)/Lesion0!$T5</f>
        <v>2.4798898257411333</v>
      </c>
      <c r="H11" s="2">
        <f>(H5-Lesion0!$S5)/Lesion0!$T5</f>
        <v>2.1611004000333085</v>
      </c>
      <c r="I11" s="2">
        <f>(I5-Lesion0!$S5)/Lesion0!$T5</f>
        <v>2.0907033265373389</v>
      </c>
      <c r="J11" s="2">
        <f>(J5-Lesion0!$S5)/Lesion0!$T5</f>
        <v>2.8980967351254088</v>
      </c>
      <c r="K11" s="2">
        <f>(K5-Lesion0!$S5)/Lesion0!$T5</f>
        <v>2.3138142907058472</v>
      </c>
      <c r="L11" s="2">
        <f>(L5-Lesion0!$S5)/Lesion0!$T5</f>
        <v>2.0223264337499205</v>
      </c>
      <c r="M11" s="2">
        <f>(M5-Lesion0!$S5)/Lesion0!$T5</f>
        <v>1.8866039023855368</v>
      </c>
      <c r="N11" s="2">
        <f>(N5-Lesion0!$S5)/Lesion0!$T5</f>
        <v>3.7964356095689018</v>
      </c>
      <c r="O11" s="2">
        <f>(O5-Lesion0!$S5)/Lesion0!$T5</f>
        <v>3.497950942293822</v>
      </c>
      <c r="P11" s="2">
        <f>(P5-Lesion0!$S5)/Lesion0!$T5</f>
        <v>2.3527947358287546</v>
      </c>
      <c r="Q11" s="2">
        <f>(Q5-Lesion0!$S5)/Lesion0!$T5</f>
        <v>7.1653461072403282</v>
      </c>
      <c r="S11" s="4">
        <f t="shared" si="2"/>
        <v>2.6965684325234256</v>
      </c>
      <c r="T11" s="4">
        <f t="shared" si="3"/>
        <v>1.3873181057655584</v>
      </c>
    </row>
    <row r="14" spans="1:21" customFormat="1" x14ac:dyDescent="0.2">
      <c r="A14" s="9" t="s">
        <v>19</v>
      </c>
      <c r="B14" s="2" t="s">
        <v>15</v>
      </c>
      <c r="C14" s="2">
        <f>(C2-Lesion0!C2)/Lesion0!C2</f>
        <v>0.16362784652393025</v>
      </c>
      <c r="D14" s="2">
        <f>(D2-Lesion0!D2)/Lesion0!D2</f>
        <v>0.19413384248344118</v>
      </c>
      <c r="E14" s="2">
        <f>(E2-Lesion0!E2)/Lesion0!E2</f>
        <v>0.19631455063881326</v>
      </c>
      <c r="F14" s="2">
        <f>(F2-Lesion0!F2)/Lesion0!F2</f>
        <v>0.24131723433996408</v>
      </c>
      <c r="G14" s="2">
        <f>(G2-Lesion0!G2)/Lesion0!G2</f>
        <v>0.19833509221080839</v>
      </c>
      <c r="H14" s="2">
        <f>(H2-Lesion0!H2)/Lesion0!H2</f>
        <v>0.16112036465706811</v>
      </c>
      <c r="I14" s="2">
        <f>(I2-Lesion0!I2)/Lesion0!I2</f>
        <v>0.20458909006962633</v>
      </c>
      <c r="J14" s="2">
        <f>(J2-Lesion0!J2)/Lesion0!J2</f>
        <v>0.15518003608111489</v>
      </c>
      <c r="K14" s="2">
        <f>(K2-Lesion0!K2)/Lesion0!K2</f>
        <v>0.14231754453187975</v>
      </c>
      <c r="L14" s="2">
        <f>(L2-Lesion0!L2)/Lesion0!L2</f>
        <v>0.11480410708892309</v>
      </c>
      <c r="M14" s="2">
        <f>(M2-Lesion0!M2)/Lesion0!M2</f>
        <v>0.13134900054591736</v>
      </c>
      <c r="N14" s="2">
        <f>(N2-Lesion0!N2)/Lesion0!N2</f>
        <v>0.19674489765480466</v>
      </c>
      <c r="O14" s="2">
        <f>(O2-Lesion0!O2)/Lesion0!O2</f>
        <v>0.18385396477171323</v>
      </c>
      <c r="P14" s="2">
        <f>(P2-Lesion0!P2)/Lesion0!P2</f>
        <v>0.19441332180355064</v>
      </c>
      <c r="Q14" s="2">
        <f>(Q2-Lesion0!Q2)/Lesion0!Q2</f>
        <v>0.1825484090131666</v>
      </c>
      <c r="S14" s="3">
        <f t="shared" ref="S14:S17" si="4">AVERAGE(C14:Q14)</f>
        <v>0.17737662016098144</v>
      </c>
      <c r="T14" s="3">
        <f t="shared" ref="T14:T17" si="5">STDEV(C14:Q14)</f>
        <v>3.2569369482135346E-2</v>
      </c>
      <c r="U14" s="2">
        <f>TTEST(C14:Q14,C16:Q16,2,1)</f>
        <v>5.1493376935799738E-9</v>
      </c>
    </row>
    <row r="15" spans="1:21" customFormat="1" x14ac:dyDescent="0.2">
      <c r="A15" s="9" t="s">
        <v>20</v>
      </c>
      <c r="B15" s="2" t="s">
        <v>15</v>
      </c>
      <c r="C15" s="2">
        <f>(C3-Lesion0!C3)/Lesion0!C3</f>
        <v>0.24485002343535817</v>
      </c>
      <c r="D15" s="2">
        <f>(D3-Lesion0!D3)/Lesion0!D3</f>
        <v>0.20623492375009161</v>
      </c>
      <c r="E15" s="2">
        <f>(E3-Lesion0!E3)/Lesion0!E3</f>
        <v>0.31510542933002911</v>
      </c>
      <c r="F15" s="2">
        <f>(F3-Lesion0!F3)/Lesion0!F3</f>
        <v>0.3473224144276838</v>
      </c>
      <c r="G15" s="2">
        <f>(G3-Lesion0!G3)/Lesion0!G3</f>
        <v>0.28283902535110383</v>
      </c>
      <c r="H15" s="2">
        <f>(H3-Lesion0!H3)/Lesion0!H3</f>
        <v>0.25097563479465329</v>
      </c>
      <c r="I15" s="2">
        <f>(I3-Lesion0!I3)/Lesion0!I3</f>
        <v>0.22499903888332201</v>
      </c>
      <c r="J15" s="2">
        <f>(J3-Lesion0!J3)/Lesion0!J3</f>
        <v>0.18903189687180724</v>
      </c>
      <c r="K15" s="2">
        <f>(K3-Lesion0!K3)/Lesion0!K3</f>
        <v>0.24498006257875002</v>
      </c>
      <c r="L15" s="2">
        <f>(L3-Lesion0!L3)/Lesion0!L3</f>
        <v>0.19875559964560549</v>
      </c>
      <c r="M15" s="2">
        <f>(M3-Lesion0!M3)/Lesion0!M3</f>
        <v>0.25296710067041978</v>
      </c>
      <c r="N15" s="2">
        <f>(N3-Lesion0!N3)/Lesion0!N3</f>
        <v>0.24016742732901011</v>
      </c>
      <c r="O15" s="2">
        <f>(O3-Lesion0!O3)/Lesion0!O3</f>
        <v>0.32689493448847301</v>
      </c>
      <c r="P15" s="2">
        <f>(P3-Lesion0!P3)/Lesion0!P3</f>
        <v>0.26299850992792101</v>
      </c>
      <c r="Q15" s="2">
        <f>(Q3-Lesion0!Q3)/Lesion0!Q3</f>
        <v>0.31656697201211481</v>
      </c>
      <c r="S15" s="4">
        <f t="shared" si="4"/>
        <v>0.26031259956642289</v>
      </c>
      <c r="T15" s="4">
        <f t="shared" si="5"/>
        <v>4.8364807437238123E-2</v>
      </c>
      <c r="U15" s="2">
        <f>TTEST(C15:Q15,C17:Q17,2,1)</f>
        <v>8.0837303941736667E-3</v>
      </c>
    </row>
    <row r="16" spans="1:21" customFormat="1" x14ac:dyDescent="0.2">
      <c r="A16" s="9" t="s">
        <v>19</v>
      </c>
      <c r="B16" s="2" t="s">
        <v>16</v>
      </c>
      <c r="C16" s="2">
        <f>(C4-Lesion0!C4)/Lesion0!C4</f>
        <v>6.795564074005335E-2</v>
      </c>
      <c r="D16" s="2">
        <f>(D4-Lesion0!D4)/Lesion0!D4</f>
        <v>5.7524992833163827E-2</v>
      </c>
      <c r="E16" s="2">
        <f>(E4-Lesion0!E4)/Lesion0!E4</f>
        <v>6.8719006911540231E-2</v>
      </c>
      <c r="F16" s="2">
        <f>(F4-Lesion0!F4)/Lesion0!F4</f>
        <v>0.12030623075401423</v>
      </c>
      <c r="G16" s="2">
        <f>(G4-Lesion0!G4)/Lesion0!G4</f>
        <v>0.10625352724208162</v>
      </c>
      <c r="H16" s="2">
        <f>(H4-Lesion0!H4)/Lesion0!H4</f>
        <v>3.8174131377271762E-2</v>
      </c>
      <c r="I16" s="2">
        <f>(I4-Lesion0!I4)/Lesion0!I4</f>
        <v>9.8243911594546568E-2</v>
      </c>
      <c r="J16" s="2">
        <f>(J4-Lesion0!J4)/Lesion0!J4</f>
        <v>8.7396393146136453E-2</v>
      </c>
      <c r="K16" s="2">
        <f>(K4-Lesion0!K4)/Lesion0!K4</f>
        <v>0.10385883055766292</v>
      </c>
      <c r="L16" s="2">
        <f>(L4-Lesion0!L4)/Lesion0!L4</f>
        <v>6.4377669474427274E-2</v>
      </c>
      <c r="M16" s="2">
        <f>(M4-Lesion0!M4)/Lesion0!M4</f>
        <v>6.4411644552737915E-2</v>
      </c>
      <c r="N16" s="2">
        <f>(N4-Lesion0!N4)/Lesion0!N4</f>
        <v>0.10916722592612094</v>
      </c>
      <c r="O16" s="2">
        <f>(O4-Lesion0!O4)/Lesion0!O4</f>
        <v>7.2392197302897712E-2</v>
      </c>
      <c r="P16" s="2">
        <f>(P4-Lesion0!P4)/Lesion0!P4</f>
        <v>6.62790781310727E-2</v>
      </c>
      <c r="Q16" s="2">
        <f>(Q4-Lesion0!Q4)/Lesion0!Q4</f>
        <v>7.3701076337266996E-2</v>
      </c>
      <c r="S16" s="3">
        <f t="shared" si="4"/>
        <v>7.9917437125399629E-2</v>
      </c>
      <c r="T16" s="3">
        <f t="shared" si="5"/>
        <v>2.3023256796784193E-2</v>
      </c>
    </row>
    <row r="17" spans="1:20" customFormat="1" x14ac:dyDescent="0.2">
      <c r="A17" s="9" t="s">
        <v>20</v>
      </c>
      <c r="B17" s="2" t="s">
        <v>16</v>
      </c>
      <c r="C17" s="2">
        <f>(C5-Lesion0!C5)/Lesion0!C5</f>
        <v>0.14037256285278951</v>
      </c>
      <c r="D17" s="2">
        <f>(D5-Lesion0!D5)/Lesion0!D5</f>
        <v>0.17652334970905972</v>
      </c>
      <c r="E17" s="2">
        <f>(E5-Lesion0!E5)/Lesion0!E5</f>
        <v>0.19287854941540997</v>
      </c>
      <c r="F17" s="2">
        <f>(F5-Lesion0!F5)/Lesion0!F5</f>
        <v>0.25563991778625816</v>
      </c>
      <c r="G17" s="2">
        <f>(G5-Lesion0!G5)/Lesion0!G5</f>
        <v>0.25902559852528939</v>
      </c>
      <c r="H17" s="2">
        <f>(H5-Lesion0!H5)/Lesion0!H5</f>
        <v>0.19184036043234859</v>
      </c>
      <c r="I17" s="2">
        <f>(I5-Lesion0!I5)/Lesion0!I5</f>
        <v>0.1901076164811501</v>
      </c>
      <c r="J17" s="2">
        <f>(J5-Lesion0!J5)/Lesion0!J5</f>
        <v>0.21112953168354195</v>
      </c>
      <c r="K17" s="2">
        <f>(K5-Lesion0!K5)/Lesion0!K5</f>
        <v>0.19231469161935683</v>
      </c>
      <c r="L17" s="2">
        <f>(L5-Lesion0!L5)/Lesion0!L5</f>
        <v>0.19248863367122396</v>
      </c>
      <c r="M17" s="2">
        <f>(M5-Lesion0!M5)/Lesion0!M5</f>
        <v>0.18541770922061585</v>
      </c>
      <c r="N17" s="2">
        <f>(N5-Lesion0!N5)/Lesion0!N5</f>
        <v>0.34103795768253209</v>
      </c>
      <c r="O17" s="2">
        <f>(O5-Lesion0!O5)/Lesion0!O5</f>
        <v>0.18942047141209634</v>
      </c>
      <c r="P17" s="2">
        <f>(P5-Lesion0!P5)/Lesion0!P5</f>
        <v>0.2275100711769095</v>
      </c>
      <c r="Q17" s="2">
        <f>(Q5-Lesion0!Q5)/Lesion0!Q5</f>
        <v>0.24776916371893357</v>
      </c>
      <c r="S17" s="4">
        <f t="shared" si="4"/>
        <v>0.21289841235916768</v>
      </c>
      <c r="T17" s="4">
        <f t="shared" si="5"/>
        <v>4.7734644299206541E-2</v>
      </c>
    </row>
  </sheetData>
  <mergeCells count="1"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8" sqref="A8:XFD11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f>AVERAGE(Lesion0.025!C2,Lesion0.05!C2,Lesion0.075!C2,Lesion0.1!C2,Lesion0.125!C2,Lesion0.15!C2,Lesion0.175!C2,Lesion0.2!C2,Lesion0.225!C2,Lesion0.25!C2)</f>
        <v>12.625264770938619</v>
      </c>
      <c r="D2" s="2">
        <f>AVERAGE(Lesion0.025!D2,Lesion0.05!D2,Lesion0.075!D2,Lesion0.1!D2,Lesion0.125!D2,Lesion0.15!D2,Lesion0.175!D2,Lesion0.2!D2,Lesion0.225!D2,Lesion0.25!D2)</f>
        <v>12.109663739979531</v>
      </c>
      <c r="E2" s="2">
        <f>AVERAGE(Lesion0.025!E2,Lesion0.05!E2,Lesion0.075!E2,Lesion0.1!E2,Lesion0.125!E2,Lesion0.15!E2,Lesion0.175!E2,Lesion0.2!E2,Lesion0.225!E2,Lesion0.25!E2)</f>
        <v>12.47295996637045</v>
      </c>
      <c r="F2" s="2">
        <f>AVERAGE(Lesion0.025!F2,Lesion0.05!F2,Lesion0.075!F2,Lesion0.1!F2,Lesion0.125!F2,Lesion0.15!F2,Lesion0.175!F2,Lesion0.2!F2,Lesion0.225!F2,Lesion0.25!F2)</f>
        <v>12.57151887645786</v>
      </c>
      <c r="G2" s="2">
        <f>AVERAGE(Lesion0.025!G2,Lesion0.05!G2,Lesion0.075!G2,Lesion0.1!G2,Lesion0.125!G2,Lesion0.15!G2,Lesion0.175!G2,Lesion0.2!G2,Lesion0.225!G2,Lesion0.25!G2)</f>
        <v>12.33905575930657</v>
      </c>
      <c r="H2" s="2">
        <f>AVERAGE(Lesion0.025!H2,Lesion0.05!H2,Lesion0.075!H2,Lesion0.1!H2,Lesion0.125!H2,Lesion0.15!H2,Lesion0.175!H2,Lesion0.2!H2,Lesion0.225!H2,Lesion0.25!H2)</f>
        <v>12.34725349219957</v>
      </c>
      <c r="I2" s="2">
        <f>AVERAGE(Lesion0.025!I2,Lesion0.05!I2,Lesion0.075!I2,Lesion0.1!I2,Lesion0.125!I2,Lesion0.15!I2,Lesion0.175!I2,Lesion0.2!I2,Lesion0.225!I2,Lesion0.25!I2)</f>
        <v>12.893084630090161</v>
      </c>
      <c r="J2" s="2">
        <f>AVERAGE(Lesion0.025!J2,Lesion0.05!J2,Lesion0.075!J2,Lesion0.1!J2,Lesion0.125!J2,Lesion0.15!J2,Lesion0.175!J2,Lesion0.2!J2,Lesion0.225!J2,Lesion0.25!J2)</f>
        <v>12.544727579127411</v>
      </c>
      <c r="K2" s="2">
        <f>AVERAGE(Lesion0.025!K2,Lesion0.05!K2,Lesion0.075!K2,Lesion0.1!K2,Lesion0.125!K2,Lesion0.15!K2,Lesion0.175!K2,Lesion0.2!K2,Lesion0.225!K2,Lesion0.25!K2)</f>
        <v>12.265853051588071</v>
      </c>
      <c r="L2" s="2">
        <f>AVERAGE(Lesion0.025!L2,Lesion0.05!L2,Lesion0.075!L2,Lesion0.1!L2,Lesion0.125!L2,Lesion0.15!L2,Lesion0.175!L2,Lesion0.2!L2,Lesion0.225!L2,Lesion0.25!L2)</f>
        <v>12.204001674600869</v>
      </c>
      <c r="M2" s="2">
        <f>AVERAGE(Lesion0.025!M2,Lesion0.05!M2,Lesion0.075!M2,Lesion0.1!M2,Lesion0.125!M2,Lesion0.15!M2,Lesion0.175!M2,Lesion0.2!M2,Lesion0.225!M2,Lesion0.25!M2)</f>
        <v>12.667641667536101</v>
      </c>
      <c r="N2" s="2">
        <f>AVERAGE(Lesion0.025!N2,Lesion0.05!N2,Lesion0.075!N2,Lesion0.1!N2,Lesion0.125!N2,Lesion0.15!N2,Lesion0.175!N2,Lesion0.2!N2,Lesion0.225!N2,Lesion0.25!N2)</f>
        <v>11.96843257824459</v>
      </c>
      <c r="O2" s="2">
        <f>AVERAGE(Lesion0.025!O2,Lesion0.05!O2,Lesion0.075!O2,Lesion0.1!O2,Lesion0.125!O2,Lesion0.15!O2,Lesion0.175!O2,Lesion0.2!O2,Lesion0.225!O2,Lesion0.25!O2)</f>
        <v>13.152350020949422</v>
      </c>
      <c r="P2" s="2">
        <f>AVERAGE(Lesion0.025!P2,Lesion0.05!P2,Lesion0.075!P2,Lesion0.1!P2,Lesion0.125!P2,Lesion0.15!P2,Lesion0.175!P2,Lesion0.2!P2,Lesion0.225!P2,Lesion0.25!P2)</f>
        <v>12.292041982445539</v>
      </c>
      <c r="Q2" s="2">
        <f>AVERAGE(Lesion0.025!Q2,Lesion0.05!Q2,Lesion0.075!Q2,Lesion0.1!Q2,Lesion0.125!Q2,Lesion0.15!Q2,Lesion0.175!Q2,Lesion0.2!Q2,Lesion0.225!Q2,Lesion0.25!Q2)</f>
        <v>13.278955608347264</v>
      </c>
      <c r="S2" s="3">
        <f t="shared" ref="S2:S5" si="0">AVERAGE(C2:Q2)</f>
        <v>12.515520359878803</v>
      </c>
      <c r="T2" s="3">
        <f t="shared" ref="T2:T5" si="1">STDEV(C2:Q2)</f>
        <v>0.36885184371879931</v>
      </c>
      <c r="U2" s="2">
        <f>TTEST(C2:Q2,C4:Q4,2,1)</f>
        <v>2.6961510625793056E-8</v>
      </c>
    </row>
    <row r="3" spans="1:21" x14ac:dyDescent="0.2">
      <c r="A3" s="5" t="s">
        <v>20</v>
      </c>
      <c r="B3" s="2" t="s">
        <v>15</v>
      </c>
      <c r="C3" s="2">
        <f>AVERAGE(Lesion0.025!C3,Lesion0.05!C3,Lesion0.075!C3,Lesion0.1!C3,Lesion0.125!C3,Lesion0.15!C3,Lesion0.175!C3,Lesion0.2!C3,Lesion0.225!C3,Lesion0.25!C3)</f>
        <v>16.079801508706762</v>
      </c>
      <c r="D3" s="2">
        <f>AVERAGE(Lesion0.025!D3,Lesion0.05!D3,Lesion0.075!D3,Lesion0.1!D3,Lesion0.125!D3,Lesion0.15!D3,Lesion0.175!D3,Lesion0.2!D3,Lesion0.225!D3,Lesion0.25!D3)</f>
        <v>15.619550778625349</v>
      </c>
      <c r="E3" s="2">
        <f>AVERAGE(Lesion0.025!E3,Lesion0.05!E3,Lesion0.075!E3,Lesion0.1!E3,Lesion0.125!E3,Lesion0.15!E3,Lesion0.175!E3,Lesion0.2!E3,Lesion0.225!E3,Lesion0.25!E3)</f>
        <v>16.323198791997008</v>
      </c>
      <c r="F3" s="2">
        <f>AVERAGE(Lesion0.025!F3,Lesion0.05!F3,Lesion0.075!F3,Lesion0.1!F3,Lesion0.125!F3,Lesion0.15!F3,Lesion0.175!F3,Lesion0.2!F3,Lesion0.225!F3,Lesion0.25!F3)</f>
        <v>15.822596517055491</v>
      </c>
      <c r="G3" s="2">
        <f>AVERAGE(Lesion0.025!G3,Lesion0.05!G3,Lesion0.075!G3,Lesion0.1!G3,Lesion0.125!G3,Lesion0.15!G3,Lesion0.175!G3,Lesion0.2!G3,Lesion0.225!G3,Lesion0.25!G3)</f>
        <v>15.816064666689659</v>
      </c>
      <c r="H3" s="2">
        <f>AVERAGE(Lesion0.025!H3,Lesion0.05!H3,Lesion0.075!H3,Lesion0.1!H3,Lesion0.125!H3,Lesion0.15!H3,Lesion0.175!H3,Lesion0.2!H3,Lesion0.225!H3,Lesion0.25!H3)</f>
        <v>15.77636607980445</v>
      </c>
      <c r="I3" s="2">
        <f>AVERAGE(Lesion0.025!I3,Lesion0.05!I3,Lesion0.075!I3,Lesion0.1!I3,Lesion0.125!I3,Lesion0.15!I3,Lesion0.175!I3,Lesion0.2!I3,Lesion0.225!I3,Lesion0.25!I3)</f>
        <v>15.950208219271147</v>
      </c>
      <c r="J3" s="2">
        <f>AVERAGE(Lesion0.025!J3,Lesion0.05!J3,Lesion0.075!J3,Lesion0.1!J3,Lesion0.125!J3,Lesion0.15!J3,Lesion0.175!J3,Lesion0.2!J3,Lesion0.225!J3,Lesion0.25!J3)</f>
        <v>16.013983927038208</v>
      </c>
      <c r="K3" s="2">
        <f>AVERAGE(Lesion0.025!K3,Lesion0.05!K3,Lesion0.075!K3,Lesion0.1!K3,Lesion0.125!K3,Lesion0.15!K3,Lesion0.175!K3,Lesion0.2!K3,Lesion0.225!K3,Lesion0.25!K3)</f>
        <v>16.0255146533218</v>
      </c>
      <c r="L3" s="2">
        <f>AVERAGE(Lesion0.025!L3,Lesion0.05!L3,Lesion0.075!L3,Lesion0.1!L3,Lesion0.125!L3,Lesion0.15!L3,Lesion0.175!L3,Lesion0.2!L3,Lesion0.225!L3,Lesion0.25!L3)</f>
        <v>15.546758939265327</v>
      </c>
      <c r="M3" s="2">
        <f>AVERAGE(Lesion0.025!M3,Lesion0.05!M3,Lesion0.075!M3,Lesion0.1!M3,Lesion0.125!M3,Lesion0.15!M3,Lesion0.175!M3,Lesion0.2!M3,Lesion0.225!M3,Lesion0.25!M3)</f>
        <v>16.307922040368108</v>
      </c>
      <c r="N3" s="2">
        <f>AVERAGE(Lesion0.025!N3,Lesion0.05!N3,Lesion0.075!N3,Lesion0.1!N3,Lesion0.125!N3,Lesion0.15!N3,Lesion0.175!N3,Lesion0.2!N3,Lesion0.225!N3,Lesion0.25!N3)</f>
        <v>15.742731844606391</v>
      </c>
      <c r="O3" s="2">
        <f>AVERAGE(Lesion0.025!O3,Lesion0.05!O3,Lesion0.075!O3,Lesion0.1!O3,Lesion0.125!O3,Lesion0.15!O3,Lesion0.175!O3,Lesion0.2!O3,Lesion0.225!O3,Lesion0.25!O3)</f>
        <v>16.878145212332942</v>
      </c>
      <c r="P3" s="2">
        <f>AVERAGE(Lesion0.025!P3,Lesion0.05!P3,Lesion0.075!P3,Lesion0.1!P3,Lesion0.125!P3,Lesion0.15!P3,Lesion0.175!P3,Lesion0.2!P3,Lesion0.225!P3,Lesion0.25!P3)</f>
        <v>16.023885481259729</v>
      </c>
      <c r="Q3" s="2">
        <f>AVERAGE(Lesion0.025!Q3,Lesion0.05!Q3,Lesion0.075!Q3,Lesion0.1!Q3,Lesion0.125!Q3,Lesion0.15!Q3,Lesion0.175!Q3,Lesion0.2!Q3,Lesion0.225!Q3,Lesion0.25!Q3)</f>
        <v>20.636485320377794</v>
      </c>
      <c r="S3" s="4">
        <f t="shared" si="0"/>
        <v>16.304214265381344</v>
      </c>
      <c r="T3" s="4">
        <f t="shared" si="1"/>
        <v>1.2427259974174198</v>
      </c>
      <c r="U3" s="2">
        <f>TTEST(C3:Q3,C5:Q5,2,1)</f>
        <v>7.0757828989800417E-10</v>
      </c>
    </row>
    <row r="4" spans="1:21" x14ac:dyDescent="0.2">
      <c r="A4" s="5" t="s">
        <v>19</v>
      </c>
      <c r="B4" s="2" t="s">
        <v>16</v>
      </c>
      <c r="C4" s="2">
        <f>AVERAGE(Lesion0.025!C4,Lesion0.05!C4,Lesion0.075!C4,Lesion0.1!C4,Lesion0.125!C4,Lesion0.15!C4,Lesion0.175!C4,Lesion0.2!C4,Lesion0.225!C4,Lesion0.25!C4)</f>
        <v>11.705638887768043</v>
      </c>
      <c r="D4" s="2">
        <f>AVERAGE(Lesion0.025!D4,Lesion0.05!D4,Lesion0.075!D4,Lesion0.1!D4,Lesion0.125!D4,Lesion0.15!D4,Lesion0.175!D4,Lesion0.2!D4,Lesion0.225!D4,Lesion0.25!D4)</f>
        <v>10.48705997644527</v>
      </c>
      <c r="E4" s="2">
        <f>AVERAGE(Lesion0.025!E4,Lesion0.05!E4,Lesion0.075!E4,Lesion0.1!E4,Lesion0.125!E4,Lesion0.15!E4,Lesion0.175!E4,Lesion0.2!E4,Lesion0.225!E4,Lesion0.25!E4)</f>
        <v>11.275862584385219</v>
      </c>
      <c r="F4" s="2">
        <f>AVERAGE(Lesion0.025!F4,Lesion0.05!F4,Lesion0.075!F4,Lesion0.1!F4,Lesion0.125!F4,Lesion0.15!F4,Lesion0.175!F4,Lesion0.2!F4,Lesion0.225!F4,Lesion0.25!F4)</f>
        <v>11.027097596247691</v>
      </c>
      <c r="G4" s="2">
        <f>AVERAGE(Lesion0.025!G4,Lesion0.05!G4,Lesion0.075!G4,Lesion0.1!G4,Lesion0.125!G4,Lesion0.15!G4,Lesion0.175!G4,Lesion0.2!G4,Lesion0.225!G4,Lesion0.25!G4)</f>
        <v>11.01678937845989</v>
      </c>
      <c r="H4" s="2">
        <f>AVERAGE(Lesion0.025!H4,Lesion0.05!H4,Lesion0.075!H4,Lesion0.1!H4,Lesion0.125!H4,Lesion0.15!H4,Lesion0.175!H4,Lesion0.2!H4,Lesion0.225!H4,Lesion0.25!H4)</f>
        <v>10.963067658820099</v>
      </c>
      <c r="I4" s="2">
        <f>AVERAGE(Lesion0.025!I4,Lesion0.05!I4,Lesion0.075!I4,Lesion0.1!I4,Lesion0.125!I4,Lesion0.15!I4,Lesion0.175!I4,Lesion0.2!I4,Lesion0.225!I4,Lesion0.25!I4)</f>
        <v>11.35787964298631</v>
      </c>
      <c r="J4" s="2">
        <f>AVERAGE(Lesion0.025!J4,Lesion0.05!J4,Lesion0.075!J4,Lesion0.1!J4,Lesion0.125!J4,Lesion0.15!J4,Lesion0.175!J4,Lesion0.2!J4,Lesion0.225!J4,Lesion0.25!J4)</f>
        <v>11.109050101268661</v>
      </c>
      <c r="K4" s="2">
        <f>AVERAGE(Lesion0.025!K4,Lesion0.05!K4,Lesion0.075!K4,Lesion0.1!K4,Lesion0.125!K4,Lesion0.15!K4,Lesion0.175!K4,Lesion0.2!K4,Lesion0.225!K4,Lesion0.25!K4)</f>
        <v>11.189104796008232</v>
      </c>
      <c r="L4" s="2">
        <f>AVERAGE(Lesion0.025!L4,Lesion0.05!L4,Lesion0.075!L4,Lesion0.1!L4,Lesion0.125!L4,Lesion0.15!L4,Lesion0.175!L4,Lesion0.2!L4,Lesion0.225!L4,Lesion0.25!L4)</f>
        <v>11.438091392950289</v>
      </c>
      <c r="M4" s="2">
        <f>AVERAGE(Lesion0.025!M4,Lesion0.05!M4,Lesion0.075!M4,Lesion0.1!M4,Lesion0.125!M4,Lesion0.15!M4,Lesion0.175!M4,Lesion0.2!M4,Lesion0.225!M4,Lesion0.25!M4)</f>
        <v>11.046771834766798</v>
      </c>
      <c r="N4" s="2">
        <f>AVERAGE(Lesion0.025!N4,Lesion0.05!N4,Lesion0.075!N4,Lesion0.1!N4,Lesion0.125!N4,Lesion0.15!N4,Lesion0.175!N4,Lesion0.2!N4,Lesion0.225!N4,Lesion0.25!N4)</f>
        <v>11.444975305421021</v>
      </c>
      <c r="O4" s="2">
        <f>AVERAGE(Lesion0.025!O4,Lesion0.05!O4,Lesion0.075!O4,Lesion0.1!O4,Lesion0.125!O4,Lesion0.15!O4,Lesion0.175!O4,Lesion0.2!O4,Lesion0.225!O4,Lesion0.25!O4)</f>
        <v>12.42662280281667</v>
      </c>
      <c r="P4" s="2">
        <f>AVERAGE(Lesion0.025!P4,Lesion0.05!P4,Lesion0.075!P4,Lesion0.1!P4,Lesion0.125!P4,Lesion0.15!P4,Lesion0.175!P4,Lesion0.2!P4,Lesion0.225!P4,Lesion0.25!P4)</f>
        <v>10.856306131732969</v>
      </c>
      <c r="Q4" s="2">
        <f>AVERAGE(Lesion0.025!Q4,Lesion0.05!Q4,Lesion0.075!Q4,Lesion0.1!Q4,Lesion0.125!Q4,Lesion0.15!Q4,Lesion0.175!Q4,Lesion0.2!Q4,Lesion0.225!Q4,Lesion0.25!Q4)</f>
        <v>12.884887639311339</v>
      </c>
      <c r="S4" s="3">
        <f t="shared" si="0"/>
        <v>11.348613715292567</v>
      </c>
      <c r="T4" s="3">
        <f t="shared" si="1"/>
        <v>0.60904423024754717</v>
      </c>
    </row>
    <row r="5" spans="1:21" x14ac:dyDescent="0.2">
      <c r="A5" s="5" t="s">
        <v>20</v>
      </c>
      <c r="B5" s="2" t="s">
        <v>16</v>
      </c>
      <c r="C5" s="2">
        <f>AVERAGE(Lesion0.025!C5,Lesion0.05!C5,Lesion0.075!C5,Lesion0.1!C5,Lesion0.125!C5,Lesion0.15!C5,Lesion0.175!C5,Lesion0.2!C5,Lesion0.225!C5,Lesion0.25!C5)</f>
        <v>14.415206446057089</v>
      </c>
      <c r="D5" s="2">
        <f>AVERAGE(Lesion0.025!D5,Lesion0.05!D5,Lesion0.075!D5,Lesion0.1!D5,Lesion0.125!D5,Lesion0.15!D5,Lesion0.175!D5,Lesion0.2!D5,Lesion0.225!D5,Lesion0.25!D5)</f>
        <v>13.325137964788599</v>
      </c>
      <c r="E5" s="2">
        <f>AVERAGE(Lesion0.025!E5,Lesion0.05!E5,Lesion0.075!E5,Lesion0.1!E5,Lesion0.125!E5,Lesion0.15!E5,Lesion0.175!E5,Lesion0.2!E5,Lesion0.225!E5,Lesion0.25!E5)</f>
        <v>13.983125330245278</v>
      </c>
      <c r="F5" s="2">
        <f>AVERAGE(Lesion0.025!F5,Lesion0.05!F5,Lesion0.075!F5,Lesion0.1!F5,Lesion0.125!F5,Lesion0.15!F5,Lesion0.175!F5,Lesion0.2!F5,Lesion0.225!F5,Lesion0.25!F5)</f>
        <v>13.94817043888383</v>
      </c>
      <c r="G5" s="2">
        <f>AVERAGE(Lesion0.025!G5,Lesion0.05!G5,Lesion0.075!G5,Lesion0.1!G5,Lesion0.125!G5,Lesion0.15!G5,Lesion0.175!G5,Lesion0.2!G5,Lesion0.225!G5,Lesion0.25!G5)</f>
        <v>13.862591863111259</v>
      </c>
      <c r="H5" s="2">
        <f>AVERAGE(Lesion0.025!H5,Lesion0.05!H5,Lesion0.075!H5,Lesion0.1!H5,Lesion0.125!H5,Lesion0.15!H5,Lesion0.175!H5,Lesion0.2!H5,Lesion0.225!H5,Lesion0.25!H5)</f>
        <v>14.24044978735906</v>
      </c>
      <c r="I5" s="2">
        <f>AVERAGE(Lesion0.025!I5,Lesion0.05!I5,Lesion0.075!I5,Lesion0.1!I5,Lesion0.125!I5,Lesion0.15!I5,Lesion0.175!I5,Lesion0.2!I5,Lesion0.225!I5,Lesion0.25!I5)</f>
        <v>14.202919148458871</v>
      </c>
      <c r="J5" s="2">
        <f>AVERAGE(Lesion0.025!J5,Lesion0.05!J5,Lesion0.075!J5,Lesion0.1!J5,Lesion0.125!J5,Lesion0.15!J5,Lesion0.175!J5,Lesion0.2!J5,Lesion0.225!J5,Lesion0.25!J5)</f>
        <v>14.44007167064928</v>
      </c>
      <c r="K5" s="2">
        <f>AVERAGE(Lesion0.025!K5,Lesion0.05!K5,Lesion0.075!K5,Lesion0.1!K5,Lesion0.125!K5,Lesion0.15!K5,Lesion0.175!K5,Lesion0.2!K5,Lesion0.225!K5,Lesion0.25!K5)</f>
        <v>14.03462209141826</v>
      </c>
      <c r="L5" s="2">
        <f>AVERAGE(Lesion0.025!L5,Lesion0.05!L5,Lesion0.075!L5,Lesion0.1!L5,Lesion0.125!L5,Lesion0.15!L5,Lesion0.175!L5,Lesion0.2!L5,Lesion0.225!L5,Lesion0.25!L5)</f>
        <v>14.351463821560042</v>
      </c>
      <c r="M5" s="2">
        <f>AVERAGE(Lesion0.025!M5,Lesion0.05!M5,Lesion0.075!M5,Lesion0.1!M5,Lesion0.125!M5,Lesion0.15!M5,Lesion0.175!M5,Lesion0.2!M5,Lesion0.225!M5,Lesion0.25!M5)</f>
        <v>13.697863451905752</v>
      </c>
      <c r="N5" s="2">
        <f>AVERAGE(Lesion0.025!N5,Lesion0.05!N5,Lesion0.075!N5,Lesion0.1!N5,Lesion0.125!N5,Lesion0.15!N5,Lesion0.175!N5,Lesion0.2!N5,Lesion0.225!N5,Lesion0.25!N5)</f>
        <v>14.854385718744812</v>
      </c>
      <c r="O5" s="2">
        <f>AVERAGE(Lesion0.025!O5,Lesion0.05!O5,Lesion0.075!O5,Lesion0.1!O5,Lesion0.125!O5,Lesion0.15!O5,Lesion0.175!O5,Lesion0.2!O5,Lesion0.225!O5,Lesion0.25!O5)</f>
        <v>15.755179821207667</v>
      </c>
      <c r="P5" s="2">
        <f>AVERAGE(Lesion0.025!P5,Lesion0.05!P5,Lesion0.075!P5,Lesion0.1!P5,Lesion0.125!P5,Lesion0.15!P5,Lesion0.175!P5,Lesion0.2!P5,Lesion0.225!P5,Lesion0.25!P5)</f>
        <v>13.996259613436999</v>
      </c>
      <c r="Q5" s="2">
        <f>AVERAGE(Lesion0.025!Q5,Lesion0.05!Q5,Lesion0.075!Q5,Lesion0.1!Q5,Lesion0.125!Q5,Lesion0.15!Q5,Lesion0.175!Q5,Lesion0.2!Q5,Lesion0.225!Q5,Lesion0.25!Q5)</f>
        <v>18.700440010874921</v>
      </c>
      <c r="S5" s="4">
        <f t="shared" si="0"/>
        <v>14.520525811913448</v>
      </c>
      <c r="T5" s="4">
        <f t="shared" si="1"/>
        <v>1.2817100520396381</v>
      </c>
    </row>
    <row r="6" spans="1:21" x14ac:dyDescent="0.2">
      <c r="A6" s="10"/>
    </row>
    <row r="7" spans="1:21" x14ac:dyDescent="0.2">
      <c r="A7" s="10"/>
      <c r="S7" s="3"/>
      <c r="T7" s="3"/>
    </row>
    <row r="8" spans="1:21" x14ac:dyDescent="0.2">
      <c r="A8" s="8" t="s">
        <v>19</v>
      </c>
      <c r="B8" s="2" t="s">
        <v>15</v>
      </c>
      <c r="C8" s="2">
        <f>AVERAGE(Lesion0.025!C8,Lesion0.05!C8,Lesion0.075!C8,Lesion0.1!C8,Lesion0.125!C8,Lesion0.15!C8,Lesion0.175!C8,Lesion0.2!C8,Lesion0.225!C8,Lesion0.25!C8)</f>
        <v>3.9020119351404419</v>
      </c>
      <c r="D8" s="2">
        <f>AVERAGE(Lesion0.025!D8,Lesion0.05!D8,Lesion0.075!D8,Lesion0.1!D8,Lesion0.125!D8,Lesion0.15!D8,Lesion0.175!D8,Lesion0.2!D8,Lesion0.225!D8,Lesion0.25!D8)</f>
        <v>2.34474556789243</v>
      </c>
      <c r="E8" s="2">
        <f>AVERAGE(Lesion0.025!E8,Lesion0.05!E8,Lesion0.075!E8,Lesion0.1!E8,Lesion0.125!E8,Lesion0.15!E8,Lesion0.175!E8,Lesion0.2!E8,Lesion0.225!E8,Lesion0.25!E8)</f>
        <v>3.4420067460834955</v>
      </c>
      <c r="F8" s="2">
        <f>AVERAGE(Lesion0.025!F8,Lesion0.05!F8,Lesion0.075!F8,Lesion0.1!F8,Lesion0.125!F8,Lesion0.15!F8,Lesion0.175!F8,Lesion0.2!F8,Lesion0.225!F8,Lesion0.25!F8)</f>
        <v>3.7396835672222073</v>
      </c>
      <c r="G8" s="2">
        <f>AVERAGE(Lesion0.025!G8,Lesion0.05!G8,Lesion0.075!G8,Lesion0.1!G8,Lesion0.125!G8,Lesion0.15!G8,Lesion0.175!G8,Lesion0.2!G8,Lesion0.225!G8,Lesion0.25!G8)</f>
        <v>3.0375767593829073</v>
      </c>
      <c r="H8" s="2">
        <f>AVERAGE(Lesion0.025!H8,Lesion0.05!H8,Lesion0.075!H8,Lesion0.1!H8,Lesion0.125!H8,Lesion0.15!H8,Lesion0.175!H8,Lesion0.2!H8,Lesion0.225!H8,Lesion0.25!H8)</f>
        <v>3.0623363175595175</v>
      </c>
      <c r="I8" s="2">
        <f>AVERAGE(Lesion0.025!I8,Lesion0.05!I8,Lesion0.075!I8,Lesion0.1!I8,Lesion0.125!I8,Lesion0.15!I8,Lesion0.175!I8,Lesion0.2!I8,Lesion0.225!I8,Lesion0.25!I8)</f>
        <v>4.7109064758708792</v>
      </c>
      <c r="J8" s="2">
        <f>AVERAGE(Lesion0.025!J8,Lesion0.05!J8,Lesion0.075!J8,Lesion0.1!J8,Lesion0.125!J8,Lesion0.15!J8,Lesion0.175!J8,Lesion0.2!J8,Lesion0.225!J8,Lesion0.25!J8)</f>
        <v>3.6587659899434266</v>
      </c>
      <c r="K8" s="2">
        <f>AVERAGE(Lesion0.025!K8,Lesion0.05!K8,Lesion0.075!K8,Lesion0.1!K8,Lesion0.125!K8,Lesion0.15!K8,Lesion0.175!K8,Lesion0.2!K8,Lesion0.225!K8,Lesion0.25!K8)</f>
        <v>2.8164831077479269</v>
      </c>
      <c r="L8" s="2">
        <f>AVERAGE(Lesion0.025!L8,Lesion0.05!L8,Lesion0.075!L8,Lesion0.1!L8,Lesion0.125!L8,Lesion0.15!L8,Lesion0.175!L8,Lesion0.2!L8,Lesion0.225!L8,Lesion0.25!L8)</f>
        <v>2.6296738048825365</v>
      </c>
      <c r="M8" s="2">
        <f>AVERAGE(Lesion0.025!M8,Lesion0.05!M8,Lesion0.075!M8,Lesion0.1!M8,Lesion0.125!M8,Lesion0.15!M8,Lesion0.175!M8,Lesion0.2!M8,Lesion0.225!M8,Lesion0.25!M8)</f>
        <v>4.030002594307371</v>
      </c>
      <c r="N8" s="2">
        <f>AVERAGE(Lesion0.025!N8,Lesion0.05!N8,Lesion0.075!N8,Lesion0.1!N8,Lesion0.125!N8,Lesion0.15!N8,Lesion0.175!N8,Lesion0.2!N8,Lesion0.225!N8,Lesion0.25!N8)</f>
        <v>1.9181860286919807</v>
      </c>
      <c r="O8" s="2">
        <f>AVERAGE(Lesion0.025!O8,Lesion0.05!O8,Lesion0.075!O8,Lesion0.1!O8,Lesion0.125!O8,Lesion0.15!O8,Lesion0.175!O8,Lesion0.2!O8,Lesion0.225!O8,Lesion0.25!O8)</f>
        <v>5.4939640128690375</v>
      </c>
      <c r="P8" s="2">
        <f>AVERAGE(Lesion0.025!P8,Lesion0.05!P8,Lesion0.075!P8,Lesion0.1!P8,Lesion0.125!P8,Lesion0.15!P8,Lesion0.175!P8,Lesion0.2!P8,Lesion0.225!P8,Lesion0.25!P8)</f>
        <v>2.8955813615715456</v>
      </c>
      <c r="Q8" s="2">
        <f>AVERAGE(Lesion0.025!Q8,Lesion0.05!Q8,Lesion0.075!Q8,Lesion0.1!Q8,Lesion0.125!Q8,Lesion0.15!Q8,Lesion0.175!Q8,Lesion0.2!Q8,Lesion0.225!Q8,Lesion0.25!Q8)</f>
        <v>5.8763500270971161</v>
      </c>
      <c r="S8" s="3">
        <f t="shared" ref="S8:S11" si="2">AVERAGE(C8:Q8)</f>
        <v>3.5705516197508542</v>
      </c>
      <c r="T8" s="3">
        <f t="shared" ref="T8:T11" si="3">STDEV(C8:Q8)</f>
        <v>1.1140407722851913</v>
      </c>
      <c r="U8" s="2">
        <f>TTEST(C8:Q8,C10:Q10,2,1)</f>
        <v>9.7730761260880597E-10</v>
      </c>
    </row>
    <row r="9" spans="1:21" x14ac:dyDescent="0.2">
      <c r="A9" s="8" t="s">
        <v>20</v>
      </c>
      <c r="B9" s="2" t="s">
        <v>15</v>
      </c>
      <c r="C9" s="2">
        <f>AVERAGE(Lesion0.025!C9,Lesion0.05!C9,Lesion0.075!C9,Lesion0.1!C9,Lesion0.125!C9,Lesion0.15!C9,Lesion0.175!C9,Lesion0.2!C9,Lesion0.225!C9,Lesion0.25!C9)</f>
        <v>2.3612777642786105</v>
      </c>
      <c r="D9" s="2">
        <f>AVERAGE(Lesion0.025!D9,Lesion0.05!D9,Lesion0.075!D9,Lesion0.1!D9,Lesion0.125!D9,Lesion0.15!D9,Lesion0.175!D9,Lesion0.2!D9,Lesion0.225!D9,Lesion0.25!D9)</f>
        <v>1.8555775159099412</v>
      </c>
      <c r="E9" s="2">
        <f>AVERAGE(Lesion0.025!E9,Lesion0.05!E9,Lesion0.075!E9,Lesion0.1!E9,Lesion0.125!E9,Lesion0.15!E9,Lesion0.175!E9,Lesion0.2!E9,Lesion0.225!E9,Lesion0.25!E9)</f>
        <v>2.6287104016811988</v>
      </c>
      <c r="F9" s="2">
        <f>AVERAGE(Lesion0.025!F9,Lesion0.05!F9,Lesion0.075!F9,Lesion0.1!F9,Lesion0.125!F9,Lesion0.15!F9,Lesion0.175!F9,Lesion0.2!F9,Lesion0.225!F9,Lesion0.25!F9)</f>
        <v>2.078673914553697</v>
      </c>
      <c r="G9" s="2">
        <f>AVERAGE(Lesion0.025!G9,Lesion0.05!G9,Lesion0.075!G9,Lesion0.1!G9,Lesion0.125!G9,Lesion0.15!G9,Lesion0.175!G9,Lesion0.2!G9,Lesion0.225!G9,Lesion0.25!G9)</f>
        <v>2.0714970473888736</v>
      </c>
      <c r="H9" s="2">
        <f>AVERAGE(Lesion0.025!H9,Lesion0.05!H9,Lesion0.075!H9,Lesion0.1!H9,Lesion0.125!H9,Lesion0.15!H9,Lesion0.175!H9,Lesion0.2!H9,Lesion0.225!H9,Lesion0.25!H9)</f>
        <v>2.0278782458626172</v>
      </c>
      <c r="I9" s="2">
        <f>AVERAGE(Lesion0.025!I9,Lesion0.05!I9,Lesion0.075!I9,Lesion0.1!I9,Lesion0.125!I9,Lesion0.15!I9,Lesion0.175!I9,Lesion0.2!I9,Lesion0.225!I9,Lesion0.25!I9)</f>
        <v>2.2188872054566637</v>
      </c>
      <c r="J9" s="2">
        <f>AVERAGE(Lesion0.025!J9,Lesion0.05!J9,Lesion0.075!J9,Lesion0.1!J9,Lesion0.125!J9,Lesion0.15!J9,Lesion0.175!J9,Lesion0.2!J9,Lesion0.225!J9,Lesion0.25!J9)</f>
        <v>2.2889607309282818</v>
      </c>
      <c r="K9" s="2">
        <f>AVERAGE(Lesion0.025!K9,Lesion0.05!K9,Lesion0.075!K9,Lesion0.1!K9,Lesion0.125!K9,Lesion0.15!K9,Lesion0.175!K9,Lesion0.2!K9,Lesion0.225!K9,Lesion0.25!K9)</f>
        <v>2.3016301103868448</v>
      </c>
      <c r="L9" s="2">
        <f>AVERAGE(Lesion0.025!L9,Lesion0.05!L9,Lesion0.075!L9,Lesion0.1!L9,Lesion0.125!L9,Lesion0.15!L9,Lesion0.175!L9,Lesion0.2!L9,Lesion0.225!L9,Lesion0.25!L9)</f>
        <v>1.7755975205776948</v>
      </c>
      <c r="M9" s="2">
        <f>AVERAGE(Lesion0.025!M9,Lesion0.05!M9,Lesion0.075!M9,Lesion0.1!M9,Lesion0.125!M9,Lesion0.15!M9,Lesion0.175!M9,Lesion0.2!M9,Lesion0.225!M9,Lesion0.25!M9)</f>
        <v>2.6119250788385071</v>
      </c>
      <c r="N9" s="2">
        <f>AVERAGE(Lesion0.025!N9,Lesion0.05!N9,Lesion0.075!N9,Lesion0.1!N9,Lesion0.125!N9,Lesion0.15!N9,Lesion0.175!N9,Lesion0.2!N9,Lesion0.225!N9,Lesion0.25!N9)</f>
        <v>1.9909226475730921</v>
      </c>
      <c r="O9" s="2">
        <f>AVERAGE(Lesion0.025!O9,Lesion0.05!O9,Lesion0.075!O9,Lesion0.1!O9,Lesion0.125!O9,Lesion0.15!O9,Lesion0.175!O9,Lesion0.2!O9,Lesion0.225!O9,Lesion0.25!O9)</f>
        <v>3.2384574900683134</v>
      </c>
      <c r="P9" s="2">
        <f>AVERAGE(Lesion0.025!P9,Lesion0.05!P9,Lesion0.075!P9,Lesion0.1!P9,Lesion0.125!P9,Lesion0.15!P9,Lesion0.175!P9,Lesion0.2!P9,Lesion0.225!P9,Lesion0.25!P9)</f>
        <v>2.2998400584378169</v>
      </c>
      <c r="Q9" s="2">
        <f>AVERAGE(Lesion0.025!Q9,Lesion0.05!Q9,Lesion0.075!Q9,Lesion0.1!Q9,Lesion0.125!Q9,Lesion0.15!Q9,Lesion0.175!Q9,Lesion0.2!Q9,Lesion0.225!Q9,Lesion0.25!Q9)</f>
        <v>7.3679317132944862</v>
      </c>
      <c r="S9" s="4">
        <f t="shared" si="2"/>
        <v>2.6078511630157757</v>
      </c>
      <c r="T9" s="4">
        <f t="shared" si="3"/>
        <v>1.3654445381043268</v>
      </c>
      <c r="U9" s="2">
        <f>TTEST(C9:Q9,C11:Q11,2,1)</f>
        <v>2.9953109229314668E-6</v>
      </c>
    </row>
    <row r="10" spans="1:21" x14ac:dyDescent="0.2">
      <c r="A10" s="8" t="s">
        <v>19</v>
      </c>
      <c r="B10" s="2" t="s">
        <v>16</v>
      </c>
      <c r="C10" s="2">
        <f>AVERAGE(Lesion0.025!C10,Lesion0.05!C10,Lesion0.075!C10,Lesion0.1!C10,Lesion0.125!C10,Lesion0.15!C10,Lesion0.175!C10,Lesion0.2!C10,Lesion0.225!C10,Lesion0.25!C10)</f>
        <v>1.405200359617703</v>
      </c>
      <c r="D10" s="2">
        <f>AVERAGE(Lesion0.025!D10,Lesion0.05!D10,Lesion0.075!D10,Lesion0.1!D10,Lesion0.125!D10,Lesion0.15!D10,Lesion0.175!D10,Lesion0.2!D10,Lesion0.225!D10,Lesion0.25!D10)</f>
        <v>-0.58957396518472549</v>
      </c>
      <c r="E10" s="2">
        <f>AVERAGE(Lesion0.025!E10,Lesion0.05!E10,Lesion0.075!E10,Lesion0.1!E10,Lesion0.125!E10,Lesion0.15!E10,Lesion0.175!E10,Lesion0.2!E10,Lesion0.225!E10,Lesion0.25!E10)</f>
        <v>0.70167043026258202</v>
      </c>
      <c r="F10" s="2">
        <f>AVERAGE(Lesion0.025!F10,Lesion0.05!F10,Lesion0.075!F10,Lesion0.1!F10,Lesion0.125!F10,Lesion0.15!F10,Lesion0.175!F10,Lesion0.2!F10,Lesion0.225!F10,Lesion0.25!F10)</f>
        <v>0.29445017834810672</v>
      </c>
      <c r="G10" s="2">
        <f>AVERAGE(Lesion0.025!G10,Lesion0.05!G10,Lesion0.075!G10,Lesion0.1!G10,Lesion0.125!G10,Lesion0.15!G10,Lesion0.175!G10,Lesion0.2!G10,Lesion0.225!G10,Lesion0.25!G10)</f>
        <v>0.27757595872514124</v>
      </c>
      <c r="H10" s="2">
        <f>AVERAGE(Lesion0.025!H10,Lesion0.05!H10,Lesion0.075!H10,Lesion0.1!H10,Lesion0.125!H10,Lesion0.15!H10,Lesion0.175!H10,Lesion0.2!H10,Lesion0.225!H10,Lesion0.25!H10)</f>
        <v>0.18963523857484532</v>
      </c>
      <c r="I10" s="2">
        <f>AVERAGE(Lesion0.025!I10,Lesion0.05!I10,Lesion0.075!I10,Lesion0.1!I10,Lesion0.125!I10,Lesion0.15!I10,Lesion0.175!I10,Lesion0.2!I10,Lesion0.225!I10,Lesion0.25!I10)</f>
        <v>0.83592970651714682</v>
      </c>
      <c r="J10" s="2">
        <f>AVERAGE(Lesion0.025!J10,Lesion0.05!J10,Lesion0.075!J10,Lesion0.1!J10,Lesion0.125!J10,Lesion0.15!J10,Lesion0.175!J10,Lesion0.2!J10,Lesion0.225!J10,Lesion0.25!J10)</f>
        <v>0.42860378247672137</v>
      </c>
      <c r="K10" s="2">
        <f>AVERAGE(Lesion0.025!K10,Lesion0.05!K10,Lesion0.075!K10,Lesion0.1!K10,Lesion0.125!K10,Lesion0.15!K10,Lesion0.175!K10,Lesion0.2!K10,Lesion0.225!K10,Lesion0.25!K10)</f>
        <v>0.55965073246295205</v>
      </c>
      <c r="L10" s="2">
        <f>AVERAGE(Lesion0.025!L10,Lesion0.05!L10,Lesion0.075!L10,Lesion0.1!L10,Lesion0.125!L10,Lesion0.15!L10,Lesion0.175!L10,Lesion0.2!L10,Lesion0.225!L10,Lesion0.25!L10)</f>
        <v>0.96723375083376306</v>
      </c>
      <c r="M10" s="2">
        <f>AVERAGE(Lesion0.025!M10,Lesion0.05!M10,Lesion0.075!M10,Lesion0.1!M10,Lesion0.125!M10,Lesion0.15!M10,Lesion0.175!M10,Lesion0.2!M10,Lesion0.225!M10,Lesion0.25!M10)</f>
        <v>0.32665627144006615</v>
      </c>
      <c r="N10" s="2">
        <f>AVERAGE(Lesion0.025!N10,Lesion0.05!N10,Lesion0.075!N10,Lesion0.1!N10,Lesion0.125!N10,Lesion0.15!N10,Lesion0.175!N10,Lesion0.2!N10,Lesion0.225!N10,Lesion0.25!N10)</f>
        <v>0.97850249323789185</v>
      </c>
      <c r="O10" s="2">
        <f>AVERAGE(Lesion0.025!O10,Lesion0.05!O10,Lesion0.075!O10,Lesion0.1!O10,Lesion0.125!O10,Lesion0.15!O10,Lesion0.175!O10,Lesion0.2!O10,Lesion0.225!O10,Lesion0.25!O10)</f>
        <v>2.5854277449524563</v>
      </c>
      <c r="P10" s="2">
        <f>AVERAGE(Lesion0.025!P10,Lesion0.05!P10,Lesion0.075!P10,Lesion0.1!P10,Lesion0.125!P10,Lesion0.15!P10,Lesion0.175!P10,Lesion0.2!P10,Lesion0.225!P10,Lesion0.25!P10)</f>
        <v>1.487006651148538E-2</v>
      </c>
      <c r="Q10" s="2">
        <f>AVERAGE(Lesion0.025!Q10,Lesion0.05!Q10,Lesion0.075!Q10,Lesion0.1!Q10,Lesion0.125!Q10,Lesion0.15!Q10,Lesion0.175!Q10,Lesion0.2!Q10,Lesion0.225!Q10,Lesion0.25!Q10)</f>
        <v>3.3355924829972459</v>
      </c>
      <c r="S10" s="3">
        <f t="shared" si="2"/>
        <v>0.82076168211822553</v>
      </c>
      <c r="T10" s="3">
        <f t="shared" si="3"/>
        <v>0.99698573631812093</v>
      </c>
    </row>
    <row r="11" spans="1:21" x14ac:dyDescent="0.2">
      <c r="A11" s="8" t="s">
        <v>20</v>
      </c>
      <c r="B11" s="2" t="s">
        <v>16</v>
      </c>
      <c r="C11" s="2">
        <f>AVERAGE(Lesion0.025!C11,Lesion0.05!C11,Lesion0.075!C11,Lesion0.1!C11,Lesion0.125!C11,Lesion0.15!C11,Lesion0.175!C11,Lesion0.2!C11,Lesion0.225!C11,Lesion0.25!C11)</f>
        <v>1.5387519407639327</v>
      </c>
      <c r="D11" s="2">
        <f>AVERAGE(Lesion0.025!D11,Lesion0.05!D11,Lesion0.075!D11,Lesion0.1!D11,Lesion0.125!D11,Lesion0.15!D11,Lesion0.175!D11,Lesion0.2!D11,Lesion0.225!D11,Lesion0.25!D11)</f>
        <v>0.4649533474137818</v>
      </c>
      <c r="E11" s="2">
        <f>AVERAGE(Lesion0.025!E11,Lesion0.05!E11,Lesion0.075!E11,Lesion0.1!E11,Lesion0.125!E11,Lesion0.15!E11,Lesion0.175!E11,Lesion0.2!E11,Lesion0.225!E11,Lesion0.25!E11)</f>
        <v>1.113119879710323</v>
      </c>
      <c r="F11" s="2">
        <f>AVERAGE(Lesion0.025!F11,Lesion0.05!F11,Lesion0.075!F11,Lesion0.1!F11,Lesion0.125!F11,Lesion0.15!F11,Lesion0.175!F11,Lesion0.2!F11,Lesion0.225!F11,Lesion0.25!F11)</f>
        <v>1.0786867098502482</v>
      </c>
      <c r="G11" s="2">
        <f>AVERAGE(Lesion0.025!G11,Lesion0.05!G11,Lesion0.075!G11,Lesion0.1!G11,Lesion0.125!G11,Lesion0.15!G11,Lesion0.175!G11,Lesion0.2!G11,Lesion0.225!G11,Lesion0.25!G11)</f>
        <v>0.99438544266879558</v>
      </c>
      <c r="H11" s="2">
        <f>AVERAGE(Lesion0.025!H11,Lesion0.05!H11,Lesion0.075!H11,Lesion0.1!H11,Lesion0.125!H11,Lesion0.15!H11,Lesion0.175!H11,Lesion0.2!H11,Lesion0.225!H11,Lesion0.25!H11)</f>
        <v>1.3666036239259409</v>
      </c>
      <c r="I11" s="2">
        <f>AVERAGE(Lesion0.025!I11,Lesion0.05!I11,Lesion0.075!I11,Lesion0.1!I11,Lesion0.125!I11,Lesion0.15!I11,Lesion0.175!I11,Lesion0.2!I11,Lesion0.225!I11,Lesion0.25!I11)</f>
        <v>1.3296331510143125</v>
      </c>
      <c r="J11" s="2">
        <f>AVERAGE(Lesion0.025!J11,Lesion0.05!J11,Lesion0.075!J11,Lesion0.1!J11,Lesion0.125!J11,Lesion0.15!J11,Lesion0.175!J11,Lesion0.2!J11,Lesion0.225!J11,Lesion0.25!J11)</f>
        <v>1.5632460378314481</v>
      </c>
      <c r="K11" s="2">
        <f>AVERAGE(Lesion0.025!K11,Lesion0.05!K11,Lesion0.075!K11,Lesion0.1!K11,Lesion0.125!K11,Lesion0.15!K11,Lesion0.175!K11,Lesion0.2!K11,Lesion0.225!K11,Lesion0.25!K11)</f>
        <v>1.1638480226296439</v>
      </c>
      <c r="L11" s="2">
        <f>AVERAGE(Lesion0.025!L11,Lesion0.05!L11,Lesion0.075!L11,Lesion0.1!L11,Lesion0.125!L11,Lesion0.15!L11,Lesion0.175!L11,Lesion0.2!L11,Lesion0.225!L11,Lesion0.25!L11)</f>
        <v>1.4759607109489685</v>
      </c>
      <c r="M11" s="2">
        <f>AVERAGE(Lesion0.025!M11,Lesion0.05!M11,Lesion0.075!M11,Lesion0.1!M11,Lesion0.125!M11,Lesion0.15!M11,Lesion0.175!M11,Lesion0.2!M11,Lesion0.225!M11,Lesion0.25!M11)</f>
        <v>0.83211569606402791</v>
      </c>
      <c r="N11" s="2">
        <f>AVERAGE(Lesion0.025!N11,Lesion0.05!N11,Lesion0.075!N11,Lesion0.1!N11,Lesion0.125!N11,Lesion0.15!N11,Lesion0.175!N11,Lesion0.2!N11,Lesion0.225!N11,Lesion0.25!N11)</f>
        <v>1.971376214691968</v>
      </c>
      <c r="O11" s="2">
        <f>AVERAGE(Lesion0.025!O11,Lesion0.05!O11,Lesion0.075!O11,Lesion0.1!O11,Lesion0.125!O11,Lesion0.15!O11,Lesion0.175!O11,Lesion0.2!O11,Lesion0.225!O11,Lesion0.25!O11)</f>
        <v>2.8587254562709354</v>
      </c>
      <c r="P11" s="2">
        <f>AVERAGE(Lesion0.025!P11,Lesion0.05!P11,Lesion0.075!P11,Lesion0.1!P11,Lesion0.125!P11,Lesion0.15!P11,Lesion0.175!P11,Lesion0.2!P11,Lesion0.225!P11,Lesion0.25!P11)</f>
        <v>1.126058126305179</v>
      </c>
      <c r="Q11" s="2">
        <f>AVERAGE(Lesion0.025!Q11,Lesion0.05!Q11,Lesion0.075!Q11,Lesion0.1!Q11,Lesion0.125!Q11,Lesion0.15!Q11,Lesion0.175!Q11,Lesion0.2!Q11,Lesion0.225!Q11,Lesion0.25!Q11)</f>
        <v>5.7600259736793662</v>
      </c>
      <c r="S11" s="4">
        <f t="shared" si="2"/>
        <v>1.642499355584591</v>
      </c>
      <c r="T11" s="4">
        <f t="shared" si="3"/>
        <v>1.2625798054094211</v>
      </c>
    </row>
  </sheetData>
  <mergeCells count="1"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11.685843958939699</v>
      </c>
      <c r="D2" s="2">
        <v>11.334681930977601</v>
      </c>
      <c r="E2" s="2">
        <v>11.6151120867041</v>
      </c>
      <c r="F2" s="2">
        <v>11.3186977118973</v>
      </c>
      <c r="G2" s="2">
        <v>11.417109807894001</v>
      </c>
      <c r="H2" s="2">
        <v>11.4326508757532</v>
      </c>
      <c r="I2" s="2">
        <v>11.7969889481924</v>
      </c>
      <c r="J2" s="2">
        <v>11.613240010961199</v>
      </c>
      <c r="K2" s="2">
        <v>11.4633614038781</v>
      </c>
      <c r="L2" s="2">
        <v>11.4791127955585</v>
      </c>
      <c r="M2" s="2">
        <v>11.9235223777616</v>
      </c>
      <c r="N2" s="2">
        <v>11.0661442549015</v>
      </c>
      <c r="O2" s="2">
        <v>12.0986370575162</v>
      </c>
      <c r="P2" s="2">
        <v>11.411590612485</v>
      </c>
      <c r="Q2" s="2">
        <v>12.230054727453499</v>
      </c>
      <c r="S2" s="3">
        <f t="shared" ref="S2:S5" si="0">AVERAGE(C2:Q2)</f>
        <v>11.59244990405826</v>
      </c>
      <c r="T2" s="3">
        <f t="shared" ref="T2:T5" si="1">STDEV(C2:Q2)</f>
        <v>0.31176457822144232</v>
      </c>
      <c r="U2" s="2">
        <f>TTEST(C2:Q2,C4:Q4,2,1)</f>
        <v>2.0592170498316378E-5</v>
      </c>
    </row>
    <row r="3" spans="1:21" s="2" customFormat="1" ht="16" x14ac:dyDescent="0.2">
      <c r="A3" s="5" t="s">
        <v>20</v>
      </c>
      <c r="B3" s="2" t="s">
        <v>15</v>
      </c>
      <c r="C3" s="2">
        <v>14.378287245452899</v>
      </c>
      <c r="D3" s="2">
        <v>14.0983554882558</v>
      </c>
      <c r="E3" s="2">
        <v>14.3841973434232</v>
      </c>
      <c r="F3" s="2">
        <v>14.042570790054</v>
      </c>
      <c r="G3" s="2">
        <v>14.0298573302489</v>
      </c>
      <c r="H3" s="2">
        <v>14.246367038451099</v>
      </c>
      <c r="I3" s="2">
        <v>14.403616335718899</v>
      </c>
      <c r="J3" s="2">
        <v>14.4848515359099</v>
      </c>
      <c r="K3" s="2">
        <v>14.3450144854936</v>
      </c>
      <c r="L3" s="2">
        <v>13.8673666689565</v>
      </c>
      <c r="M3" s="2">
        <v>14.5252256865282</v>
      </c>
      <c r="N3" s="2">
        <v>13.986018283177801</v>
      </c>
      <c r="O3" s="2">
        <v>14.5217780833184</v>
      </c>
      <c r="P3" s="2">
        <v>14.299049400057401</v>
      </c>
      <c r="Q3" s="2">
        <v>18.8629637621308</v>
      </c>
      <c r="S3" s="4">
        <f t="shared" si="0"/>
        <v>14.565034631811823</v>
      </c>
      <c r="T3" s="4">
        <f t="shared" si="1"/>
        <v>1.2069912945460923</v>
      </c>
      <c r="U3" s="2">
        <f>TTEST(C3:Q3,C5:Q5,2,1)</f>
        <v>7.2649697356021897E-9</v>
      </c>
    </row>
    <row r="4" spans="1:21" s="2" customFormat="1" ht="16" x14ac:dyDescent="0.2">
      <c r="A4" s="5" t="s">
        <v>19</v>
      </c>
      <c r="B4" s="2" t="s">
        <v>16</v>
      </c>
      <c r="C4" s="2">
        <v>11.358124084239</v>
      </c>
      <c r="D4" s="2">
        <v>10.1692922399001</v>
      </c>
      <c r="E4" s="2">
        <v>10.920618411371599</v>
      </c>
      <c r="F4" s="2">
        <v>10.437684722825299</v>
      </c>
      <c r="G4" s="2">
        <v>10.531470349009201</v>
      </c>
      <c r="H4" s="2">
        <v>10.732044883170699</v>
      </c>
      <c r="I4" s="2">
        <v>10.894274403091799</v>
      </c>
      <c r="J4" s="2">
        <v>10.7613117794528</v>
      </c>
      <c r="K4" s="2">
        <v>10.6934681409479</v>
      </c>
      <c r="L4" s="2">
        <v>11.0943317646847</v>
      </c>
      <c r="M4" s="2">
        <v>10.783406234445</v>
      </c>
      <c r="N4" s="2">
        <v>10.8348002160721</v>
      </c>
      <c r="O4" s="2">
        <v>11.979731632789999</v>
      </c>
      <c r="P4" s="2">
        <v>10.5307157029478</v>
      </c>
      <c r="Q4" s="2">
        <v>12.477750390392201</v>
      </c>
      <c r="S4" s="3">
        <f t="shared" si="0"/>
        <v>10.946601663689345</v>
      </c>
      <c r="T4" s="3">
        <f t="shared" si="1"/>
        <v>0.59752103922871147</v>
      </c>
    </row>
    <row r="5" spans="1:21" s="2" customFormat="1" ht="16" x14ac:dyDescent="0.2">
      <c r="A5" s="5" t="s">
        <v>20</v>
      </c>
      <c r="B5" s="2" t="s">
        <v>16</v>
      </c>
      <c r="C5" s="2">
        <v>13.3206296729172</v>
      </c>
      <c r="D5" s="2">
        <v>12.309165604495099</v>
      </c>
      <c r="E5" s="2">
        <v>12.8618809801859</v>
      </c>
      <c r="F5" s="2">
        <v>12.424924680842</v>
      </c>
      <c r="G5" s="2">
        <v>12.593710705089199</v>
      </c>
      <c r="H5" s="2">
        <v>13.1054265488564</v>
      </c>
      <c r="I5" s="2">
        <v>12.9094836496252</v>
      </c>
      <c r="J5" s="2">
        <v>13.225486693716499</v>
      </c>
      <c r="K5" s="2">
        <v>12.9240599532194</v>
      </c>
      <c r="L5" s="2">
        <v>13.054763882074701</v>
      </c>
      <c r="M5" s="2">
        <v>12.6396314781024</v>
      </c>
      <c r="N5" s="2">
        <v>12.9123578399567</v>
      </c>
      <c r="O5" s="2">
        <v>14.217894383384399</v>
      </c>
      <c r="P5" s="2">
        <v>12.719257922028699</v>
      </c>
      <c r="Q5" s="2">
        <v>16.962873629820098</v>
      </c>
      <c r="S5" s="4">
        <f t="shared" si="0"/>
        <v>13.21210317495426</v>
      </c>
      <c r="T5" s="4">
        <f t="shared" si="1"/>
        <v>1.1308345127394028</v>
      </c>
    </row>
    <row r="8" spans="1:21" ht="16" x14ac:dyDescent="0.2">
      <c r="A8" s="6" t="s">
        <v>19</v>
      </c>
      <c r="B8" s="2" t="s">
        <v>15</v>
      </c>
      <c r="C8" s="2">
        <f>(C2-Lesion0!$S2)/Lesion0!$T2</f>
        <v>1.0646854998199278</v>
      </c>
      <c r="D8" s="2">
        <f>(D2-Lesion0!$S2)/Lesion0!$T2</f>
        <v>4.0731605025300681E-3</v>
      </c>
      <c r="E8" s="2">
        <f>(E2-Lesion0!$S2)/Lesion0!$T2</f>
        <v>0.85105449617338469</v>
      </c>
      <c r="F8" s="2">
        <f>(F2-Lesion0!$S2)/Lesion0!$T2</f>
        <v>-4.4203870158508983E-2</v>
      </c>
      <c r="G8" s="2">
        <f>(G2-Lesion0!$S2)/Lesion0!$T2</f>
        <v>0.25302952935772199</v>
      </c>
      <c r="H8" s="2">
        <f>(H2-Lesion0!$S2)/Lesion0!$T2</f>
        <v>0.29996811333074597</v>
      </c>
      <c r="I8" s="2">
        <f>(I2-Lesion0!$S2)/Lesion0!$T2</f>
        <v>1.4003759722175779</v>
      </c>
      <c r="J8" s="2">
        <f>(J2-Lesion0!$S2)/Lesion0!$T2</f>
        <v>0.84540027824845765</v>
      </c>
      <c r="K8" s="2">
        <f>(K2-Lesion0!$S2)/Lesion0!$T2</f>
        <v>0.39272291733175768</v>
      </c>
      <c r="L8" s="2">
        <f>(L2-Lesion0!$S2)/Lesion0!$T2</f>
        <v>0.44029674094419197</v>
      </c>
      <c r="M8" s="2">
        <f>(M2-Lesion0!$S2)/Lesion0!$T2</f>
        <v>1.7825440486353592</v>
      </c>
      <c r="N8" s="2">
        <f>(N2-Lesion0!$S2)/Lesion0!$T2</f>
        <v>-0.80698939791472146</v>
      </c>
      <c r="O8" s="2">
        <f>(O2-Lesion0!$S2)/Lesion0!$T2</f>
        <v>2.3114417521290553</v>
      </c>
      <c r="P8" s="2">
        <f>(P2-Lesion0!$S2)/Lesion0!$T2</f>
        <v>0.23635994014313372</v>
      </c>
      <c r="Q8" s="2">
        <f>(Q2-Lesion0!$S2)/Lesion0!$T2</f>
        <v>2.7083616672711459</v>
      </c>
      <c r="S8" s="3">
        <f t="shared" ref="S8:S11" si="2">AVERAGE(C8:Q8)</f>
        <v>0.78260805653545062</v>
      </c>
      <c r="T8" s="3">
        <f t="shared" ref="T8:T11" si="3">STDEV(C8:Q8)</f>
        <v>0.94162048369146079</v>
      </c>
      <c r="U8" s="2">
        <f>TTEST(C8:Q8,C10:Q10,2,1)</f>
        <v>1.6956758651672473E-3</v>
      </c>
    </row>
    <row r="9" spans="1:21" ht="16" x14ac:dyDescent="0.2">
      <c r="A9" s="6" t="s">
        <v>20</v>
      </c>
      <c r="B9" s="2" t="s">
        <v>15</v>
      </c>
      <c r="C9" s="2">
        <f>(C3-Lesion0!$S3)/Lesion0!$T3</f>
        <v>0.49173985962800765</v>
      </c>
      <c r="D9" s="2">
        <f>(D3-Lesion0!$S3)/Lesion0!$T3</f>
        <v>0.18416498817519936</v>
      </c>
      <c r="E9" s="2">
        <f>(E3-Lesion0!$S3)/Lesion0!$T3</f>
        <v>0.49823357667422596</v>
      </c>
      <c r="F9" s="2">
        <f>(F3-Lesion0!$S3)/Lesion0!$T3</f>
        <v>0.12287158027374671</v>
      </c>
      <c r="G9" s="2">
        <f>(G3-Lesion0!$S3)/Lesion0!$T3</f>
        <v>0.1089026729785271</v>
      </c>
      <c r="H9" s="2">
        <f>(H3-Lesion0!$S3)/Lesion0!$T3</f>
        <v>0.34679260135020734</v>
      </c>
      <c r="I9" s="2">
        <f>(I3-Lesion0!$S3)/Lesion0!$T3</f>
        <v>0.51957018427779811</v>
      </c>
      <c r="J9" s="2">
        <f>(J3-Lesion0!$S3)/Lesion0!$T3</f>
        <v>0.60882731789625277</v>
      </c>
      <c r="K9" s="2">
        <f>(K3-Lesion0!$S3)/Lesion0!$T3</f>
        <v>0.45518143206755057</v>
      </c>
      <c r="L9" s="2">
        <f>(L3-Lesion0!$S3)/Lesion0!$T3</f>
        <v>-6.9633855923059679E-2</v>
      </c>
      <c r="M9" s="2">
        <f>(M3-Lesion0!$S3)/Lesion0!$T3</f>
        <v>0.65318839472004597</v>
      </c>
      <c r="N9" s="2">
        <f>(N3-Lesion0!$S3)/Lesion0!$T3</f>
        <v>6.0734542993857124E-2</v>
      </c>
      <c r="O9" s="2">
        <f>(O3-Lesion0!$S3)/Lesion0!$T3</f>
        <v>0.64940034250084788</v>
      </c>
      <c r="P9" s="2">
        <f>(P3-Lesion0!$S3)/Lesion0!$T3</f>
        <v>0.40467731854390337</v>
      </c>
      <c r="Q9" s="2">
        <f>(Q3-Lesion0!$S3)/Lesion0!$T3</f>
        <v>5.4192758310234224</v>
      </c>
      <c r="S9" s="4">
        <f t="shared" si="2"/>
        <v>0.69692845247870217</v>
      </c>
      <c r="T9" s="4">
        <f t="shared" si="3"/>
        <v>1.3261810520600699</v>
      </c>
      <c r="U9" s="2">
        <f>TTEST(C9:Q9,C11:Q11,2,1)</f>
        <v>1.6261669130980809E-2</v>
      </c>
    </row>
    <row r="10" spans="1:21" ht="16" x14ac:dyDescent="0.2">
      <c r="A10" s="6" t="s">
        <v>19</v>
      </c>
      <c r="B10" s="2" t="s">
        <v>16</v>
      </c>
      <c r="C10" s="2">
        <f>(C4-Lesion0!$S4)/Lesion0!$T4</f>
        <v>0.83632984895376528</v>
      </c>
      <c r="D10" s="2">
        <f>(D4-Lesion0!$S4)/Lesion0!$T4</f>
        <v>-1.1097494878538443</v>
      </c>
      <c r="E10" s="2">
        <f>(E4-Lesion0!$S4)/Lesion0!$T4</f>
        <v>0.12014719136620143</v>
      </c>
      <c r="F10" s="2">
        <f>(F4-Lesion0!$S4)/Lesion0!$T4</f>
        <v>-0.67039966082622704</v>
      </c>
      <c r="G10" s="2">
        <f>(G4-Lesion0!$S4)/Lesion0!$T4</f>
        <v>-0.51687561949509286</v>
      </c>
      <c r="H10" s="2">
        <f>(H4-Lesion0!$S4)/Lesion0!$T4</f>
        <v>-0.18854158446714811</v>
      </c>
      <c r="I10" s="2">
        <f>(I4-Lesion0!$S4)/Lesion0!$T4</f>
        <v>7.7022900570881583E-2</v>
      </c>
      <c r="J10" s="2">
        <f>(J4-Lesion0!$S4)/Lesion0!$T4</f>
        <v>-0.14063262040439592</v>
      </c>
      <c r="K10" s="2">
        <f>(K4-Lesion0!$S4)/Lesion0!$T4</f>
        <v>-0.25169046568078329</v>
      </c>
      <c r="L10" s="2">
        <f>(L4-Lesion0!$S4)/Lesion0!$T4</f>
        <v>0.40451034080570664</v>
      </c>
      <c r="M10" s="2">
        <f>(M4-Lesion0!$S4)/Lesion0!$T4</f>
        <v>-0.10446471110494755</v>
      </c>
      <c r="N10" s="2">
        <f>(N4-Lesion0!$S4)/Lesion0!$T4</f>
        <v>-2.0334422908984226E-2</v>
      </c>
      <c r="O10" s="2">
        <f>(O4-Lesion0!$S4)/Lesion0!$T4</f>
        <v>1.8538813316123042</v>
      </c>
      <c r="P10" s="2">
        <f>(P4-Lesion0!$S4)/Lesion0!$T4</f>
        <v>-0.51811095072691349</v>
      </c>
      <c r="Q10" s="2">
        <f>(Q4-Lesion0!$S4)/Lesion0!$T4</f>
        <v>2.6691219546889831</v>
      </c>
      <c r="S10" s="3">
        <f t="shared" si="2"/>
        <v>0.16268093630196703</v>
      </c>
      <c r="T10" s="3">
        <f t="shared" si="3"/>
        <v>0.97812264475253985</v>
      </c>
    </row>
    <row r="11" spans="1:21" ht="16" x14ac:dyDescent="0.2">
      <c r="A11" s="6" t="s">
        <v>20</v>
      </c>
      <c r="B11" s="2" t="s">
        <v>16</v>
      </c>
      <c r="C11" s="2">
        <f>(C5-Lesion0!$S5)/Lesion0!$T5</f>
        <v>0.4605123443455264</v>
      </c>
      <c r="D11" s="2">
        <f>(D5-Lesion0!$S5)/Lesion0!$T5</f>
        <v>-0.53585505142761836</v>
      </c>
      <c r="E11" s="2">
        <f>(E5-Lesion0!$S5)/Lesion0!$T5</f>
        <v>8.6107350238277675E-3</v>
      </c>
      <c r="F11" s="2">
        <f>(F5-Lesion0!$S5)/Lesion0!$T5</f>
        <v>-0.42182374469341438</v>
      </c>
      <c r="G11" s="2">
        <f>(G5-Lesion0!$S5)/Lesion0!$T5</f>
        <v>-0.255556947213958</v>
      </c>
      <c r="H11" s="2">
        <f>(H5-Lesion0!$S5)/Lesion0!$T5</f>
        <v>0.24852124849057958</v>
      </c>
      <c r="I11" s="2">
        <f>(I5-Lesion0!$S5)/Lesion0!$T5</f>
        <v>5.5502907728564845E-2</v>
      </c>
      <c r="J11" s="2">
        <f>(J5-Lesion0!$S5)/Lesion0!$T5</f>
        <v>0.36678942786052915</v>
      </c>
      <c r="K11" s="2">
        <f>(K5-Lesion0!$S5)/Lesion0!$T5</f>
        <v>6.9861651756722778E-2</v>
      </c>
      <c r="L11" s="2">
        <f>(L5-Lesion0!$S5)/Lesion0!$T5</f>
        <v>0.19861475063252745</v>
      </c>
      <c r="M11" s="2">
        <f>(M5-Lesion0!$S5)/Lesion0!$T5</f>
        <v>-0.21032156768097129</v>
      </c>
      <c r="N11" s="2">
        <f>(N5-Lesion0!$S5)/Lesion0!$T5</f>
        <v>5.8334199145590328E-2</v>
      </c>
      <c r="O11" s="2">
        <f>(O5-Lesion0!$S5)/Lesion0!$T5</f>
        <v>1.3443848720983025</v>
      </c>
      <c r="P11" s="2">
        <f>(P5-Lesion0!$S5)/Lesion0!$T5</f>
        <v>-0.1318835934153203</v>
      </c>
      <c r="Q11" s="2">
        <f>(Q5-Lesion0!$S5)/Lesion0!$T5</f>
        <v>4.0483937525018563</v>
      </c>
      <c r="S11" s="4">
        <f t="shared" si="2"/>
        <v>0.35360566567684965</v>
      </c>
      <c r="T11" s="4">
        <f t="shared" si="3"/>
        <v>1.1139561687705455</v>
      </c>
    </row>
    <row r="14" spans="1:21" ht="16" x14ac:dyDescent="0.2">
      <c r="A14" s="9" t="s">
        <v>19</v>
      </c>
      <c r="B14" s="2" t="s">
        <v>15</v>
      </c>
      <c r="C14" s="2">
        <f>(C2-Lesion0!C2)/Lesion0!C2</f>
        <v>1.2491895359393429E-2</v>
      </c>
      <c r="D14" s="2">
        <f>(D2-Lesion0!D2)/Lesion0!D2</f>
        <v>2.2678068960388074E-2</v>
      </c>
      <c r="E14" s="2">
        <f>(E2-Lesion0!E2)/Lesion0!E2</f>
        <v>2.1108754875085695E-2</v>
      </c>
      <c r="F14" s="2">
        <f>(F2-Lesion0!F2)/Lesion0!F2</f>
        <v>1.741103028290341E-2</v>
      </c>
      <c r="G14" s="2">
        <f>(G2-Lesion0!G2)/Lesion0!G2</f>
        <v>2.2427743990504474E-2</v>
      </c>
      <c r="H14" s="2">
        <f>(H2-Lesion0!H2)/Lesion0!H2</f>
        <v>3.151737224841214E-2</v>
      </c>
      <c r="I14" s="2">
        <f>(I2-Lesion0!I2)/Lesion0!I2</f>
        <v>3.7097929511419776E-2</v>
      </c>
      <c r="J14" s="2">
        <f>(J2-Lesion0!J2)/Lesion0!J2</f>
        <v>1.7218103149883115E-2</v>
      </c>
      <c r="K14" s="2">
        <f>(K2-Lesion0!K2)/Lesion0!K2</f>
        <v>1.1473065048070585E-2</v>
      </c>
      <c r="L14" s="2">
        <f>(L2-Lesion0!L2)/Lesion0!L2</f>
        <v>9.1527732359120637E-3</v>
      </c>
      <c r="M14" s="2">
        <f>(M2-Lesion0!M2)/Lesion0!M2</f>
        <v>3.3084971358402805E-2</v>
      </c>
      <c r="N14" s="2">
        <f>(N2-Lesion0!N2)/Lesion0!N2</f>
        <v>4.1519459284847092E-2</v>
      </c>
      <c r="O14" s="2">
        <f>(O2-Lesion0!O2)/Lesion0!O2</f>
        <v>2.2420033029540883E-2</v>
      </c>
      <c r="P14" s="2">
        <f>(P2-Lesion0!P2)/Lesion0!P2</f>
        <v>2.5760953931235949E-2</v>
      </c>
      <c r="Q14" s="2">
        <f>(Q2-Lesion0!Q2)/Lesion0!Q2</f>
        <v>1.9171227287791599E-2</v>
      </c>
      <c r="S14" s="3">
        <f t="shared" ref="S14:S17" si="4">AVERAGE(C14:Q14)</f>
        <v>2.2968892103586068E-2</v>
      </c>
      <c r="T14" s="3">
        <f t="shared" ref="T14:T17" si="5">STDEV(C14:Q14)</f>
        <v>9.4199237910619522E-3</v>
      </c>
      <c r="U14" s="2">
        <f>TTEST(C14:Q14,C16:Q16,2,1)</f>
        <v>1.552133455307613E-4</v>
      </c>
    </row>
    <row r="15" spans="1:21" ht="16" x14ac:dyDescent="0.2">
      <c r="A15" s="9" t="s">
        <v>20</v>
      </c>
      <c r="B15" s="2" t="s">
        <v>15</v>
      </c>
      <c r="C15" s="2">
        <f>(C3-Lesion0!C3)/Lesion0!C3</f>
        <v>3.0086250420508654E-2</v>
      </c>
      <c r="D15" s="2">
        <f>(D3-Lesion0!D3)/Lesion0!D3</f>
        <v>3.4741687211434863E-2</v>
      </c>
      <c r="E15" s="2">
        <f>(E3-Lesion0!E3)/Lesion0!E3</f>
        <v>4.6123443158050878E-2</v>
      </c>
      <c r="F15" s="2">
        <f>(F3-Lesion0!F3)/Lesion0!F3</f>
        <v>4.3410832697513439E-2</v>
      </c>
      <c r="G15" s="2">
        <f>(G3-Lesion0!G3)/Lesion0!G3</f>
        <v>3.9248691129548152E-2</v>
      </c>
      <c r="H15" s="2">
        <f>(H3-Lesion0!H3)/Lesion0!H3</f>
        <v>4.8812297309285956E-2</v>
      </c>
      <c r="I15" s="2">
        <f>(I3-Lesion0!I3)/Lesion0!I3</f>
        <v>5.0719732696821944E-2</v>
      </c>
      <c r="J15" s="2">
        <f>(J3-Lesion0!J3)/Lesion0!J3</f>
        <v>3.4632252564992881E-2</v>
      </c>
      <c r="K15" s="2">
        <f>(K3-Lesion0!K3)/Lesion0!K3</f>
        <v>2.4643891820971424E-2</v>
      </c>
      <c r="L15" s="2">
        <f>(L3-Lesion0!L3)/Lesion0!L3</f>
        <v>3.039256982958765E-2</v>
      </c>
      <c r="M15" s="2">
        <f>(M3-Lesion0!M3)/Lesion0!M3</f>
        <v>5.0016314688788081E-2</v>
      </c>
      <c r="N15" s="2">
        <f>(N3-Lesion0!N3)/Lesion0!N3</f>
        <v>5.2239620050991795E-2</v>
      </c>
      <c r="O15" s="2">
        <f>(O3-Lesion0!O3)/Lesion0!O3</f>
        <v>4.9767090360368818E-2</v>
      </c>
      <c r="P15" s="2">
        <f>(P3-Lesion0!P3)/Lesion0!P3</f>
        <v>3.3666221690898911E-2</v>
      </c>
      <c r="Q15" s="2">
        <f>(Q3-Lesion0!Q3)/Lesion0!Q3</f>
        <v>0.10130686732276178</v>
      </c>
      <c r="S15" s="4">
        <f t="shared" si="4"/>
        <v>4.4653850863501682E-2</v>
      </c>
      <c r="T15" s="4">
        <f t="shared" si="5"/>
        <v>1.8016711581682106E-2</v>
      </c>
      <c r="U15" s="2">
        <f>TTEST(C15:Q15,C17:Q17,2,1)</f>
        <v>5.0152409741224281E-4</v>
      </c>
    </row>
    <row r="16" spans="1:21" ht="16" x14ac:dyDescent="0.2">
      <c r="A16" s="9" t="s">
        <v>19</v>
      </c>
      <c r="B16" s="2" t="s">
        <v>16</v>
      </c>
      <c r="C16" s="2">
        <f>(C4-Lesion0!C4)/Lesion0!C4</f>
        <v>9.6110297101333238E-3</v>
      </c>
      <c r="D16" s="2">
        <f>(D4-Lesion0!D4)/Lesion0!D4</f>
        <v>8.5248502380297856E-3</v>
      </c>
      <c r="E16" s="2">
        <f>(E4-Lesion0!E4)/Lesion0!E4</f>
        <v>4.194796447963142E-3</v>
      </c>
      <c r="F16" s="2">
        <f>(F4-Lesion0!F4)/Lesion0!F4</f>
        <v>1.4187989262373977E-2</v>
      </c>
      <c r="G16" s="2">
        <f>(G4-Lesion0!G4)/Lesion0!G4</f>
        <v>6.9931807817594409E-3</v>
      </c>
      <c r="H16" s="2">
        <f>(H4-Lesion0!H4)/Lesion0!H4</f>
        <v>6.129207797249939E-3</v>
      </c>
      <c r="I16" s="2">
        <f>(I4-Lesion0!I4)/Lesion0!I4</f>
        <v>2.1338225289853009E-2</v>
      </c>
      <c r="J16" s="2">
        <f>(J4-Lesion0!J4)/Lesion0!J4</f>
        <v>1.2829343948498838E-2</v>
      </c>
      <c r="K16" s="2">
        <f>(K4-Lesion0!K4)/Lesion0!K4</f>
        <v>1.4400139852762004E-2</v>
      </c>
      <c r="L16" s="2">
        <f>(L4-Lesion0!L4)/Lesion0!L4</f>
        <v>8.5756149713363591E-3</v>
      </c>
      <c r="M16" s="2">
        <f>(M4-Lesion0!M4)/Lesion0!M4</f>
        <v>7.0106989365011432E-3</v>
      </c>
      <c r="N16" s="2">
        <f>(N4-Lesion0!N4)/Lesion0!N4</f>
        <v>7.8883921927535069E-3</v>
      </c>
      <c r="O16" s="2">
        <f>(O4-Lesion0!O4)/Lesion0!O4</f>
        <v>5.292164989367765E-3</v>
      </c>
      <c r="P16" s="2">
        <f>(P4-Lesion0!P4)/Lesion0!P4</f>
        <v>6.9210233894342913E-3</v>
      </c>
      <c r="Q16" s="2">
        <f>(Q4-Lesion0!Q4)/Lesion0!Q4</f>
        <v>4.9194945282282441E-3</v>
      </c>
      <c r="S16" s="3">
        <f t="shared" si="4"/>
        <v>9.2544101557496504E-3</v>
      </c>
      <c r="T16" s="3">
        <f t="shared" si="5"/>
        <v>4.6140564189357958E-3</v>
      </c>
    </row>
    <row r="17" spans="1:20" ht="16" x14ac:dyDescent="0.2">
      <c r="A17" s="9" t="s">
        <v>20</v>
      </c>
      <c r="B17" s="2" t="s">
        <v>16</v>
      </c>
      <c r="C17" s="2">
        <f>(C5-Lesion0!C5)/Lesion0!C5</f>
        <v>1.1693392879784761E-2</v>
      </c>
      <c r="D17" s="2">
        <f>(D5-Lesion0!D5)/Lesion0!D5</f>
        <v>2.9337890271370057E-2</v>
      </c>
      <c r="E17" s="2">
        <f>(E5-Lesion0!E5)/Lesion0!E5</f>
        <v>1.5411656330463113E-2</v>
      </c>
      <c r="F17" s="2">
        <f>(F5-Lesion0!F5)/Lesion0!F5</f>
        <v>3.1827655156426257E-2</v>
      </c>
      <c r="G17" s="2">
        <f>(G5-Lesion0!G5)/Lesion0!G5</f>
        <v>3.1566747174544718E-2</v>
      </c>
      <c r="H17" s="2">
        <f>(H5-Lesion0!H5)/Lesion0!H5</f>
        <v>3.8053588028229696E-2</v>
      </c>
      <c r="I17" s="2">
        <f>(I5-Lesion0!I5)/Lesion0!I5</f>
        <v>2.5919230433793405E-2</v>
      </c>
      <c r="J17" s="2">
        <f>(J5-Lesion0!J5)/Lesion0!J5</f>
        <v>1.4094826355256164E-2</v>
      </c>
      <c r="K17" s="2">
        <f>(K5-Lesion0!K5)/Lesion0!K5</f>
        <v>1.3651761036815689E-2</v>
      </c>
      <c r="L17" s="2">
        <f>(L5-Lesion0!L5)/Lesion0!L5</f>
        <v>4.4381110565976059E-2</v>
      </c>
      <c r="M17" s="2">
        <f>(M5-Lesion0!M5)/Lesion0!M5</f>
        <v>1.4552359446349184E-2</v>
      </c>
      <c r="N17" s="2">
        <f>(N5-Lesion0!N5)/Lesion0!N5</f>
        <v>3.644343865873452E-2</v>
      </c>
      <c r="O17" s="2">
        <f>(O5-Lesion0!O5)/Lesion0!O5</f>
        <v>3.0904728704606522E-2</v>
      </c>
      <c r="P17" s="2">
        <f>(P5-Lesion0!P5)/Lesion0!P5</f>
        <v>2.4369765532509968E-2</v>
      </c>
      <c r="Q17" s="2">
        <f>(Q5-Lesion0!Q5)/Lesion0!Q5</f>
        <v>5.1607032783385062E-2</v>
      </c>
      <c r="S17" s="4">
        <f t="shared" si="4"/>
        <v>2.758767889054968E-2</v>
      </c>
      <c r="T17" s="4">
        <f t="shared" si="5"/>
        <v>1.2115497322770478E-2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11.9025822148609</v>
      </c>
      <c r="D2" s="2">
        <v>11.4608010429787</v>
      </c>
      <c r="E2" s="2">
        <v>11.7096927823708</v>
      </c>
      <c r="F2" s="2">
        <v>11.6468471623435</v>
      </c>
      <c r="G2" s="2">
        <v>11.495017247731299</v>
      </c>
      <c r="H2" s="2">
        <v>11.7406654669596</v>
      </c>
      <c r="I2" s="2">
        <v>12.1191692573335</v>
      </c>
      <c r="J2" s="2">
        <v>11.8536539882029</v>
      </c>
      <c r="K2" s="2">
        <v>11.695442179471399</v>
      </c>
      <c r="L2" s="2">
        <v>11.6769278993218</v>
      </c>
      <c r="M2" s="2">
        <v>11.9693726290632</v>
      </c>
      <c r="N2" s="2">
        <v>11.2137285851108</v>
      </c>
      <c r="O2" s="2">
        <v>12.2174405655072</v>
      </c>
      <c r="P2" s="2">
        <v>11.496162422912899</v>
      </c>
      <c r="Q2" s="2">
        <v>12.5544637687097</v>
      </c>
      <c r="S2" s="3">
        <f t="shared" ref="S2:S5" si="0">AVERAGE(C2:Q2)</f>
        <v>11.783464480858544</v>
      </c>
      <c r="T2" s="3">
        <f t="shared" ref="T2:T5" si="1">STDEV(C2:Q2)</f>
        <v>0.3368596067594985</v>
      </c>
      <c r="U2" s="2">
        <f>TTEST(C2:Q2,C4:Q4,2,1)</f>
        <v>6.0542078912024666E-6</v>
      </c>
    </row>
    <row r="3" spans="1:21" s="2" customFormat="1" ht="16" x14ac:dyDescent="0.2">
      <c r="A3" s="5" t="s">
        <v>20</v>
      </c>
      <c r="B3" s="2" t="s">
        <v>15</v>
      </c>
      <c r="C3" s="2">
        <v>14.8525550537769</v>
      </c>
      <c r="D3" s="2">
        <v>14.3737554093901</v>
      </c>
      <c r="E3" s="2">
        <v>14.881805202902701</v>
      </c>
      <c r="F3" s="2">
        <v>14.5784103179978</v>
      </c>
      <c r="G3" s="2">
        <v>14.439170376993401</v>
      </c>
      <c r="H3" s="2">
        <v>14.6627341842582</v>
      </c>
      <c r="I3" s="2">
        <v>15.0230182240832</v>
      </c>
      <c r="J3" s="2">
        <v>14.9654781126287</v>
      </c>
      <c r="K3" s="2">
        <v>14.9143243476412</v>
      </c>
      <c r="L3" s="2">
        <v>14.262618629579499</v>
      </c>
      <c r="M3" s="2">
        <v>14.7024518350505</v>
      </c>
      <c r="N3" s="2">
        <v>14.385612281308299</v>
      </c>
      <c r="O3" s="2">
        <v>15.090176167321401</v>
      </c>
      <c r="P3" s="2">
        <v>14.704604928238201</v>
      </c>
      <c r="Q3" s="2">
        <v>19.887676009969098</v>
      </c>
      <c r="S3" s="4">
        <f t="shared" si="0"/>
        <v>15.048292738742616</v>
      </c>
      <c r="T3" s="4">
        <f t="shared" si="1"/>
        <v>1.3628356096832648</v>
      </c>
      <c r="U3" s="2">
        <f>TTEST(C3:Q3,C5:Q5,2,1)</f>
        <v>8.9104664421321575E-8</v>
      </c>
    </row>
    <row r="4" spans="1:21" s="2" customFormat="1" ht="16" x14ac:dyDescent="0.2">
      <c r="A4" s="5" t="s">
        <v>19</v>
      </c>
      <c r="B4" s="2" t="s">
        <v>16</v>
      </c>
      <c r="C4" s="2">
        <v>11.563324812310199</v>
      </c>
      <c r="D4" s="2">
        <v>10.2230066409854</v>
      </c>
      <c r="E4" s="2">
        <v>11.031964331805</v>
      </c>
      <c r="F4" s="2">
        <v>10.5535673186784</v>
      </c>
      <c r="G4" s="2">
        <v>10.586383601097801</v>
      </c>
      <c r="H4" s="2">
        <v>10.8761143942095</v>
      </c>
      <c r="I4" s="2">
        <v>10.951767795219499</v>
      </c>
      <c r="J4" s="2">
        <v>10.834311661128501</v>
      </c>
      <c r="K4" s="2">
        <v>10.919052013579901</v>
      </c>
      <c r="L4" s="2">
        <v>11.129627868243899</v>
      </c>
      <c r="M4" s="2">
        <v>10.839424478852401</v>
      </c>
      <c r="N4" s="2">
        <v>10.974321554482501</v>
      </c>
      <c r="O4" s="2">
        <v>12.151536546137599</v>
      </c>
      <c r="P4" s="2">
        <v>10.5962910997732</v>
      </c>
      <c r="Q4" s="2">
        <v>12.5376379808583</v>
      </c>
      <c r="S4" s="3">
        <f t="shared" si="0"/>
        <v>11.051222139824143</v>
      </c>
      <c r="T4" s="3">
        <f t="shared" si="1"/>
        <v>0.60952994782344094</v>
      </c>
    </row>
    <row r="5" spans="1:21" s="2" customFormat="1" ht="16" x14ac:dyDescent="0.2">
      <c r="A5" s="5" t="s">
        <v>20</v>
      </c>
      <c r="B5" s="2" t="s">
        <v>16</v>
      </c>
      <c r="C5" s="2">
        <v>13.581186798626099</v>
      </c>
      <c r="D5" s="2">
        <v>12.5473436915732</v>
      </c>
      <c r="E5" s="2">
        <v>13.205609419224499</v>
      </c>
      <c r="F5" s="2">
        <v>12.7426296811143</v>
      </c>
      <c r="G5" s="2">
        <v>12.8525822798583</v>
      </c>
      <c r="H5" s="2">
        <v>13.4898674853955</v>
      </c>
      <c r="I5" s="2">
        <v>13.253805087542601</v>
      </c>
      <c r="J5" s="2">
        <v>13.4853241540133</v>
      </c>
      <c r="K5" s="2">
        <v>13.225910413095599</v>
      </c>
      <c r="L5" s="2">
        <v>13.439060080518701</v>
      </c>
      <c r="M5" s="2">
        <v>12.918275540301</v>
      </c>
      <c r="N5" s="2">
        <v>13.5602957188633</v>
      </c>
      <c r="O5" s="2">
        <v>14.928194217057801</v>
      </c>
      <c r="P5" s="2">
        <v>13.0119609890984</v>
      </c>
      <c r="Q5" s="2">
        <v>17.280861921845499</v>
      </c>
      <c r="S5" s="4">
        <f t="shared" si="0"/>
        <v>13.568193831875211</v>
      </c>
      <c r="T5" s="4">
        <f t="shared" si="1"/>
        <v>1.1643042074637815</v>
      </c>
    </row>
    <row r="8" spans="1:21" ht="16" x14ac:dyDescent="0.2">
      <c r="A8" s="7" t="s">
        <v>19</v>
      </c>
      <c r="B8" s="2" t="s">
        <v>15</v>
      </c>
      <c r="C8" s="2">
        <f>(C2-Lesion0!$S2)/Lesion0!$T2</f>
        <v>1.7192986137895496</v>
      </c>
      <c r="D8" s="2">
        <f>(D2-Lesion0!$S2)/Lesion0!$T2</f>
        <v>0.38498987632282899</v>
      </c>
      <c r="E8" s="2">
        <f>(E2-Lesion0!$S2)/Lesion0!$T2</f>
        <v>1.1367159427354612</v>
      </c>
      <c r="F8" s="2">
        <f>(F2-Lesion0!$S2)/Lesion0!$T2</f>
        <v>0.94690373422355145</v>
      </c>
      <c r="G8" s="2">
        <f>(G2-Lesion0!$S2)/Lesion0!$T2</f>
        <v>0.48833285214461836</v>
      </c>
      <c r="H8" s="2">
        <f>(H2-Lesion0!$S2)/Lesion0!$T2</f>
        <v>1.2302625361621646</v>
      </c>
      <c r="I8" s="2">
        <f>(I2-Lesion0!$S2)/Lesion0!$T2</f>
        <v>2.3734550187852923</v>
      </c>
      <c r="J8" s="2">
        <f>(J2-Lesion0!$S2)/Lesion0!$T2</f>
        <v>1.5715210159793636</v>
      </c>
      <c r="K8" s="2">
        <f>(K2-Lesion0!$S2)/Lesion0!$T2</f>
        <v>1.0936749415044067</v>
      </c>
      <c r="L8" s="2">
        <f>(L2-Lesion0!$S2)/Lesion0!$T2</f>
        <v>1.0377563842099278</v>
      </c>
      <c r="M8" s="2">
        <f>(M2-Lesion0!$S2)/Lesion0!$T2</f>
        <v>1.9210252579320797</v>
      </c>
      <c r="N8" s="2">
        <f>(N2-Lesion0!$S2)/Lesion0!$T2</f>
        <v>-0.36124142619275779</v>
      </c>
      <c r="O8" s="2">
        <f>(O2-Lesion0!$S2)/Lesion0!$T2</f>
        <v>2.6702631977753586</v>
      </c>
      <c r="P8" s="2">
        <f>(P2-Lesion0!$S2)/Lesion0!$T2</f>
        <v>0.49179161713505226</v>
      </c>
      <c r="Q8" s="2">
        <f>(Q2-Lesion0!$S2)/Lesion0!$T2</f>
        <v>3.6881721386344957</v>
      </c>
      <c r="S8" s="3">
        <f t="shared" ref="S8:S11" si="2">AVERAGE(C8:Q8)</f>
        <v>1.3595281134094261</v>
      </c>
      <c r="T8" s="3">
        <f t="shared" ref="T8:T11" si="3">STDEV(C8:Q8)</f>
        <v>1.0174148316095599</v>
      </c>
      <c r="U8" s="2">
        <f>TTEST(C8:Q8,C10:Q10,2,1)</f>
        <v>3.3104291867521396E-5</v>
      </c>
    </row>
    <row r="9" spans="1:21" ht="16" x14ac:dyDescent="0.2">
      <c r="A9" s="7" t="s">
        <v>20</v>
      </c>
      <c r="B9" s="2" t="s">
        <v>15</v>
      </c>
      <c r="C9" s="2">
        <f>(C3-Lesion0!$S3)/Lesion0!$T3</f>
        <v>1.0128413653666046</v>
      </c>
      <c r="D9" s="2">
        <f>(D3-Lesion0!$S3)/Lesion0!$T3</f>
        <v>0.48676050713003677</v>
      </c>
      <c r="E9" s="2">
        <f>(E3-Lesion0!$S3)/Lesion0!$T3</f>
        <v>1.0449799513827998</v>
      </c>
      <c r="F9" s="2">
        <f>(F3-Lesion0!$S3)/Lesion0!$T3</f>
        <v>0.71162498066270274</v>
      </c>
      <c r="G9" s="2">
        <f>(G3-Lesion0!$S3)/Lesion0!$T3</f>
        <v>0.55863516848726369</v>
      </c>
      <c r="H9" s="2">
        <f>(H3-Lesion0!$S3)/Lesion0!$T3</f>
        <v>0.80427578450552961</v>
      </c>
      <c r="I9" s="2">
        <f>(I3-Lesion0!$S3)/Lesion0!$T3</f>
        <v>1.2001376843672478</v>
      </c>
      <c r="J9" s="2">
        <f>(J3-Lesion0!$S3)/Lesion0!$T3</f>
        <v>1.1369155170747491</v>
      </c>
      <c r="K9" s="2">
        <f>(K3-Lesion0!$S3)/Lesion0!$T3</f>
        <v>1.0807103446145212</v>
      </c>
      <c r="L9" s="2">
        <f>(L3-Lesion0!$S3)/Lesion0!$T3</f>
        <v>0.36464902858186921</v>
      </c>
      <c r="M9" s="2">
        <f>(M3-Lesion0!$S3)/Lesion0!$T3</f>
        <v>0.84791553248970597</v>
      </c>
      <c r="N9" s="2">
        <f>(N3-Lesion0!$S3)/Lesion0!$T3</f>
        <v>0.49978823893363111</v>
      </c>
      <c r="O9" s="2">
        <f>(O3-Lesion0!$S3)/Lesion0!$T3</f>
        <v>1.2739274392894826</v>
      </c>
      <c r="P9" s="2">
        <f>(P3-Lesion0!$S3)/Lesion0!$T3</f>
        <v>0.85028124250083115</v>
      </c>
      <c r="Q9" s="2">
        <f>(Q3-Lesion0!$S3)/Lesion0!$T3</f>
        <v>6.5451778760817412</v>
      </c>
      <c r="S9" s="4">
        <f t="shared" si="2"/>
        <v>1.2279080440979144</v>
      </c>
      <c r="T9" s="4">
        <f t="shared" si="3"/>
        <v>1.4974149116082622</v>
      </c>
      <c r="U9" s="2">
        <f>TTEST(C9:Q9,C11:Q11,2,1)</f>
        <v>8.1363518756798758E-3</v>
      </c>
    </row>
    <row r="10" spans="1:21" ht="16" x14ac:dyDescent="0.2">
      <c r="A10" s="7" t="s">
        <v>19</v>
      </c>
      <c r="B10" s="2" t="s">
        <v>16</v>
      </c>
      <c r="C10" s="2">
        <f>(C4-Lesion0!$S4)/Lesion0!$T4</f>
        <v>1.1722368140126518</v>
      </c>
      <c r="D10" s="2">
        <f>(D4-Lesion0!$S4)/Lesion0!$T4</f>
        <v>-1.0218207479409029</v>
      </c>
      <c r="E10" s="2">
        <f>(E4-Lesion0!$S4)/Lesion0!$T4</f>
        <v>0.30241686728808398</v>
      </c>
      <c r="F10" s="2">
        <f>(F4-Lesion0!$S4)/Lesion0!$T4</f>
        <v>-0.48070359375060506</v>
      </c>
      <c r="G10" s="2">
        <f>(G4-Lesion0!$S4)/Lesion0!$T4</f>
        <v>-0.42698439920568482</v>
      </c>
      <c r="H10" s="2">
        <f>(H4-Lesion0!$S4)/Lesion0!$T4</f>
        <v>4.7295552493544321E-2</v>
      </c>
      <c r="I10" s="2">
        <f>(I4-Lesion0!$S4)/Lesion0!$T4</f>
        <v>0.17113772678073449</v>
      </c>
      <c r="J10" s="2">
        <f>(J4-Lesion0!$S4)/Lesion0!$T4</f>
        <v>-2.1134171574164539E-2</v>
      </c>
      <c r="K10" s="2">
        <f>(K4-Lesion0!$S4)/Lesion0!$T4</f>
        <v>0.11758304876675671</v>
      </c>
      <c r="L10" s="2">
        <f>(L4-Lesion0!$S4)/Lesion0!$T4</f>
        <v>0.46228892247263409</v>
      </c>
      <c r="M10" s="2">
        <f>(M4-Lesion0!$S4)/Lesion0!$T4</f>
        <v>-1.2764654074506688E-2</v>
      </c>
      <c r="N10" s="2">
        <f>(N4-Lesion0!$S4)/Lesion0!$T4</f>
        <v>0.2080575023386205</v>
      </c>
      <c r="O10" s="2">
        <f>(O4-Lesion0!$S4)/Lesion0!$T4</f>
        <v>2.1351204264598294</v>
      </c>
      <c r="P10" s="2">
        <f>(P4-Lesion0!$S4)/Lesion0!$T4</f>
        <v>-0.41076614382881432</v>
      </c>
      <c r="Q10" s="2">
        <f>(Q4-Lesion0!$S4)/Lesion0!$T4</f>
        <v>2.7671560062600711</v>
      </c>
      <c r="S10" s="3">
        <f t="shared" si="2"/>
        <v>0.33394127709988314</v>
      </c>
      <c r="T10" s="3">
        <f t="shared" si="3"/>
        <v>0.99778084030399783</v>
      </c>
    </row>
    <row r="11" spans="1:21" ht="16" x14ac:dyDescent="0.2">
      <c r="A11" s="7" t="s">
        <v>20</v>
      </c>
      <c r="B11" s="2" t="s">
        <v>16</v>
      </c>
      <c r="C11" s="2">
        <f>(C5-Lesion0!$S5)/Lesion0!$T5</f>
        <v>0.71718050775118147</v>
      </c>
      <c r="D11" s="2">
        <f>(D5-Lesion0!$S5)/Lesion0!$T5</f>
        <v>-0.30123190685813467</v>
      </c>
      <c r="E11" s="2">
        <f>(E5-Lesion0!$S5)/Lesion0!$T5</f>
        <v>0.3472088329200107</v>
      </c>
      <c r="F11" s="2">
        <f>(F5-Lesion0!$S5)/Lesion0!$T5</f>
        <v>-0.10886067103797366</v>
      </c>
      <c r="G11" s="2">
        <f>(G5-Lesion0!$S5)/Lesion0!$T5</f>
        <v>-5.4917694807138601E-4</v>
      </c>
      <c r="H11" s="2">
        <f>(H5-Lesion0!$S5)/Lesion0!$T5</f>
        <v>0.62722418686149706</v>
      </c>
      <c r="I11" s="2">
        <f>(I5-Lesion0!$S5)/Lesion0!$T5</f>
        <v>0.39468515366026746</v>
      </c>
      <c r="J11" s="2">
        <f>(J5-Lesion0!$S5)/Lesion0!$T5</f>
        <v>0.62274866726693667</v>
      </c>
      <c r="K11" s="2">
        <f>(K5-Lesion0!$S5)/Lesion0!$T5</f>
        <v>0.36720682298851526</v>
      </c>
      <c r="L11" s="2">
        <f>(L5-Lesion0!$S5)/Lesion0!$T5</f>
        <v>0.57717511120618392</v>
      </c>
      <c r="M11" s="2">
        <f>(M5-Lesion0!$S5)/Lesion0!$T5</f>
        <v>6.416357446904028E-2</v>
      </c>
      <c r="N11" s="2">
        <f>(N5-Lesion0!$S5)/Lesion0!$T5</f>
        <v>0.69660123915628047</v>
      </c>
      <c r="O11" s="2">
        <f>(O5-Lesion0!$S5)/Lesion0!$T5</f>
        <v>2.0440830794694436</v>
      </c>
      <c r="P11" s="2">
        <f>(P5-Lesion0!$S5)/Lesion0!$T5</f>
        <v>0.15645071501544006</v>
      </c>
      <c r="Q11" s="2">
        <f>(Q5-Lesion0!$S5)/Lesion0!$T5</f>
        <v>4.3616358896209375</v>
      </c>
      <c r="S11" s="4">
        <f t="shared" si="2"/>
        <v>0.70438146836943694</v>
      </c>
      <c r="T11" s="4">
        <f t="shared" si="3"/>
        <v>1.1469263093924218</v>
      </c>
    </row>
    <row r="14" spans="1:21" ht="16" x14ac:dyDescent="0.2">
      <c r="A14" s="9" t="s">
        <v>19</v>
      </c>
      <c r="B14" s="2" t="s">
        <v>15</v>
      </c>
      <c r="C14" s="2">
        <f>(C2-Lesion0!C2)/Lesion0!C2</f>
        <v>3.1270661215381836E-2</v>
      </c>
      <c r="D14" s="2">
        <f>(D2-Lesion0!D2)/Lesion0!D2</f>
        <v>3.4057236960487278E-2</v>
      </c>
      <c r="E14" s="2">
        <f>(E2-Lesion0!E2)/Lesion0!E2</f>
        <v>2.942354130732305E-2</v>
      </c>
      <c r="F14" s="2">
        <f>(F2-Lesion0!F2)/Lesion0!F2</f>
        <v>4.6907610098292106E-2</v>
      </c>
      <c r="G14" s="2">
        <f>(G2-Lesion0!G2)/Lesion0!G2</f>
        <v>2.9404529647575985E-2</v>
      </c>
      <c r="H14" s="2">
        <f>(H2-Lesion0!H2)/Lesion0!H2</f>
        <v>5.9308162432448262E-2</v>
      </c>
      <c r="I14" s="2">
        <f>(I2-Lesion0!I2)/Lesion0!I2</f>
        <v>6.5421473172175795E-2</v>
      </c>
      <c r="J14" s="2">
        <f>(J2-Lesion0!J2)/Lesion0!J2</f>
        <v>3.827626174039702E-2</v>
      </c>
      <c r="K14" s="2">
        <f>(K2-Lesion0!K2)/Lesion0!K2</f>
        <v>3.1950780541597085E-2</v>
      </c>
      <c r="L14" s="2">
        <f>(L2-Lesion0!L2)/Lesion0!L2</f>
        <v>2.6543112028290128E-2</v>
      </c>
      <c r="M14" s="2">
        <f>(M2-Lesion0!M2)/Lesion0!M2</f>
        <v>3.7057556308721901E-2</v>
      </c>
      <c r="N14" s="2">
        <f>(N2-Lesion0!N2)/Lesion0!N2</f>
        <v>5.5409749186898859E-2</v>
      </c>
      <c r="O14" s="2">
        <f>(O2-Lesion0!O2)/Lesion0!O2</f>
        <v>3.2459766099202897E-2</v>
      </c>
      <c r="P14" s="2">
        <f>(P2-Lesion0!P2)/Lesion0!P2</f>
        <v>3.3362914419137024E-2</v>
      </c>
      <c r="Q14" s="2">
        <f>(Q2-Lesion0!Q2)/Lesion0!Q2</f>
        <v>4.620531405914171E-2</v>
      </c>
      <c r="S14" s="3">
        <f t="shared" ref="S14:S17" si="4">AVERAGE(C14:Q14)</f>
        <v>3.9803911281138069E-2</v>
      </c>
      <c r="T14" s="3">
        <f t="shared" ref="T14:T17" si="5">STDEV(C14:Q14)</f>
        <v>1.2060020581517394E-2</v>
      </c>
      <c r="U14" s="2">
        <f>TTEST(C14:Q14,C16:Q16,2,1)</f>
        <v>1.4535653619034594E-5</v>
      </c>
    </row>
    <row r="15" spans="1:21" ht="16" x14ac:dyDescent="0.2">
      <c r="A15" s="9" t="s">
        <v>20</v>
      </c>
      <c r="B15" s="2" t="s">
        <v>15</v>
      </c>
      <c r="C15" s="2">
        <f>(C3-Lesion0!C3)/Lesion0!C3</f>
        <v>6.4063645643720732E-2</v>
      </c>
      <c r="D15" s="2">
        <f>(D3-Lesion0!D3)/Lesion0!D3</f>
        <v>5.4954525459823829E-2</v>
      </c>
      <c r="E15" s="2">
        <f>(E3-Lesion0!E3)/Lesion0!E3</f>
        <v>8.2313105665650962E-2</v>
      </c>
      <c r="F15" s="2">
        <f>(F3-Lesion0!F3)/Lesion0!F3</f>
        <v>8.3225534464235515E-2</v>
      </c>
      <c r="G15" s="2">
        <f>(G3-Lesion0!G3)/Lesion0!G3</f>
        <v>6.9568176073585244E-2</v>
      </c>
      <c r="H15" s="2">
        <f>(H3-Lesion0!H3)/Lesion0!H3</f>
        <v>7.946509331962473E-2</v>
      </c>
      <c r="I15" s="2">
        <f>(I3-Lesion0!I3)/Lesion0!I3</f>
        <v>9.5904064978716355E-2</v>
      </c>
      <c r="J15" s="2">
        <f>(J3-Lesion0!J3)/Lesion0!J3</f>
        <v>6.8962722330621437E-2</v>
      </c>
      <c r="K15" s="2">
        <f>(K3-Lesion0!K3)/Lesion0!K3</f>
        <v>6.530888197437143E-2</v>
      </c>
      <c r="L15" s="2">
        <f>(L3-Lesion0!L3)/Lesion0!L3</f>
        <v>5.9761136563185234E-2</v>
      </c>
      <c r="M15" s="2">
        <f>(M3-Lesion0!M3)/Lesion0!M3</f>
        <v>6.2827843497629043E-2</v>
      </c>
      <c r="N15" s="2">
        <f>(N3-Lesion0!N3)/Lesion0!N3</f>
        <v>8.2303118342941448E-2</v>
      </c>
      <c r="O15" s="2">
        <f>(O3-Lesion0!O3)/Lesion0!O3</f>
        <v>9.0856108481067732E-2</v>
      </c>
      <c r="P15" s="2">
        <f>(P3-Lesion0!P3)/Lesion0!P3</f>
        <v>6.2983488788306216E-2</v>
      </c>
      <c r="Q15" s="2">
        <f>(Q3-Lesion0!Q3)/Lesion0!Q3</f>
        <v>0.16113429687228353</v>
      </c>
      <c r="S15" s="4">
        <f t="shared" si="4"/>
        <v>7.8908782830384244E-2</v>
      </c>
      <c r="T15" s="4">
        <f t="shared" si="5"/>
        <v>2.5744382158139085E-2</v>
      </c>
      <c r="U15" s="2">
        <f>TTEST(C15:Q15,C17:Q17,2,1)</f>
        <v>2.3055947470089098E-3</v>
      </c>
    </row>
    <row r="16" spans="1:21" ht="16" x14ac:dyDescent="0.2">
      <c r="A16" s="9" t="s">
        <v>19</v>
      </c>
      <c r="B16" s="2" t="s">
        <v>16</v>
      </c>
      <c r="C16" s="2">
        <f>(C4-Lesion0!C4)/Lesion0!C4</f>
        <v>2.7851094427573268E-2</v>
      </c>
      <c r="D16" s="2">
        <f>(D4-Lesion0!D4)/Lesion0!D4</f>
        <v>1.3851898279547104E-2</v>
      </c>
      <c r="E16" s="2">
        <f>(E4-Lesion0!E4)/Lesion0!E4</f>
        <v>1.4433501775172396E-2</v>
      </c>
      <c r="F16" s="2">
        <f>(F4-Lesion0!F4)/Lesion0!F4</f>
        <v>2.5447836632715749E-2</v>
      </c>
      <c r="G16" s="2">
        <f>(G4-Lesion0!G4)/Lesion0!G4</f>
        <v>1.2243850304175371E-2</v>
      </c>
      <c r="H16" s="2">
        <f>(H4-Lesion0!H4)/Lesion0!H4</f>
        <v>1.9635724457137453E-2</v>
      </c>
      <c r="I16" s="2">
        <f>(I4-Lesion0!I4)/Lesion0!I4</f>
        <v>2.6728230801824876E-2</v>
      </c>
      <c r="J16" s="2">
        <f>(J4-Lesion0!J4)/Lesion0!J4</f>
        <v>1.9699921047388318E-2</v>
      </c>
      <c r="K16" s="2">
        <f>(K4-Lesion0!K4)/Lesion0!K4</f>
        <v>3.5799400497694818E-2</v>
      </c>
      <c r="L16" s="2">
        <f>(L4-Lesion0!L4)/Lesion0!L4</f>
        <v>1.1784351658536286E-2</v>
      </c>
      <c r="M16" s="2">
        <f>(M4-Lesion0!M4)/Lesion0!M4</f>
        <v>1.2241974678826534E-2</v>
      </c>
      <c r="N16" s="2">
        <f>(N4-Lesion0!N4)/Lesion0!N4</f>
        <v>2.0867121347209357E-2</v>
      </c>
      <c r="O16" s="2">
        <f>(O4-Lesion0!O4)/Lesion0!O4</f>
        <v>1.9709360515040457E-2</v>
      </c>
      <c r="P16" s="2">
        <f>(P4-Lesion0!P4)/Lesion0!P4</f>
        <v>1.3191180854811206E-2</v>
      </c>
      <c r="Q16" s="2">
        <f>(Q4-Lesion0!Q4)/Lesion0!Q4</f>
        <v>9.7426561765046552E-3</v>
      </c>
      <c r="S16" s="3">
        <f t="shared" si="4"/>
        <v>1.8881873563610523E-2</v>
      </c>
      <c r="T16" s="3">
        <f t="shared" si="5"/>
        <v>7.4484640686433299E-3</v>
      </c>
    </row>
    <row r="17" spans="1:20" ht="16" x14ac:dyDescent="0.2">
      <c r="A17" s="9" t="s">
        <v>20</v>
      </c>
      <c r="B17" s="2" t="s">
        <v>16</v>
      </c>
      <c r="C17" s="2">
        <f>(C5-Lesion0!C5)/Lesion0!C5</f>
        <v>3.1482541667802406E-2</v>
      </c>
      <c r="D17" s="2">
        <f>(D5-Lesion0!D5)/Lesion0!D5</f>
        <v>4.9255221594974349E-2</v>
      </c>
      <c r="E17" s="2">
        <f>(E5-Lesion0!E5)/Lesion0!E5</f>
        <v>4.2548112044036704E-2</v>
      </c>
      <c r="F17" s="2">
        <f>(F5-Lesion0!F5)/Lesion0!F5</f>
        <v>5.8211461407413005E-2</v>
      </c>
      <c r="G17" s="2">
        <f>(G5-Lesion0!G5)/Lesion0!G5</f>
        <v>5.2771244766553031E-2</v>
      </c>
      <c r="H17" s="2">
        <f>(H5-Lesion0!H5)/Lesion0!H5</f>
        <v>6.8504355278851486E-2</v>
      </c>
      <c r="I17" s="2">
        <f>(I5-Lesion0!I5)/Lesion0!I5</f>
        <v>5.3282523513322022E-2</v>
      </c>
      <c r="J17" s="2">
        <f>(J5-Lesion0!J5)/Lesion0!J5</f>
        <v>3.4018465483445309E-2</v>
      </c>
      <c r="K17" s="2">
        <f>(K5-Lesion0!K5)/Lesion0!K5</f>
        <v>3.7326306909458769E-2</v>
      </c>
      <c r="L17" s="2">
        <f>(L5-Lesion0!L5)/Lesion0!L5</f>
        <v>7.512480644149605E-2</v>
      </c>
      <c r="M17" s="2">
        <f>(M5-Lesion0!M5)/Lesion0!M5</f>
        <v>3.6918438017474325E-2</v>
      </c>
      <c r="N17" s="2">
        <f>(N5-Lesion0!N5)/Lesion0!N5</f>
        <v>8.8451830276655707E-2</v>
      </c>
      <c r="O17" s="2">
        <f>(O5-Lesion0!O5)/Lesion0!O5</f>
        <v>8.2406831448297135E-2</v>
      </c>
      <c r="P17" s="2">
        <f>(P5-Lesion0!P5)/Lesion0!P5</f>
        <v>4.7943166907250881E-2</v>
      </c>
      <c r="Q17" s="2">
        <f>(Q5-Lesion0!Q5)/Lesion0!Q5</f>
        <v>7.132059851135393E-2</v>
      </c>
      <c r="S17" s="4">
        <f t="shared" si="4"/>
        <v>5.5304393617892342E-2</v>
      </c>
      <c r="T17" s="4">
        <f t="shared" si="5"/>
        <v>1.8148566063475539E-2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12.207691252084</v>
      </c>
      <c r="D2" s="2">
        <v>11.6937913714769</v>
      </c>
      <c r="E2" s="2">
        <v>11.9626473521338</v>
      </c>
      <c r="F2" s="2">
        <v>11.7710664524518</v>
      </c>
      <c r="G2" s="2">
        <v>11.862779134610401</v>
      </c>
      <c r="H2" s="2">
        <v>11.921546867199099</v>
      </c>
      <c r="I2" s="2">
        <v>12.2065924314063</v>
      </c>
      <c r="J2" s="2">
        <v>11.9826033143132</v>
      </c>
      <c r="K2" s="2">
        <v>11.918154431294001</v>
      </c>
      <c r="L2" s="2">
        <v>11.9604995328214</v>
      </c>
      <c r="M2" s="2">
        <v>12.277183469001701</v>
      </c>
      <c r="N2" s="2">
        <v>11.5195203418749</v>
      </c>
      <c r="O2" s="2">
        <v>12.542221836981399</v>
      </c>
      <c r="P2" s="2">
        <v>11.8554636673639</v>
      </c>
      <c r="Q2" s="2">
        <v>12.600252621950499</v>
      </c>
      <c r="S2" s="3">
        <f t="shared" ref="S2:S5" si="0">AVERAGE(C2:Q2)</f>
        <v>12.018800938464221</v>
      </c>
      <c r="T2" s="3">
        <f t="shared" ref="T2:T5" si="1">STDEV(C2:Q2)</f>
        <v>0.29815137830452082</v>
      </c>
      <c r="U2" s="2">
        <f>TTEST(C2:Q2,C4:Q4,2,1)</f>
        <v>4.1155104293476372E-7</v>
      </c>
    </row>
    <row r="3" spans="1:21" s="2" customFormat="1" ht="16" x14ac:dyDescent="0.2">
      <c r="A3" s="5" t="s">
        <v>20</v>
      </c>
      <c r="B3" s="2" t="s">
        <v>15</v>
      </c>
      <c r="C3" s="2">
        <v>15.5185197599926</v>
      </c>
      <c r="D3" s="2">
        <v>15.147518082321399</v>
      </c>
      <c r="E3" s="2">
        <v>15.470314762519999</v>
      </c>
      <c r="F3" s="2">
        <v>14.7747952069784</v>
      </c>
      <c r="G3" s="2">
        <v>14.9013542372117</v>
      </c>
      <c r="H3" s="2">
        <v>15.5177876261507</v>
      </c>
      <c r="I3" s="2">
        <v>15.3318863287691</v>
      </c>
      <c r="J3" s="2">
        <v>15.3814503216382</v>
      </c>
      <c r="K3" s="2">
        <v>15.3963088612372</v>
      </c>
      <c r="L3" s="2">
        <v>14.691816947516999</v>
      </c>
      <c r="M3" s="2">
        <v>15.5514415666161</v>
      </c>
      <c r="N3" s="2">
        <v>15.352280795936901</v>
      </c>
      <c r="O3" s="2">
        <v>16.414502916251301</v>
      </c>
      <c r="P3" s="2">
        <v>15.343485789451501</v>
      </c>
      <c r="Q3" s="2">
        <v>19.7734284722995</v>
      </c>
      <c r="S3" s="4">
        <f t="shared" si="0"/>
        <v>15.637792778326109</v>
      </c>
      <c r="T3" s="4">
        <f t="shared" si="1"/>
        <v>1.2124054723272302</v>
      </c>
      <c r="U3" s="2">
        <f>TTEST(C3:Q3,C5:Q5,2,1)</f>
        <v>5.8736809164151584E-11</v>
      </c>
    </row>
    <row r="4" spans="1:21" s="2" customFormat="1" ht="16" x14ac:dyDescent="0.2">
      <c r="A4" s="5" t="s">
        <v>19</v>
      </c>
      <c r="B4" s="2" t="s">
        <v>16</v>
      </c>
      <c r="C4" s="2">
        <v>11.635632724945101</v>
      </c>
      <c r="D4" s="2">
        <v>10.278073091170199</v>
      </c>
      <c r="E4" s="2">
        <v>11.028740107711901</v>
      </c>
      <c r="F4" s="2">
        <v>10.6575291922252</v>
      </c>
      <c r="G4" s="2">
        <v>10.7702175447538</v>
      </c>
      <c r="H4" s="2">
        <v>10.9255205376024</v>
      </c>
      <c r="I4" s="2">
        <v>11.118868696795801</v>
      </c>
      <c r="J4" s="2">
        <v>10.9848539970089</v>
      </c>
      <c r="K4" s="2">
        <v>10.9614117683612</v>
      </c>
      <c r="L4" s="2">
        <v>11.251334314981399</v>
      </c>
      <c r="M4" s="2">
        <v>10.839945331826501</v>
      </c>
      <c r="N4" s="2">
        <v>11.062294132905601</v>
      </c>
      <c r="O4" s="2">
        <v>12.216116150925201</v>
      </c>
      <c r="P4" s="2">
        <v>10.739008658086901</v>
      </c>
      <c r="Q4" s="2">
        <v>12.531237112708601</v>
      </c>
      <c r="S4" s="3">
        <f t="shared" si="0"/>
        <v>11.133385557467246</v>
      </c>
      <c r="T4" s="3">
        <f t="shared" si="1"/>
        <v>0.58767389620011867</v>
      </c>
    </row>
    <row r="5" spans="1:21" s="2" customFormat="1" ht="16" x14ac:dyDescent="0.2">
      <c r="A5" s="5" t="s">
        <v>20</v>
      </c>
      <c r="B5" s="2" t="s">
        <v>16</v>
      </c>
      <c r="C5" s="2">
        <v>13.8740541506013</v>
      </c>
      <c r="D5" s="2">
        <v>12.7381967622097</v>
      </c>
      <c r="E5" s="2">
        <v>13.3222196639485</v>
      </c>
      <c r="F5" s="2">
        <v>13.1508564193691</v>
      </c>
      <c r="G5" s="2">
        <v>13.28137110498</v>
      </c>
      <c r="H5" s="2">
        <v>13.7384085560613</v>
      </c>
      <c r="I5" s="2">
        <v>13.8001196091891</v>
      </c>
      <c r="J5" s="2">
        <v>13.875727133571599</v>
      </c>
      <c r="K5" s="2">
        <v>13.4599312502258</v>
      </c>
      <c r="L5" s="2">
        <v>13.754564840659601</v>
      </c>
      <c r="M5" s="2">
        <v>13.4353026659113</v>
      </c>
      <c r="N5" s="2">
        <v>13.8493810767093</v>
      </c>
      <c r="O5" s="2">
        <v>15.2022912170683</v>
      </c>
      <c r="P5" s="2">
        <v>13.478289981280099</v>
      </c>
      <c r="Q5" s="2">
        <v>17.742131733257999</v>
      </c>
      <c r="S5" s="4">
        <f t="shared" si="0"/>
        <v>13.913523077669536</v>
      </c>
      <c r="T5" s="4">
        <f t="shared" si="1"/>
        <v>1.1871706347326119</v>
      </c>
    </row>
    <row r="8" spans="1:21" ht="16" x14ac:dyDescent="0.2">
      <c r="A8" s="7" t="s">
        <v>19</v>
      </c>
      <c r="B8" s="2" t="s">
        <v>15</v>
      </c>
      <c r="C8" s="2">
        <f>(C2-Lesion0!$S2)/Lesion0!$T2</f>
        <v>2.6408174112348095</v>
      </c>
      <c r="D8" s="2">
        <f>(D2-Lesion0!$S2)/Lesion0!$T2</f>
        <v>1.0886890170894843</v>
      </c>
      <c r="E8" s="2">
        <f>(E2-Lesion0!$S2)/Lesion0!$T2</f>
        <v>1.9007129487167511</v>
      </c>
      <c r="F8" s="2">
        <f>(F2-Lesion0!$S2)/Lesion0!$T2</f>
        <v>1.3220824306067789</v>
      </c>
      <c r="G8" s="2">
        <f>(G2-Lesion0!$S2)/Lesion0!$T2</f>
        <v>1.5990816350304569</v>
      </c>
      <c r="H8" s="2">
        <f>(H2-Lesion0!$S2)/Lesion0!$T2</f>
        <v>1.7765774272121964</v>
      </c>
      <c r="I8" s="2">
        <f>(I2-Lesion0!$S2)/Lesion0!$T2</f>
        <v>2.6374986504444422</v>
      </c>
      <c r="J8" s="2">
        <f>(J2-Lesion0!$S2)/Lesion0!$T2</f>
        <v>1.9609858086647747</v>
      </c>
      <c r="K8" s="2">
        <f>(K2-Lesion0!$S2)/Lesion0!$T2</f>
        <v>1.7663312755933225</v>
      </c>
      <c r="L8" s="2">
        <f>(L2-Lesion0!$S2)/Lesion0!$T2</f>
        <v>1.8942259043213885</v>
      </c>
      <c r="M8" s="2">
        <f>(M2-Lesion0!$S2)/Lesion0!$T2</f>
        <v>2.8507042921631451</v>
      </c>
      <c r="N8" s="2">
        <f>(N2-Lesion0!$S2)/Lesion0!$T2</f>
        <v>0.56233938454499399</v>
      </c>
      <c r="O8" s="2">
        <f>(O2-Lesion0!$S2)/Lesion0!$T2</f>
        <v>3.6511979135923771</v>
      </c>
      <c r="P8" s="2">
        <f>(P2-Lesion0!$S2)/Lesion0!$T2</f>
        <v>1.5769867779226465</v>
      </c>
      <c r="Q8" s="2">
        <f>(Q2-Lesion0!$S2)/Lesion0!$T2</f>
        <v>3.8264679077762156</v>
      </c>
      <c r="S8" s="3">
        <f t="shared" ref="S8:S11" si="2">AVERAGE(C8:Q8)</f>
        <v>2.0703132523275856</v>
      </c>
      <c r="T8" s="3">
        <f t="shared" ref="T8:T11" si="3">STDEV(C8:Q8)</f>
        <v>0.90050462645236384</v>
      </c>
      <c r="U8" s="2">
        <f>TTEST(C8:Q8,C10:Q10,2,1)</f>
        <v>3.620021377321098E-8</v>
      </c>
    </row>
    <row r="9" spans="1:21" ht="16" x14ac:dyDescent="0.2">
      <c r="A9" s="7" t="s">
        <v>20</v>
      </c>
      <c r="B9" s="2" t="s">
        <v>15</v>
      </c>
      <c r="C9" s="2">
        <f>(C3-Lesion0!$S3)/Lesion0!$T3</f>
        <v>1.7445697371575124</v>
      </c>
      <c r="D9" s="2">
        <f>(D3-Lesion0!$S3)/Lesion0!$T3</f>
        <v>1.3369318383315116</v>
      </c>
      <c r="E9" s="2">
        <f>(E3-Lesion0!$S3)/Lesion0!$T3</f>
        <v>1.6916045214582494</v>
      </c>
      <c r="F9" s="2">
        <f>(F3-Lesion0!$S3)/Lesion0!$T3</f>
        <v>0.92740277446604136</v>
      </c>
      <c r="G9" s="2">
        <f>(G3-Lesion0!$S3)/Lesion0!$T3</f>
        <v>1.0664594425803045</v>
      </c>
      <c r="H9" s="2">
        <f>(H3-Lesion0!$S3)/Lesion0!$T3</f>
        <v>1.7437653054825804</v>
      </c>
      <c r="I9" s="2">
        <f>(I3-Lesion0!$S3)/Lesion0!$T3</f>
        <v>1.5395063524521224</v>
      </c>
      <c r="J9" s="2">
        <f>(J3-Lesion0!$S3)/Lesion0!$T3</f>
        <v>1.5939647636307712</v>
      </c>
      <c r="K9" s="2">
        <f>(K3-Lesion0!$S3)/Lesion0!$T3</f>
        <v>1.6102905762248785</v>
      </c>
      <c r="L9" s="2">
        <f>(L3-Lesion0!$S3)/Lesion0!$T3</f>
        <v>0.83623045538811669</v>
      </c>
      <c r="M9" s="2">
        <f>(M3-Lesion0!$S3)/Lesion0!$T3</f>
        <v>1.7807425549242646</v>
      </c>
      <c r="N9" s="2">
        <f>(N3-Lesion0!$S3)/Lesion0!$T3</f>
        <v>1.5619147625599767</v>
      </c>
      <c r="O9" s="2">
        <f>(O3-Lesion0!$S3)/Lesion0!$T3</f>
        <v>2.7290307603350827</v>
      </c>
      <c r="P9" s="2">
        <f>(P3-Lesion0!$S3)/Lesion0!$T3</f>
        <v>1.552251253795343</v>
      </c>
      <c r="Q9" s="2">
        <f>(Q3-Lesion0!$S3)/Lesion0!$T3</f>
        <v>6.4196484539669623</v>
      </c>
      <c r="S9" s="4">
        <f t="shared" si="2"/>
        <v>1.8756209035169145</v>
      </c>
      <c r="T9" s="4">
        <f t="shared" si="3"/>
        <v>1.3321298770584551</v>
      </c>
      <c r="U9" s="2">
        <f>TTEST(C9:Q9,C11:Q11,2,1)</f>
        <v>2.6042255888435725E-6</v>
      </c>
    </row>
    <row r="10" spans="1:21" ht="16" x14ac:dyDescent="0.2">
      <c r="A10" s="7" t="s">
        <v>19</v>
      </c>
      <c r="B10" s="2" t="s">
        <v>16</v>
      </c>
      <c r="C10" s="2">
        <f>(C4-Lesion0!$S4)/Lesion0!$T4</f>
        <v>1.2906025318696821</v>
      </c>
      <c r="D10" s="2">
        <f>(D4-Lesion0!$S4)/Lesion0!$T4</f>
        <v>-0.93167874731542566</v>
      </c>
      <c r="E10" s="2">
        <f>(E4-Lesion0!$S4)/Lesion0!$T4</f>
        <v>0.29713891657142344</v>
      </c>
      <c r="F10" s="2">
        <f>(F4-Lesion0!$S4)/Lesion0!$T4</f>
        <v>-0.3105213641201906</v>
      </c>
      <c r="G10" s="2">
        <f>(G4-Lesion0!$S4)/Lesion0!$T4</f>
        <v>-0.1260541702112386</v>
      </c>
      <c r="H10" s="2">
        <f>(H4-Lesion0!$S4)/Lesion0!$T4</f>
        <v>0.12817181369577077</v>
      </c>
      <c r="I10" s="2">
        <f>(I4-Lesion0!$S4)/Lesion0!$T4</f>
        <v>0.44467650627094779</v>
      </c>
      <c r="J10" s="2">
        <f>(J4-Lesion0!$S4)/Lesion0!$T4</f>
        <v>0.22529877061751419</v>
      </c>
      <c r="K10" s="2">
        <f>(K4-Lesion0!$S4)/Lesion0!$T4</f>
        <v>0.18692459936928693</v>
      </c>
      <c r="L10" s="2">
        <f>(L4-Lesion0!$S4)/Lesion0!$T4</f>
        <v>0.66151844536940285</v>
      </c>
      <c r="M10" s="2">
        <f>(M4-Lesion0!$S4)/Lesion0!$T4</f>
        <v>-1.1912034576435747E-2</v>
      </c>
      <c r="N10" s="2">
        <f>(N4-Lesion0!$S4)/Lesion0!$T4</f>
        <v>0.35206577221305868</v>
      </c>
      <c r="O10" s="2">
        <f>(O4-Lesion0!$S4)/Lesion0!$T4</f>
        <v>2.2408351539503615</v>
      </c>
      <c r="P10" s="2">
        <f>(P4-Lesion0!$S4)/Lesion0!$T4</f>
        <v>-0.17714210981887724</v>
      </c>
      <c r="Q10" s="2">
        <f>(Q4-Lesion0!$S4)/Lesion0!$T4</f>
        <v>2.7566779918099398</v>
      </c>
      <c r="S10" s="3">
        <f t="shared" si="2"/>
        <v>0.46844013837968135</v>
      </c>
      <c r="T10" s="3">
        <f t="shared" si="3"/>
        <v>0.96200318962035503</v>
      </c>
    </row>
    <row r="11" spans="1:21" ht="16" x14ac:dyDescent="0.2">
      <c r="A11" s="7" t="s">
        <v>20</v>
      </c>
      <c r="B11" s="2" t="s">
        <v>16</v>
      </c>
      <c r="C11" s="2">
        <f>(C5-Lesion0!$S5)/Lesion0!$T5</f>
        <v>1.0056766490424143</v>
      </c>
      <c r="D11" s="2">
        <f>(D5-Lesion0!$S5)/Lesion0!$T5</f>
        <v>-0.11322742612353998</v>
      </c>
      <c r="E11" s="2">
        <f>(E5-Lesion0!$S5)/Lesion0!$T5</f>
        <v>0.46207860386241767</v>
      </c>
      <c r="F11" s="2">
        <f>(F5-Lesion0!$S5)/Lesion0!$T5</f>
        <v>0.29327305252022196</v>
      </c>
      <c r="G11" s="2">
        <f>(G5-Lesion0!$S5)/Lesion0!$T5</f>
        <v>0.42183973271396125</v>
      </c>
      <c r="H11" s="2">
        <f>(H5-Lesion0!$S5)/Lesion0!$T5</f>
        <v>0.87205564163405425</v>
      </c>
      <c r="I11" s="2">
        <f>(I5-Lesion0!$S5)/Lesion0!$T5</f>
        <v>0.9328456224301932</v>
      </c>
      <c r="J11" s="2">
        <f>(J5-Lesion0!$S5)/Lesion0!$T5</f>
        <v>1.0073246617967289</v>
      </c>
      <c r="K11" s="2">
        <f>(K5-Lesion0!$S5)/Lesion0!$T5</f>
        <v>0.59773476691421445</v>
      </c>
      <c r="L11" s="2">
        <f>(L5-Lesion0!$S5)/Lesion0!$T5</f>
        <v>0.88797078455721445</v>
      </c>
      <c r="M11" s="2">
        <f>(M5-Lesion0!$S5)/Lesion0!$T5</f>
        <v>0.57347377813455391</v>
      </c>
      <c r="N11" s="2">
        <f>(N5-Lesion0!$S5)/Lesion0!$T5</f>
        <v>0.98137183471733291</v>
      </c>
      <c r="O11" s="2">
        <f>(O5-Lesion0!$S5)/Lesion0!$T5</f>
        <v>2.31408902690338</v>
      </c>
      <c r="P11" s="2">
        <f>(P5-Lesion0!$S5)/Lesion0!$T5</f>
        <v>0.61581948353574234</v>
      </c>
      <c r="Q11" s="2">
        <f>(Q5-Lesion0!$S5)/Lesion0!$T5</f>
        <v>4.8160209885032099</v>
      </c>
      <c r="S11" s="4">
        <f t="shared" si="2"/>
        <v>1.04455648007614</v>
      </c>
      <c r="T11" s="4">
        <f t="shared" si="3"/>
        <v>1.1694514423158511</v>
      </c>
    </row>
    <row r="14" spans="1:21" ht="16" x14ac:dyDescent="0.2">
      <c r="A14" s="9" t="s">
        <v>19</v>
      </c>
      <c r="B14" s="2" t="s">
        <v>15</v>
      </c>
      <c r="C14" s="2">
        <f>(C2-Lesion0!C2)/Lesion0!C2</f>
        <v>5.7706101263592664E-2</v>
      </c>
      <c r="D14" s="2">
        <f>(D2-Lesion0!D2)/Lesion0!D2</f>
        <v>5.5078920734761047E-2</v>
      </c>
      <c r="E14" s="2">
        <f>(E2-Lesion0!E2)/Lesion0!E2</f>
        <v>5.1661305682092304E-2</v>
      </c>
      <c r="F14" s="2">
        <f>(F2-Lesion0!F2)/Lesion0!F2</f>
        <v>5.8073388984431443E-2</v>
      </c>
      <c r="G14" s="2">
        <f>(G2-Lesion0!G2)/Lesion0!G2</f>
        <v>6.2338429965107363E-2</v>
      </c>
      <c r="H14" s="2">
        <f>(H2-Lesion0!H2)/Lesion0!H2</f>
        <v>7.5628288769846772E-2</v>
      </c>
      <c r="I14" s="2">
        <f>(I2-Lesion0!I2)/Lesion0!I2</f>
        <v>7.310702693681756E-2</v>
      </c>
      <c r="J14" s="2">
        <f>(J2-Lesion0!J2)/Lesion0!J2</f>
        <v>4.9571093224510865E-2</v>
      </c>
      <c r="K14" s="2">
        <f>(K2-Lesion0!K2)/Lesion0!K2</f>
        <v>5.1601861584767858E-2</v>
      </c>
      <c r="L14" s="2">
        <f>(L2-Lesion0!L2)/Lesion0!L2</f>
        <v>5.1472486401881311E-2</v>
      </c>
      <c r="M14" s="2">
        <f>(M2-Lesion0!M2)/Lesion0!M2</f>
        <v>6.3727087566931281E-2</v>
      </c>
      <c r="N14" s="2">
        <f>(N2-Lesion0!N2)/Lesion0!N2</f>
        <v>8.4190149823519994E-2</v>
      </c>
      <c r="O14" s="2">
        <f>(O2-Lesion0!O2)/Lesion0!O2</f>
        <v>5.9906070730825454E-2</v>
      </c>
      <c r="P14" s="2">
        <f>(P2-Lesion0!P2)/Lesion0!P2</f>
        <v>6.5659655493384234E-2</v>
      </c>
      <c r="Q14" s="2">
        <f>(Q2-Lesion0!Q2)/Lesion0!Q2</f>
        <v>5.0021051829208275E-2</v>
      </c>
      <c r="S14" s="3">
        <f t="shared" ref="S14:S17" si="4">AVERAGE(C14:Q14)</f>
        <v>6.0649527932778557E-2</v>
      </c>
      <c r="T14" s="3">
        <f t="shared" ref="T14:T17" si="5">STDEV(C14:Q14)</f>
        <v>1.0353004879566157E-2</v>
      </c>
      <c r="U14" s="2">
        <f>TTEST(C14:Q14,C16:Q16,2,1)</f>
        <v>5.719204000720283E-8</v>
      </c>
    </row>
    <row r="15" spans="1:21" ht="16" x14ac:dyDescent="0.2">
      <c r="A15" s="9" t="s">
        <v>20</v>
      </c>
      <c r="B15" s="2" t="s">
        <v>15</v>
      </c>
      <c r="C15" s="2">
        <f>(C3-Lesion0!C3)/Lesion0!C3</f>
        <v>0.11177454996962174</v>
      </c>
      <c r="D15" s="2">
        <f>(D3-Lesion0!D3)/Lesion0!D3</f>
        <v>0.11174444640891004</v>
      </c>
      <c r="E15" s="2">
        <f>(E3-Lesion0!E3)/Lesion0!E3</f>
        <v>0.12511380091054541</v>
      </c>
      <c r="F15" s="2">
        <f>(F3-Lesion0!F3)/Lesion0!F3</f>
        <v>9.7817600518521577E-2</v>
      </c>
      <c r="G15" s="2">
        <f>(G3-Lesion0!G3)/Lesion0!G3</f>
        <v>0.10380401757123707</v>
      </c>
      <c r="H15" s="2">
        <f>(H3-Lesion0!H3)/Lesion0!H3</f>
        <v>0.14241381296815245</v>
      </c>
      <c r="I15" s="2">
        <f>(I3-Lesion0!I3)/Lesion0!I3</f>
        <v>0.11843547687069692</v>
      </c>
      <c r="J15" s="2">
        <f>(J3-Lesion0!J3)/Lesion0!J3</f>
        <v>9.8675022974157117E-2</v>
      </c>
      <c r="K15" s="2">
        <f>(K3-Lesion0!K3)/Lesion0!K3</f>
        <v>9.9736347231228581E-2</v>
      </c>
      <c r="L15" s="2">
        <f>(L3-Lesion0!L3)/Lesion0!L3</f>
        <v>9.1652033252039786E-2</v>
      </c>
      <c r="M15" s="2">
        <f>(M3-Lesion0!M3)/Lesion0!M3</f>
        <v>0.12420059517707019</v>
      </c>
      <c r="N15" s="2">
        <f>(N3-Lesion0!N3)/Lesion0!N3</f>
        <v>0.1550305301018329</v>
      </c>
      <c r="O15" s="2">
        <f>(O3-Lesion0!O3)/Lesion0!O3</f>
        <v>0.18659057225913306</v>
      </c>
      <c r="P15" s="2">
        <f>(P3-Lesion0!P3)/Lesion0!P3</f>
        <v>0.10916764743023163</v>
      </c>
      <c r="Q15" s="2">
        <f>(Q3-Lesion0!Q3)/Lesion0!Q3</f>
        <v>0.15446399842942463</v>
      </c>
      <c r="S15" s="4">
        <f t="shared" si="4"/>
        <v>0.12204136347152021</v>
      </c>
      <c r="T15" s="4">
        <f t="shared" si="5"/>
        <v>2.6741918684388324E-2</v>
      </c>
      <c r="U15" s="2">
        <f>TTEST(C15:Q15,C17:Q17,2,1)</f>
        <v>2.3361704086395407E-5</v>
      </c>
    </row>
    <row r="16" spans="1:21" ht="16" x14ac:dyDescent="0.2">
      <c r="A16" s="9" t="s">
        <v>19</v>
      </c>
      <c r="B16" s="2" t="s">
        <v>16</v>
      </c>
      <c r="C16" s="2">
        <f>(C4-Lesion0!C4)/Lesion0!C4</f>
        <v>3.4278464439564497E-2</v>
      </c>
      <c r="D16" s="2">
        <f>(D4-Lesion0!D4)/Lesion0!D4</f>
        <v>1.9313033835064448E-2</v>
      </c>
      <c r="E16" s="2">
        <f>(E4-Lesion0!E4)/Lesion0!E4</f>
        <v>1.4137021398795468E-2</v>
      </c>
      <c r="F16" s="2">
        <f>(F4-Lesion0!F4)/Lesion0!F4</f>
        <v>3.5549395195967469E-2</v>
      </c>
      <c r="G16" s="2">
        <f>(G4-Lesion0!G4)/Lesion0!G4</f>
        <v>2.9821597904749083E-2</v>
      </c>
      <c r="H16" s="2">
        <f>(H4-Lesion0!H4)/Lesion0!H4</f>
        <v>2.4267550400221861E-2</v>
      </c>
      <c r="I16" s="2">
        <f>(I4-Lesion0!I4)/Lesion0!I4</f>
        <v>4.2393940324603065E-2</v>
      </c>
      <c r="J16" s="2">
        <f>(J4-Lesion0!J4)/Lesion0!J4</f>
        <v>3.3868611483190557E-2</v>
      </c>
      <c r="K16" s="2">
        <f>(K4-Lesion0!K4)/Lesion0!K4</f>
        <v>3.9817717156790451E-2</v>
      </c>
      <c r="L16" s="2">
        <f>(L4-Lesion0!L4)/Lesion0!L4</f>
        <v>2.2848574089218102E-2</v>
      </c>
      <c r="M16" s="2">
        <f>(M4-Lesion0!M4)/Lesion0!M4</f>
        <v>1.2290614645279462E-2</v>
      </c>
      <c r="N16" s="2">
        <f>(N4-Lesion0!N4)/Lesion0!N4</f>
        <v>2.9050617014474495E-2</v>
      </c>
      <c r="O16" s="2">
        <f>(O4-Lesion0!O4)/Lesion0!O4</f>
        <v>2.5128628049664342E-2</v>
      </c>
      <c r="P16" s="2">
        <f>(P4-Lesion0!P4)/Lesion0!P4</f>
        <v>2.6837481251340368E-2</v>
      </c>
      <c r="Q16" s="2">
        <f>(Q4-Lesion0!Q4)/Lesion0!Q4</f>
        <v>9.2271500167973551E-3</v>
      </c>
      <c r="S16" s="3">
        <f t="shared" si="4"/>
        <v>2.6588693147048068E-2</v>
      </c>
      <c r="T16" s="3">
        <f t="shared" si="5"/>
        <v>9.889233279180969E-3</v>
      </c>
    </row>
    <row r="17" spans="1:20" ht="16" x14ac:dyDescent="0.2">
      <c r="A17" s="9" t="s">
        <v>20</v>
      </c>
      <c r="B17" s="2" t="s">
        <v>16</v>
      </c>
      <c r="C17" s="2">
        <f>(C5-Lesion0!C5)/Lesion0!C5</f>
        <v>5.3725631691235287E-2</v>
      </c>
      <c r="D17" s="2">
        <f>(D5-Lesion0!D5)/Lesion0!D5</f>
        <v>6.5215060254472643E-2</v>
      </c>
      <c r="E17" s="2">
        <f>(E5-Lesion0!E5)/Lesion0!E5</f>
        <v>5.1754183995931471E-2</v>
      </c>
      <c r="F17" s="2">
        <f>(F5-Lesion0!F5)/Lesion0!F5</f>
        <v>9.211264382303648E-2</v>
      </c>
      <c r="G17" s="2">
        <f>(G5-Lesion0!G5)/Lesion0!G5</f>
        <v>8.7893878906214543E-2</v>
      </c>
      <c r="H17" s="2">
        <f>(H5-Lesion0!H5)/Lesion0!H5</f>
        <v>8.8190776717726724E-2</v>
      </c>
      <c r="I17" s="2">
        <f>(I5-Lesion0!I5)/Lesion0!I5</f>
        <v>9.6698247087878358E-2</v>
      </c>
      <c r="J17" s="2">
        <f>(J5-Lesion0!J5)/Lesion0!J5</f>
        <v>6.3953518229129522E-2</v>
      </c>
      <c r="K17" s="2">
        <f>(K5-Lesion0!K5)/Lesion0!K5</f>
        <v>5.5680882370650997E-2</v>
      </c>
      <c r="L17" s="2">
        <f>(L5-Lesion0!L5)/Lesion0!L5</f>
        <v>0.10036518725276806</v>
      </c>
      <c r="M17" s="2">
        <f>(M5-Lesion0!M5)/Lesion0!M5</f>
        <v>7.8418943083184103E-2</v>
      </c>
      <c r="N17" s="2">
        <f>(N5-Lesion0!N5)/Lesion0!N5</f>
        <v>0.11165600615727114</v>
      </c>
      <c r="O17" s="2">
        <f>(O5-Lesion0!O5)/Lesion0!O5</f>
        <v>0.10228093416809161</v>
      </c>
      <c r="P17" s="2">
        <f>(P5-Lesion0!P5)/Lesion0!P5</f>
        <v>8.5499864264166156E-2</v>
      </c>
      <c r="Q17" s="2">
        <f>(Q5-Lesion0!Q5)/Lesion0!Q5</f>
        <v>9.9916848667890343E-2</v>
      </c>
      <c r="S17" s="4">
        <f t="shared" si="4"/>
        <v>8.22241737779765E-2</v>
      </c>
      <c r="T17" s="4">
        <f t="shared" si="5"/>
        <v>1.960162215783658E-2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12.337835315036299</v>
      </c>
      <c r="D2" s="2">
        <v>11.910758890715</v>
      </c>
      <c r="E2" s="2">
        <v>11.9673210701405</v>
      </c>
      <c r="F2" s="2">
        <v>12.2401326517226</v>
      </c>
      <c r="G2" s="2">
        <v>12.0671616026624</v>
      </c>
      <c r="H2" s="2">
        <v>12.106981774348</v>
      </c>
      <c r="I2" s="2">
        <v>12.5533210730598</v>
      </c>
      <c r="J2" s="2">
        <v>12.0240037350174</v>
      </c>
      <c r="K2" s="2">
        <v>11.9937773518062</v>
      </c>
      <c r="L2" s="2">
        <v>11.9955621394434</v>
      </c>
      <c r="M2" s="2">
        <v>12.358908768970799</v>
      </c>
      <c r="N2" s="2">
        <v>11.8681793769753</v>
      </c>
      <c r="O2" s="2">
        <v>13.014861305867701</v>
      </c>
      <c r="P2" s="2">
        <v>12.008113560239099</v>
      </c>
      <c r="Q2" s="2">
        <v>13.322893259648</v>
      </c>
      <c r="S2" s="3">
        <f t="shared" ref="S2:S5" si="0">AVERAGE(C2:Q2)</f>
        <v>12.251320791710167</v>
      </c>
      <c r="T2" s="3">
        <f t="shared" ref="T2:T5" si="1">STDEV(C2:Q2)</f>
        <v>0.42108692833050243</v>
      </c>
      <c r="U2" s="2">
        <f>TTEST(C2:Q2,C4:Q4,2,1)</f>
        <v>1.2857915828533069E-8</v>
      </c>
    </row>
    <row r="3" spans="1:21" s="2" customFormat="1" ht="16" x14ac:dyDescent="0.2">
      <c r="A3" s="5" t="s">
        <v>20</v>
      </c>
      <c r="B3" s="2" t="s">
        <v>15</v>
      </c>
      <c r="C3" s="2">
        <v>15.6165160213143</v>
      </c>
      <c r="D3" s="2">
        <v>15.3483756295678</v>
      </c>
      <c r="E3" s="2">
        <v>15.673155361539299</v>
      </c>
      <c r="F3" s="2">
        <v>15.518467673845199</v>
      </c>
      <c r="G3" s="2">
        <v>15.353099339045301</v>
      </c>
      <c r="H3" s="2">
        <v>15.534384400810801</v>
      </c>
      <c r="I3" s="2">
        <v>15.802551896632799</v>
      </c>
      <c r="J3" s="2">
        <v>15.597239480925101</v>
      </c>
      <c r="K3" s="2">
        <v>15.693092324572699</v>
      </c>
      <c r="L3" s="2">
        <v>15.4346830461233</v>
      </c>
      <c r="M3" s="2">
        <v>15.702820002926901</v>
      </c>
      <c r="N3" s="2">
        <v>15.517266501319201</v>
      </c>
      <c r="O3" s="2">
        <v>16.9521697631073</v>
      </c>
      <c r="P3" s="2">
        <v>15.4642124941241</v>
      </c>
      <c r="Q3" s="2">
        <v>20.2701272097468</v>
      </c>
      <c r="S3" s="4">
        <f t="shared" si="0"/>
        <v>15.965210743040057</v>
      </c>
      <c r="T3" s="4">
        <f t="shared" si="1"/>
        <v>1.2504715080180702</v>
      </c>
      <c r="U3" s="2">
        <f>TTEST(C3:Q3,C5:Q5,2,1)</f>
        <v>2.9683274265685445E-10</v>
      </c>
    </row>
    <row r="4" spans="1:21" s="2" customFormat="1" ht="16" x14ac:dyDescent="0.2">
      <c r="A4" s="5" t="s">
        <v>19</v>
      </c>
      <c r="B4" s="2" t="s">
        <v>16</v>
      </c>
      <c r="C4" s="2">
        <v>11.544023033451699</v>
      </c>
      <c r="D4" s="2">
        <v>10.374064226364901</v>
      </c>
      <c r="E4" s="2">
        <v>11.104265787694599</v>
      </c>
      <c r="F4" s="2">
        <v>10.7775210434898</v>
      </c>
      <c r="G4" s="2">
        <v>10.8408809058015</v>
      </c>
      <c r="H4" s="2">
        <v>10.9102106644284</v>
      </c>
      <c r="I4" s="2">
        <v>11.1746196746934</v>
      </c>
      <c r="J4" s="2">
        <v>10.9262557749761</v>
      </c>
      <c r="K4" s="2">
        <v>11.0534827227675</v>
      </c>
      <c r="L4" s="2">
        <v>11.236115516040799</v>
      </c>
      <c r="M4" s="2">
        <v>10.955308502120801</v>
      </c>
      <c r="N4" s="2">
        <v>11.32393434712</v>
      </c>
      <c r="O4" s="2">
        <v>12.4274193637007</v>
      </c>
      <c r="P4" s="2">
        <v>10.6786862012782</v>
      </c>
      <c r="Q4" s="2">
        <v>12.7586779179231</v>
      </c>
      <c r="S4" s="3">
        <f t="shared" si="0"/>
        <v>11.205697712123433</v>
      </c>
      <c r="T4" s="3">
        <f t="shared" si="1"/>
        <v>0.63143947006267143</v>
      </c>
    </row>
    <row r="5" spans="1:21" s="2" customFormat="1" ht="16" x14ac:dyDescent="0.2">
      <c r="A5" s="5" t="s">
        <v>20</v>
      </c>
      <c r="B5" s="2" t="s">
        <v>16</v>
      </c>
      <c r="C5" s="2">
        <v>13.9717835560048</v>
      </c>
      <c r="D5" s="2">
        <v>12.7974127567943</v>
      </c>
      <c r="E5" s="2">
        <v>13.7678798296543</v>
      </c>
      <c r="F5" s="2">
        <v>13.595596396840801</v>
      </c>
      <c r="G5" s="2">
        <v>13.3551367893905</v>
      </c>
      <c r="H5" s="2">
        <v>13.987357183553801</v>
      </c>
      <c r="I5" s="2">
        <v>14.0954787867768</v>
      </c>
      <c r="J5" s="2">
        <v>13.9832994350135</v>
      </c>
      <c r="K5" s="2">
        <v>13.7026395235821</v>
      </c>
      <c r="L5" s="2">
        <v>13.9232356827287</v>
      </c>
      <c r="M5" s="2">
        <v>13.3866822295633</v>
      </c>
      <c r="N5" s="2">
        <v>14.2779098616355</v>
      </c>
      <c r="O5" s="2">
        <v>16.249110315668901</v>
      </c>
      <c r="P5" s="2">
        <v>13.486639148895801</v>
      </c>
      <c r="Q5" s="2">
        <v>18.439195864296099</v>
      </c>
      <c r="S5" s="4">
        <f t="shared" si="0"/>
        <v>14.201290490693276</v>
      </c>
      <c r="T5" s="4">
        <f t="shared" si="1"/>
        <v>1.3902280122919528</v>
      </c>
    </row>
    <row r="8" spans="1:21" ht="16" x14ac:dyDescent="0.2">
      <c r="A8" s="7" t="s">
        <v>19</v>
      </c>
      <c r="B8" s="2" t="s">
        <v>15</v>
      </c>
      <c r="C8" s="2">
        <f>(C2-Lesion0!$S2)/Lesion0!$T2</f>
        <v>3.0338906596641824</v>
      </c>
      <c r="D8" s="2">
        <f>(D2-Lesion0!$S2)/Lesion0!$T2</f>
        <v>1.743994573531511</v>
      </c>
      <c r="E8" s="2">
        <f>(E2-Lesion0!$S2)/Lesion0!$T2</f>
        <v>1.9148289481520053</v>
      </c>
      <c r="F8" s="2">
        <f>(F2-Lesion0!$S2)/Lesion0!$T2</f>
        <v>2.7387999549657045</v>
      </c>
      <c r="G8" s="2">
        <f>(G2-Lesion0!$S2)/Lesion0!$T2</f>
        <v>2.2163766450122617</v>
      </c>
      <c r="H8" s="2">
        <f>(H2-Lesion0!$S2)/Lesion0!$T2</f>
        <v>2.3366452449192048</v>
      </c>
      <c r="I8" s="2">
        <f>(I2-Lesion0!$S2)/Lesion0!$T2</f>
        <v>3.6847208625571768</v>
      </c>
      <c r="J8" s="2">
        <f>(J2-Lesion0!$S2)/Lesion0!$T2</f>
        <v>2.0860272241806488</v>
      </c>
      <c r="K8" s="2">
        <f>(K2-Lesion0!$S2)/Lesion0!$T2</f>
        <v>1.9947346798449741</v>
      </c>
      <c r="L8" s="2">
        <f>(L2-Lesion0!$S2)/Lesion0!$T2</f>
        <v>2.0001252620843508</v>
      </c>
      <c r="M8" s="2">
        <f>(M2-Lesion0!$S2)/Lesion0!$T2</f>
        <v>3.0975386725335579</v>
      </c>
      <c r="N8" s="2">
        <f>(N2-Lesion0!$S2)/Lesion0!$T2</f>
        <v>1.6153919511564794</v>
      </c>
      <c r="O8" s="2">
        <f>(O2-Lesion0!$S2)/Lesion0!$T2</f>
        <v>5.0787077604239279</v>
      </c>
      <c r="P8" s="2">
        <f>(P2-Lesion0!$S2)/Lesion0!$T2</f>
        <v>2.0380342348999427</v>
      </c>
      <c r="Q8" s="2">
        <f>(Q2-Lesion0!$S2)/Lesion0!$T2</f>
        <v>6.0090546233219087</v>
      </c>
      <c r="S8" s="3">
        <f t="shared" ref="S8:S11" si="2">AVERAGE(C8:Q8)</f>
        <v>2.7725914198165218</v>
      </c>
      <c r="T8" s="3">
        <f t="shared" ref="T8:T11" si="3">STDEV(C8:Q8)</f>
        <v>1.2718060511963871</v>
      </c>
      <c r="U8" s="2">
        <f>TTEST(C8:Q8,C10:Q10,2,1)</f>
        <v>3.6253055838392731E-9</v>
      </c>
    </row>
    <row r="9" spans="1:21" ht="16" x14ac:dyDescent="0.2">
      <c r="A9" s="7" t="s">
        <v>20</v>
      </c>
      <c r="B9" s="2" t="s">
        <v>15</v>
      </c>
      <c r="C9" s="2">
        <f>(C3-Lesion0!$S3)/Lesion0!$T3</f>
        <v>1.8522430779055417</v>
      </c>
      <c r="D9" s="2">
        <f>(D3-Lesion0!$S3)/Lesion0!$T3</f>
        <v>1.5576239630593955</v>
      </c>
      <c r="E9" s="2">
        <f>(E3-Lesion0!$S3)/Lesion0!$T3</f>
        <v>1.914475523281898</v>
      </c>
      <c r="F9" s="2">
        <f>(F3-Lesion0!$S3)/Lesion0!$T3</f>
        <v>1.7445125075303647</v>
      </c>
      <c r="G9" s="2">
        <f>(G3-Lesion0!$S3)/Lesion0!$T3</f>
        <v>1.5628141363711709</v>
      </c>
      <c r="H9" s="2">
        <f>(H3-Lesion0!$S3)/Lesion0!$T3</f>
        <v>1.7620010029387201</v>
      </c>
      <c r="I9" s="2">
        <f>(I3-Lesion0!$S3)/Lesion0!$T3</f>
        <v>2.0566498983736086</v>
      </c>
      <c r="J9" s="2">
        <f>(J3-Lesion0!$S3)/Lesion0!$T3</f>
        <v>1.8310629892595494</v>
      </c>
      <c r="K9" s="2">
        <f>(K3-Lesion0!$S3)/Lesion0!$T3</f>
        <v>1.9363812509619476</v>
      </c>
      <c r="L9" s="2">
        <f>(L3-Lesion0!$S3)/Lesion0!$T3</f>
        <v>1.6524541917489943</v>
      </c>
      <c r="M9" s="2">
        <f>(M3-Lesion0!$S3)/Lesion0!$T3</f>
        <v>1.9470695324534291</v>
      </c>
      <c r="N9" s="2">
        <f>(N3-Lesion0!$S3)/Lesion0!$T3</f>
        <v>1.7431927198471953</v>
      </c>
      <c r="O9" s="2">
        <f>(O3-Lesion0!$S3)/Lesion0!$T3</f>
        <v>3.3197919264207583</v>
      </c>
      <c r="P9" s="2">
        <f>(P3-Lesion0!$S3)/Lesion0!$T3</f>
        <v>1.6848996572576584</v>
      </c>
      <c r="Q9" s="2">
        <f>(Q3-Lesion0!$S3)/Lesion0!$T3</f>
        <v>6.9653959313193052</v>
      </c>
      <c r="S9" s="4">
        <f t="shared" si="2"/>
        <v>2.2353712205819694</v>
      </c>
      <c r="T9" s="4">
        <f t="shared" si="3"/>
        <v>1.3739549138158396</v>
      </c>
      <c r="U9" s="2">
        <f>TTEST(C9:Q9,C11:Q11,2,1)</f>
        <v>1.1002211335557402E-6</v>
      </c>
    </row>
    <row r="10" spans="1:21" ht="16" x14ac:dyDescent="0.2">
      <c r="A10" s="7" t="s">
        <v>19</v>
      </c>
      <c r="B10" s="2" t="s">
        <v>16</v>
      </c>
      <c r="C10" s="2">
        <f>(C4-Lesion0!$S4)/Lesion0!$T4</f>
        <v>1.1406404253568236</v>
      </c>
      <c r="D10" s="2">
        <f>(D4-Lesion0!$S4)/Lesion0!$T4</f>
        <v>-0.77454435895876483</v>
      </c>
      <c r="E10" s="2">
        <f>(E4-Lesion0!$S4)/Lesion0!$T4</f>
        <v>0.42077201566157052</v>
      </c>
      <c r="F10" s="2">
        <f>(F4-Lesion0!$S4)/Lesion0!$T4</f>
        <v>-0.11409857864106612</v>
      </c>
      <c r="G10" s="2">
        <f>(G4-Lesion0!$S4)/Lesion0!$T4</f>
        <v>-1.0380530192976528E-2</v>
      </c>
      <c r="H10" s="2">
        <f>(H4-Lesion0!$S4)/Lesion0!$T4</f>
        <v>0.10311004573006102</v>
      </c>
      <c r="I10" s="2">
        <f>(I4-Lesion0!$S4)/Lesion0!$T4</f>
        <v>0.53593905665600161</v>
      </c>
      <c r="J10" s="2">
        <f>(J4-Lesion0!$S4)/Lesion0!$T4</f>
        <v>0.12937537353261369</v>
      </c>
      <c r="K10" s="2">
        <f>(K4-Lesion0!$S4)/Lesion0!$T4</f>
        <v>0.3376417783744422</v>
      </c>
      <c r="L10" s="2">
        <f>(L4-Lesion0!$S4)/Lesion0!$T4</f>
        <v>0.63660576298260096</v>
      </c>
      <c r="M10" s="2">
        <f>(M4-Lesion0!$S4)/Lesion0!$T4</f>
        <v>0.17693374963386224</v>
      </c>
      <c r="N10" s="2">
        <f>(N4-Lesion0!$S4)/Lesion0!$T4</f>
        <v>0.78036235342022298</v>
      </c>
      <c r="O10" s="2">
        <f>(O4-Lesion0!$S4)/Lesion0!$T4</f>
        <v>2.5867316893953163</v>
      </c>
      <c r="P10" s="2">
        <f>(P4-Lesion0!$S4)/Lesion0!$T4</f>
        <v>-0.27588802354914266</v>
      </c>
      <c r="Q10" s="2">
        <f>(Q4-Lesion0!$S4)/Lesion0!$T4</f>
        <v>3.1289912449268749</v>
      </c>
      <c r="S10" s="3">
        <f t="shared" si="2"/>
        <v>0.58681280028856264</v>
      </c>
      <c r="T10" s="3">
        <f t="shared" si="3"/>
        <v>1.0336460206590914</v>
      </c>
    </row>
    <row r="11" spans="1:21" ht="16" x14ac:dyDescent="0.2">
      <c r="A11" s="7" t="s">
        <v>20</v>
      </c>
      <c r="B11" s="2" t="s">
        <v>16</v>
      </c>
      <c r="C11" s="2">
        <f>(C5-Lesion0!$S5)/Lesion0!$T5</f>
        <v>1.1019473878579304</v>
      </c>
      <c r="D11" s="2">
        <f>(D5-Lesion0!$S5)/Lesion0!$T5</f>
        <v>-5.4895263712257843E-2</v>
      </c>
      <c r="E11" s="2">
        <f>(E5-Lesion0!$S5)/Lesion0!$T5</f>
        <v>0.90108703981884952</v>
      </c>
      <c r="F11" s="2">
        <f>(F5-Lesion0!$S5)/Lesion0!$T5</f>
        <v>0.73137503457180986</v>
      </c>
      <c r="G11" s="2">
        <f>(G5-Lesion0!$S5)/Lesion0!$T5</f>
        <v>0.49450442261062838</v>
      </c>
      <c r="H11" s="2">
        <f>(H5-Lesion0!$S5)/Lesion0!$T5</f>
        <v>1.1172885702174244</v>
      </c>
      <c r="I11" s="2">
        <f>(I5-Lesion0!$S5)/Lesion0!$T5</f>
        <v>1.2237963974288999</v>
      </c>
      <c r="J11" s="2">
        <f>(J5-Lesion0!$S5)/Lesion0!$T5</f>
        <v>1.1132913858665168</v>
      </c>
      <c r="K11" s="2">
        <f>(K5-Lesion0!$S5)/Lesion0!$T5</f>
        <v>0.83682048217236116</v>
      </c>
      <c r="L11" s="2">
        <f>(L5-Lesion0!$S5)/Lesion0!$T5</f>
        <v>1.054124119017652</v>
      </c>
      <c r="M11" s="2">
        <f>(M5-Lesion0!$S5)/Lesion0!$T5</f>
        <v>0.52557902926721844</v>
      </c>
      <c r="N11" s="2">
        <f>(N5-Lesion0!$S5)/Lesion0!$T5</f>
        <v>1.403504585430694</v>
      </c>
      <c r="O11" s="2">
        <f>(O5-Lesion0!$S5)/Lesion0!$T5</f>
        <v>3.3452837590557474</v>
      </c>
      <c r="P11" s="2">
        <f>(P5-Lesion0!$S5)/Lesion0!$T5</f>
        <v>0.62404403510790818</v>
      </c>
      <c r="Q11" s="2">
        <f>(Q5-Lesion0!$S5)/Lesion0!$T5</f>
        <v>5.5026810435784075</v>
      </c>
      <c r="S11" s="4">
        <f t="shared" si="2"/>
        <v>1.3280288018859858</v>
      </c>
      <c r="T11" s="4">
        <f t="shared" si="3"/>
        <v>1.3694780737976269</v>
      </c>
    </row>
    <row r="14" spans="1:21" ht="16" x14ac:dyDescent="0.2">
      <c r="A14" s="9" t="s">
        <v>19</v>
      </c>
      <c r="B14" s="2" t="s">
        <v>15</v>
      </c>
      <c r="C14" s="2">
        <f>(C2-Lesion0!C2)/Lesion0!C2</f>
        <v>6.8982121158376652E-2</v>
      </c>
      <c r="D14" s="2">
        <f>(D2-Lesion0!D2)/Lesion0!D2</f>
        <v>7.4654937508123506E-2</v>
      </c>
      <c r="E14" s="2">
        <f>(E2-Lesion0!E2)/Lesion0!E2</f>
        <v>5.2072181990373605E-2</v>
      </c>
      <c r="F14" s="2">
        <f>(F2-Lesion0!F2)/Lesion0!F2</f>
        <v>0.10023664285146969</v>
      </c>
      <c r="G14" s="2">
        <f>(G2-Lesion0!G2)/Lesion0!G2</f>
        <v>8.0641337551853542E-2</v>
      </c>
      <c r="H14" s="2">
        <f>(H2-Lesion0!H2)/Lesion0!H2</f>
        <v>9.2359257835913061E-2</v>
      </c>
      <c r="I14" s="2">
        <f>(I2-Lesion0!I2)/Lesion0!I2</f>
        <v>0.10358866576349894</v>
      </c>
      <c r="J14" s="2">
        <f>(J2-Lesion0!J2)/Lesion0!J2</f>
        <v>5.3197407446776528E-2</v>
      </c>
      <c r="K14" s="2">
        <f>(K2-Lesion0!K2)/Lesion0!K2</f>
        <v>5.8274472218197204E-2</v>
      </c>
      <c r="L14" s="2">
        <f>(L2-Lesion0!L2)/Lesion0!L2</f>
        <v>5.4554913357661577E-2</v>
      </c>
      <c r="M14" s="2">
        <f>(M2-Lesion0!M2)/Lesion0!M2</f>
        <v>7.0807979983026487E-2</v>
      </c>
      <c r="N14" s="2">
        <f>(N2-Lesion0!N2)/Lesion0!N2</f>
        <v>0.11700511783296945</v>
      </c>
      <c r="O14" s="2">
        <f>(O2-Lesion0!O2)/Lesion0!O2</f>
        <v>9.9847434298682022E-2</v>
      </c>
      <c r="P14" s="2">
        <f>(P2-Lesion0!P2)/Lesion0!P2</f>
        <v>7.9380994178795447E-2</v>
      </c>
      <c r="Q14" s="2">
        <f>(Q2-Lesion0!Q2)/Lesion0!Q2</f>
        <v>0.11024110497066664</v>
      </c>
      <c r="S14" s="3">
        <f t="shared" ref="S14:S17" si="4">AVERAGE(C14:Q14)</f>
        <v>8.1056304596425613E-2</v>
      </c>
      <c r="T14" s="3">
        <f t="shared" ref="T14:T17" si="5">STDEV(C14:Q14)</f>
        <v>2.1766339171199512E-2</v>
      </c>
      <c r="U14" s="2">
        <f>TTEST(C14:Q14,C16:Q16,2,1)</f>
        <v>8.4045602604922009E-8</v>
      </c>
    </row>
    <row r="15" spans="1:21" ht="16" x14ac:dyDescent="0.2">
      <c r="A15" s="9" t="s">
        <v>20</v>
      </c>
      <c r="B15" s="2" t="s">
        <v>15</v>
      </c>
      <c r="C15" s="2">
        <f>(C3-Lesion0!C3)/Lesion0!C3</f>
        <v>0.1187951776464003</v>
      </c>
      <c r="D15" s="2">
        <f>(D3-Lesion0!D3)/Lesion0!D3</f>
        <v>0.12648628473892107</v>
      </c>
      <c r="E15" s="2">
        <f>(E3-Lesion0!E3)/Lesion0!E3</f>
        <v>0.13986584447558539</v>
      </c>
      <c r="F15" s="2">
        <f>(F3-Lesion0!F3)/Lesion0!F3</f>
        <v>0.15307499743741704</v>
      </c>
      <c r="G15" s="2">
        <f>(G3-Lesion0!G3)/Lesion0!G3</f>
        <v>0.13726661770705931</v>
      </c>
      <c r="H15" s="2">
        <f>(H3-Lesion0!H3)/Lesion0!H3</f>
        <v>0.14363566140938688</v>
      </c>
      <c r="I15" s="2">
        <f>(I3-Lesion0!I3)/Lesion0!I3</f>
        <v>0.15276974321941672</v>
      </c>
      <c r="J15" s="2">
        <f>(J3-Lesion0!J3)/Lesion0!J3</f>
        <v>0.11408853435179291</v>
      </c>
      <c r="K15" s="2">
        <f>(K3-Lesion0!K3)/Lesion0!K3</f>
        <v>0.12093516604090711</v>
      </c>
      <c r="L15" s="2">
        <f>(L3-Lesion0!L3)/Lesion0!L3</f>
        <v>0.14684951426303444</v>
      </c>
      <c r="M15" s="2">
        <f>(M3-Lesion0!M3)/Lesion0!M3</f>
        <v>0.13514361466941721</v>
      </c>
      <c r="N15" s="2">
        <f>(N3-Lesion0!N3)/Lesion0!N3</f>
        <v>0.16744324774815011</v>
      </c>
      <c r="O15" s="2">
        <f>(O3-Lesion0!O3)/Lesion0!O3</f>
        <v>0.22545805516438605</v>
      </c>
      <c r="P15" s="2">
        <f>(P3-Lesion0!P3)/Lesion0!P3</f>
        <v>0.11789487909331109</v>
      </c>
      <c r="Q15" s="2">
        <f>(Q3-Lesion0!Q3)/Lesion0!Q3</f>
        <v>0.18346356273116216</v>
      </c>
      <c r="S15" s="4">
        <f t="shared" si="4"/>
        <v>0.14554472671308985</v>
      </c>
      <c r="T15" s="4">
        <f t="shared" si="5"/>
        <v>2.9356351651077164E-2</v>
      </c>
      <c r="U15" s="2">
        <f>TTEST(C15:Q15,C17:Q17,2,1)</f>
        <v>2.2161723444430517E-9</v>
      </c>
    </row>
    <row r="16" spans="1:21" ht="16" x14ac:dyDescent="0.2">
      <c r="A16" s="9" t="s">
        <v>19</v>
      </c>
      <c r="B16" s="2" t="s">
        <v>16</v>
      </c>
      <c r="C16" s="2">
        <f>(C4-Lesion0!C4)/Lesion0!C4</f>
        <v>2.6135380751262163E-2</v>
      </c>
      <c r="D16" s="2">
        <f>(D4-Lesion0!D4)/Lesion0!D4</f>
        <v>2.8832815837844781E-2</v>
      </c>
      <c r="E16" s="2">
        <f>(E4-Lesion0!E4)/Lesion0!E4</f>
        <v>2.1081911512147049E-2</v>
      </c>
      <c r="F16" s="2">
        <f>(F4-Lesion0!F4)/Lesion0!F4</f>
        <v>4.7208522444349692E-2</v>
      </c>
      <c r="G16" s="2">
        <f>(G4-Lesion0!G4)/Lesion0!G4</f>
        <v>3.6578253941182561E-2</v>
      </c>
      <c r="H16" s="2">
        <f>(H4-Lesion0!H4)/Lesion0!H4</f>
        <v>2.2832249790159284E-2</v>
      </c>
      <c r="I16" s="2">
        <f>(I4-Lesion0!I4)/Lesion0!I4</f>
        <v>4.7620594502502965E-2</v>
      </c>
      <c r="J16" s="2">
        <f>(J4-Lesion0!J4)/Lesion0!J4</f>
        <v>2.8353484703632983E-2</v>
      </c>
      <c r="K16" s="2">
        <f>(K4-Lesion0!K4)/Lesion0!K4</f>
        <v>4.8551720736834635E-2</v>
      </c>
      <c r="L16" s="2">
        <f>(L4-Lesion0!L4)/Lesion0!L4</f>
        <v>2.1465046912799934E-2</v>
      </c>
      <c r="M16" s="2">
        <f>(M4-Lesion0!M4)/Lesion0!M4</f>
        <v>2.3063828991828898E-2</v>
      </c>
      <c r="N16" s="2">
        <f>(N4-Lesion0!N4)/Lesion0!N4</f>
        <v>5.3389241592558118E-2</v>
      </c>
      <c r="O16" s="2">
        <f>(O4-Lesion0!O4)/Lesion0!O4</f>
        <v>4.2860366184671241E-2</v>
      </c>
      <c r="P16" s="2">
        <f>(P4-Lesion0!P4)/Lesion0!P4</f>
        <v>2.106959693497059E-2</v>
      </c>
      <c r="Q16" s="2">
        <f>(Q4-Lesion0!Q4)/Lesion0!Q4</f>
        <v>2.7544530302528784E-2</v>
      </c>
      <c r="S16" s="3">
        <f t="shared" si="4"/>
        <v>3.3105836342618246E-2</v>
      </c>
      <c r="T16" s="3">
        <f t="shared" si="5"/>
        <v>1.1706120480918673E-2</v>
      </c>
    </row>
    <row r="17" spans="1:20" ht="16" x14ac:dyDescent="0.2">
      <c r="A17" s="9" t="s">
        <v>20</v>
      </c>
      <c r="B17" s="2" t="s">
        <v>16</v>
      </c>
      <c r="C17" s="2">
        <f>(C5-Lesion0!C5)/Lesion0!C5</f>
        <v>6.1148118177577059E-2</v>
      </c>
      <c r="D17" s="2">
        <f>(D5-Lesion0!D5)/Lesion0!D5</f>
        <v>7.0166920428794577E-2</v>
      </c>
      <c r="E17" s="2">
        <f>(E5-Lesion0!E5)/Lesion0!E5</f>
        <v>8.6937881288494501E-2</v>
      </c>
      <c r="F17" s="2">
        <f>(F5-Lesion0!F5)/Lesion0!F5</f>
        <v>0.12904606755771045</v>
      </c>
      <c r="G17" s="2">
        <f>(G5-Lesion0!G5)/Lesion0!G5</f>
        <v>9.3936119267484158E-2</v>
      </c>
      <c r="H17" s="2">
        <f>(H5-Lesion0!H5)/Lesion0!H5</f>
        <v>0.10790947988544958</v>
      </c>
      <c r="I17" s="2">
        <f>(I5-Lesion0!I5)/Lesion0!I5</f>
        <v>0.12017049961140429</v>
      </c>
      <c r="J17" s="2">
        <f>(J5-Lesion0!J5)/Lesion0!J5</f>
        <v>7.2201873611256032E-2</v>
      </c>
      <c r="K17" s="2">
        <f>(K5-Lesion0!K5)/Lesion0!K5</f>
        <v>7.471682537898823E-2</v>
      </c>
      <c r="L17" s="2">
        <f>(L5-Lesion0!L5)/Lesion0!L5</f>
        <v>0.11385885461829602</v>
      </c>
      <c r="M17" s="2">
        <f>(M5-Lesion0!M5)/Lesion0!M5</f>
        <v>7.451629936294335E-2</v>
      </c>
      <c r="N17" s="2">
        <f>(N5-Lesion0!N5)/Lesion0!N5</f>
        <v>0.14605296548245122</v>
      </c>
      <c r="O17" s="2">
        <f>(O5-Lesion0!O5)/Lesion0!O5</f>
        <v>0.1781832253052951</v>
      </c>
      <c r="P17" s="2">
        <f>(P5-Lesion0!P5)/Lesion0!P5</f>
        <v>8.6172280447981059E-2</v>
      </c>
      <c r="Q17" s="2">
        <f>(Q5-Lesion0!Q5)/Lesion0!Q5</f>
        <v>0.14313107984697859</v>
      </c>
      <c r="S17" s="4">
        <f t="shared" si="4"/>
        <v>0.10387656601807362</v>
      </c>
      <c r="T17" s="4">
        <f t="shared" si="5"/>
        <v>3.4051418350155502E-2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5" x14ac:dyDescent="0.2"/>
  <sheetData>
    <row r="1" spans="1:21" s="2" customFormat="1" ht="16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6" x14ac:dyDescent="0.2">
      <c r="A2" s="5" t="s">
        <v>19</v>
      </c>
      <c r="B2" s="2" t="s">
        <v>15</v>
      </c>
      <c r="C2" s="2">
        <v>12.513929299138599</v>
      </c>
      <c r="D2" s="2">
        <v>11.851868590493799</v>
      </c>
      <c r="E2" s="2">
        <v>12.290649179020701</v>
      </c>
      <c r="F2" s="2">
        <v>12.543564595409199</v>
      </c>
      <c r="G2" s="2">
        <v>12.210919073211899</v>
      </c>
      <c r="H2" s="2">
        <v>12.2165444757691</v>
      </c>
      <c r="I2" s="2">
        <v>12.87715716862</v>
      </c>
      <c r="J2" s="2">
        <v>12.441171473313</v>
      </c>
      <c r="K2" s="2">
        <v>11.9811734835544</v>
      </c>
      <c r="L2" s="2">
        <v>12.109423443671099</v>
      </c>
      <c r="M2" s="2">
        <v>12.599173128249999</v>
      </c>
      <c r="N2" s="2">
        <v>11.936390796945901</v>
      </c>
      <c r="O2" s="2">
        <v>13.1394855625148</v>
      </c>
      <c r="P2" s="2">
        <v>12.003950853623</v>
      </c>
      <c r="Q2" s="2">
        <v>13.0401510197545</v>
      </c>
      <c r="S2" s="3">
        <f t="shared" ref="S2:S5" si="0">AVERAGE(C2:Q2)</f>
        <v>12.383703476219331</v>
      </c>
      <c r="T2" s="3">
        <f t="shared" ref="T2:T5" si="1">STDEV(C2:Q2)</f>
        <v>0.40255746864402447</v>
      </c>
      <c r="U2" s="2">
        <f>TTEST(C2:Q2,C4:Q4,2,1)</f>
        <v>1.5803367298667721E-7</v>
      </c>
    </row>
    <row r="3" spans="1:21" s="2" customFormat="1" ht="16" x14ac:dyDescent="0.2">
      <c r="A3" s="5" t="s">
        <v>20</v>
      </c>
      <c r="B3" s="2" t="s">
        <v>15</v>
      </c>
      <c r="C3" s="2">
        <v>16.195827712499401</v>
      </c>
      <c r="D3" s="2">
        <v>15.5968994001803</v>
      </c>
      <c r="E3" s="2">
        <v>16.112485152310999</v>
      </c>
      <c r="F3" s="2">
        <v>15.7660028980967</v>
      </c>
      <c r="G3" s="2">
        <v>15.6429766167937</v>
      </c>
      <c r="H3" s="2">
        <v>15.937123952537901</v>
      </c>
      <c r="I3" s="2">
        <v>16.0955146609335</v>
      </c>
      <c r="J3" s="2">
        <v>16.0629437138154</v>
      </c>
      <c r="K3" s="2">
        <v>15.711656174707599</v>
      </c>
      <c r="L3" s="2">
        <v>15.554141065436699</v>
      </c>
      <c r="M3" s="2">
        <v>16.5488015178979</v>
      </c>
      <c r="N3" s="2">
        <v>15.6138175402683</v>
      </c>
      <c r="O3" s="2">
        <v>16.3844618886679</v>
      </c>
      <c r="P3" s="2">
        <v>15.8205426997178</v>
      </c>
      <c r="Q3" s="2">
        <v>20.469380335866401</v>
      </c>
      <c r="S3" s="4">
        <f t="shared" si="0"/>
        <v>16.234171688648701</v>
      </c>
      <c r="T3" s="4">
        <f t="shared" si="1"/>
        <v>1.2094223326152382</v>
      </c>
      <c r="U3" s="2">
        <f>TTEST(C3:Q3,C5:Q5,2,1)</f>
        <v>5.8745782155207241E-9</v>
      </c>
    </row>
    <row r="4" spans="1:21" s="2" customFormat="1" ht="16" x14ac:dyDescent="0.2">
      <c r="A4" s="5" t="s">
        <v>19</v>
      </c>
      <c r="B4" s="2" t="s">
        <v>16</v>
      </c>
      <c r="C4" s="2">
        <v>11.704505194999699</v>
      </c>
      <c r="D4" s="2">
        <v>10.440377221138201</v>
      </c>
      <c r="E4" s="2">
        <v>11.2187946220693</v>
      </c>
      <c r="F4" s="2">
        <v>11.032208192011799</v>
      </c>
      <c r="G4" s="2">
        <v>10.9693222073429</v>
      </c>
      <c r="H4" s="2">
        <v>10.907729161544401</v>
      </c>
      <c r="I4" s="2">
        <v>11.306864717006899</v>
      </c>
      <c r="J4" s="2">
        <v>11.0088552571395</v>
      </c>
      <c r="K4" s="2">
        <v>11.257494293288699</v>
      </c>
      <c r="L4" s="2">
        <v>11.3628745591922</v>
      </c>
      <c r="M4" s="2">
        <v>10.9804911976341</v>
      </c>
      <c r="N4" s="2">
        <v>11.3415175682771</v>
      </c>
      <c r="O4" s="2">
        <v>12.336571018298599</v>
      </c>
      <c r="P4" s="2">
        <v>10.8371181506342</v>
      </c>
      <c r="Q4" s="2">
        <v>12.948113905782</v>
      </c>
      <c r="S4" s="3">
        <f t="shared" si="0"/>
        <v>11.310189151090642</v>
      </c>
      <c r="T4" s="3">
        <f t="shared" si="1"/>
        <v>0.62346668572287123</v>
      </c>
    </row>
    <row r="5" spans="1:21" s="2" customFormat="1" ht="16" x14ac:dyDescent="0.2">
      <c r="A5" s="5" t="s">
        <v>20</v>
      </c>
      <c r="B5" s="2" t="s">
        <v>16</v>
      </c>
      <c r="C5" s="2">
        <v>14.1266604456655</v>
      </c>
      <c r="D5" s="2">
        <v>13.2603777755505</v>
      </c>
      <c r="E5" s="2">
        <v>13.863299312902599</v>
      </c>
      <c r="F5" s="2">
        <v>13.9369359616149</v>
      </c>
      <c r="G5" s="2">
        <v>13.7106377238124</v>
      </c>
      <c r="H5" s="2">
        <v>14.1539972195958</v>
      </c>
      <c r="I5" s="2">
        <v>14.008575378909701</v>
      </c>
      <c r="J5" s="2">
        <v>14.220476596544399</v>
      </c>
      <c r="K5" s="2">
        <v>14.169278970472799</v>
      </c>
      <c r="L5" s="2">
        <v>14.474719410859301</v>
      </c>
      <c r="M5" s="2">
        <v>13.5451350510517</v>
      </c>
      <c r="N5" s="2">
        <v>14.9387076610961</v>
      </c>
      <c r="O5" s="2">
        <v>15.3110487195536</v>
      </c>
      <c r="P5" s="2">
        <v>13.872689814618299</v>
      </c>
      <c r="Q5" s="2">
        <v>18.528333701312899</v>
      </c>
      <c r="S5" s="4">
        <f t="shared" si="0"/>
        <v>14.408058249570699</v>
      </c>
      <c r="T5" s="4">
        <f t="shared" si="1"/>
        <v>1.2486322513706452</v>
      </c>
    </row>
    <row r="8" spans="1:21" ht="16" x14ac:dyDescent="0.2">
      <c r="A8" s="7" t="s">
        <v>19</v>
      </c>
      <c r="B8" s="2" t="s">
        <v>15</v>
      </c>
      <c r="C8" s="2">
        <f>(C2-Lesion0!$S2)/Lesion0!$T2</f>
        <v>3.5657461495710208</v>
      </c>
      <c r="D8" s="2">
        <f>(D2-Lesion0!$S2)/Lesion0!$T2</f>
        <v>1.5661285911438798</v>
      </c>
      <c r="E8" s="2">
        <f>(E2-Lesion0!$S2)/Lesion0!$T2</f>
        <v>2.891374686643732</v>
      </c>
      <c r="F8" s="2">
        <f>(F2-Lesion0!$S2)/Lesion0!$T2</f>
        <v>3.6552534379482187</v>
      </c>
      <c r="G8" s="2">
        <f>(G2-Lesion0!$S2)/Lesion0!$T2</f>
        <v>2.6505663779360966</v>
      </c>
      <c r="H8" s="2">
        <f>(H2-Lesion0!$S2)/Lesion0!$T2</f>
        <v>2.6675567438945658</v>
      </c>
      <c r="I8" s="2">
        <f>(I2-Lesion0!$S2)/Lesion0!$T2</f>
        <v>4.6628008698425498</v>
      </c>
      <c r="J8" s="2">
        <f>(J2-Lesion0!$S2)/Lesion0!$T2</f>
        <v>3.3459961717605915</v>
      </c>
      <c r="K8" s="2">
        <f>(K2-Lesion0!$S2)/Lesion0!$T2</f>
        <v>1.956667300326274</v>
      </c>
      <c r="L8" s="2">
        <f>(L2-Lesion0!$S2)/Lesion0!$T2</f>
        <v>2.3440198025490271</v>
      </c>
      <c r="M8" s="2">
        <f>(M2-Lesion0!$S2)/Lesion0!$T2</f>
        <v>3.8232075201266458</v>
      </c>
      <c r="N8" s="2">
        <f>(N2-Lesion0!$S2)/Lesion0!$T2</f>
        <v>1.8214104495773515</v>
      </c>
      <c r="O8" s="2">
        <f>(O2-Lesion0!$S2)/Lesion0!$T2</f>
        <v>5.4551095745529814</v>
      </c>
      <c r="P8" s="2">
        <f>(P2-Lesion0!$S2)/Lesion0!$T2</f>
        <v>2.0254616397716614</v>
      </c>
      <c r="Q8" s="2">
        <f>(Q2-Lesion0!$S2)/Lesion0!$T2</f>
        <v>5.1550901152070052</v>
      </c>
      <c r="S8" s="3">
        <f t="shared" ref="S8:S11" si="2">AVERAGE(C8:Q8)</f>
        <v>3.172425962056773</v>
      </c>
      <c r="T8" s="3">
        <f t="shared" ref="T8:T11" si="3">STDEV(C8:Q8)</f>
        <v>1.2158416472475528</v>
      </c>
      <c r="U8" s="2">
        <f>TTEST(C8:Q8,C10:Q10,2,1)</f>
        <v>2.9570223621298039E-8</v>
      </c>
    </row>
    <row r="9" spans="1:21" ht="16" x14ac:dyDescent="0.2">
      <c r="A9" s="7" t="s">
        <v>20</v>
      </c>
      <c r="B9" s="2" t="s">
        <v>15</v>
      </c>
      <c r="C9" s="2">
        <f>(C3-Lesion0!$S3)/Lesion0!$T3</f>
        <v>2.488761494863533</v>
      </c>
      <c r="D9" s="2">
        <f>(D3-Lesion0!$S3)/Lesion0!$T3</f>
        <v>1.8306893257195032</v>
      </c>
      <c r="E9" s="2">
        <f>(E3-Lesion0!$S3)/Lesion0!$T3</f>
        <v>2.3971889005528171</v>
      </c>
      <c r="F9" s="2">
        <f>(F3-Lesion0!$S3)/Lesion0!$T3</f>
        <v>2.0164917053946154</v>
      </c>
      <c r="G9" s="2">
        <f>(G3-Lesion0!$S3)/Lesion0!$T3</f>
        <v>1.881316643315309</v>
      </c>
      <c r="H9" s="2">
        <f>(H3-Lesion0!$S3)/Lesion0!$T3</f>
        <v>2.204510874243554</v>
      </c>
      <c r="I9" s="2">
        <f>(I3-Lesion0!$S3)/Lesion0!$T3</f>
        <v>2.3785425820493749</v>
      </c>
      <c r="J9" s="2">
        <f>(J3-Lesion0!$S3)/Lesion0!$T3</f>
        <v>2.3427552709802275</v>
      </c>
      <c r="K9" s="2">
        <f>(K3-Lesion0!$S3)/Lesion0!$T3</f>
        <v>1.9567782715646895</v>
      </c>
      <c r="L9" s="2">
        <f>(L3-Lesion0!$S3)/Lesion0!$T3</f>
        <v>1.7837086278380572</v>
      </c>
      <c r="M9" s="2">
        <f>(M3-Lesion0!$S3)/Lesion0!$T3</f>
        <v>2.8765912784818699</v>
      </c>
      <c r="N9" s="2">
        <f>(N3-Lesion0!$S3)/Lesion0!$T3</f>
        <v>1.8492781232710558</v>
      </c>
      <c r="O9" s="2">
        <f>(O3-Lesion0!$S3)/Lesion0!$T3</f>
        <v>2.6960231970282549</v>
      </c>
      <c r="P9" s="2">
        <f>(P3-Lesion0!$S3)/Lesion0!$T3</f>
        <v>2.0764172838307209</v>
      </c>
      <c r="Q9" s="2">
        <f>(Q3-Lesion0!$S3)/Lesion0!$T3</f>
        <v>7.1843251991753121</v>
      </c>
      <c r="S9" s="4">
        <f t="shared" si="2"/>
        <v>2.5308919185539263</v>
      </c>
      <c r="T9" s="4">
        <f t="shared" si="3"/>
        <v>1.3288521538639573</v>
      </c>
      <c r="U9" s="2">
        <f>TTEST(C9:Q9,C11:Q11,2,1)</f>
        <v>1.4758620223508143E-5</v>
      </c>
    </row>
    <row r="10" spans="1:21" ht="16" x14ac:dyDescent="0.2">
      <c r="A10" s="7" t="s">
        <v>19</v>
      </c>
      <c r="B10" s="2" t="s">
        <v>16</v>
      </c>
      <c r="C10" s="2">
        <f>(C4-Lesion0!$S4)/Lesion0!$T4</f>
        <v>1.4033445411676322</v>
      </c>
      <c r="D10" s="2">
        <f>(D4-Lesion0!$S4)/Lesion0!$T4</f>
        <v>-0.66599212804009</v>
      </c>
      <c r="E10" s="2">
        <f>(E4-Lesion0!$S4)/Lesion0!$T4</f>
        <v>0.60825201891569725</v>
      </c>
      <c r="F10" s="2">
        <f>(F4-Lesion0!$S4)/Lesion0!$T4</f>
        <v>0.30281605857134386</v>
      </c>
      <c r="G10" s="2">
        <f>(G4-Lesion0!$S4)/Lesion0!$T4</f>
        <v>0.19987373252101873</v>
      </c>
      <c r="H10" s="2">
        <f>(H4-Lesion0!$S4)/Lesion0!$T4</f>
        <v>9.904790564710915E-2</v>
      </c>
      <c r="I10" s="2">
        <f>(I4-Lesion0!$S4)/Lesion0!$T4</f>
        <v>0.75241992017515225</v>
      </c>
      <c r="J10" s="2">
        <f>(J4-Lesion0!$S4)/Lesion0!$T4</f>
        <v>0.2645880583497745</v>
      </c>
      <c r="K10" s="2">
        <f>(K4-Lesion0!$S4)/Lesion0!$T4</f>
        <v>0.67160213092687249</v>
      </c>
      <c r="L10" s="2">
        <f>(L4-Lesion0!$S4)/Lesion0!$T4</f>
        <v>0.84410622303935801</v>
      </c>
      <c r="M10" s="2">
        <f>(M4-Lesion0!$S4)/Lesion0!$T4</f>
        <v>0.21815700893408937</v>
      </c>
      <c r="N10" s="2">
        <f>(N4-Lesion0!$S4)/Lesion0!$T4</f>
        <v>0.80914551861830786</v>
      </c>
      <c r="O10" s="2">
        <f>(O4-Lesion0!$S4)/Lesion0!$T4</f>
        <v>2.438015881846852</v>
      </c>
      <c r="P10" s="2">
        <f>(P4-Lesion0!$S4)/Lesion0!$T4</f>
        <v>-1.6540038886671962E-2</v>
      </c>
      <c r="Q10" s="2">
        <f>(Q4-Lesion0!$S4)/Lesion0!$T4</f>
        <v>3.4390918393679248</v>
      </c>
      <c r="S10" s="3">
        <f t="shared" si="2"/>
        <v>0.75786191141029136</v>
      </c>
      <c r="T10" s="3">
        <f t="shared" si="3"/>
        <v>1.0205948301695427</v>
      </c>
    </row>
    <row r="11" spans="1:21" ht="16" x14ac:dyDescent="0.2">
      <c r="A11" s="7" t="s">
        <v>20</v>
      </c>
      <c r="B11" s="2" t="s">
        <v>16</v>
      </c>
      <c r="C11" s="2">
        <f>(C5-Lesion0!$S5)/Lesion0!$T5</f>
        <v>1.2545126524425732</v>
      </c>
      <c r="D11" s="2">
        <f>(D5-Lesion0!$S5)/Lesion0!$T5</f>
        <v>0.40115974058640191</v>
      </c>
      <c r="E11" s="2">
        <f>(E5-Lesion0!$S5)/Lesion0!$T5</f>
        <v>0.99508233337232477</v>
      </c>
      <c r="F11" s="2">
        <f>(F5-Lesion0!$S5)/Lesion0!$T5</f>
        <v>1.067619913501487</v>
      </c>
      <c r="G11" s="2">
        <f>(G5-Lesion0!$S5)/Lesion0!$T5</f>
        <v>0.84469930474563226</v>
      </c>
      <c r="H11" s="2">
        <f>(H5-Lesion0!$S5)/Lesion0!$T5</f>
        <v>1.2814414095780218</v>
      </c>
      <c r="I11" s="2">
        <f>(I5-Lesion0!$S5)/Lesion0!$T5</f>
        <v>1.1381900720203941</v>
      </c>
      <c r="J11" s="2">
        <f>(J5-Lesion0!$S5)/Lesion0!$T5</f>
        <v>1.3469285442680654</v>
      </c>
      <c r="K11" s="2">
        <f>(K5-Lesion0!$S5)/Lesion0!$T5</f>
        <v>1.2964950716897399</v>
      </c>
      <c r="L11" s="2">
        <f>(L5-Lesion0!$S5)/Lesion0!$T5</f>
        <v>1.5973766409445549</v>
      </c>
      <c r="M11" s="2">
        <f>(M5-Lesion0!$S5)/Lesion0!$T5</f>
        <v>0.68166685287680517</v>
      </c>
      <c r="N11" s="2">
        <f>(N5-Lesion0!$S5)/Lesion0!$T5</f>
        <v>2.0544396044158892</v>
      </c>
      <c r="O11" s="2">
        <f>(O5-Lesion0!$S5)/Lesion0!$T5</f>
        <v>2.4212232622214147</v>
      </c>
      <c r="P11" s="2">
        <f>(P5-Lesion0!$S5)/Lesion0!$T5</f>
        <v>1.0043326765447433</v>
      </c>
      <c r="Q11" s="2">
        <f>(Q5-Lesion0!$S5)/Lesion0!$T5</f>
        <v>5.5904884480192107</v>
      </c>
      <c r="S11" s="4">
        <f t="shared" si="2"/>
        <v>1.5317104351484838</v>
      </c>
      <c r="T11" s="4">
        <f t="shared" si="3"/>
        <v>1.229995709602753</v>
      </c>
    </row>
    <row r="14" spans="1:21" ht="16" x14ac:dyDescent="0.2">
      <c r="A14" s="9" t="s">
        <v>19</v>
      </c>
      <c r="B14" s="2" t="s">
        <v>15</v>
      </c>
      <c r="C14" s="2">
        <f>(C2-Lesion0!C2)/Lesion0!C2</f>
        <v>8.423936165821487E-2</v>
      </c>
      <c r="D14" s="2">
        <f>(D2-Lesion0!D2)/Lesion0!D2</f>
        <v>6.9341526961849753E-2</v>
      </c>
      <c r="E14" s="2">
        <f>(E2-Lesion0!E2)/Lesion0!E2</f>
        <v>8.0496631122698961E-2</v>
      </c>
      <c r="F14" s="2">
        <f>(F2-Lesion0!F2)/Lesion0!F2</f>
        <v>0.12751142430644488</v>
      </c>
      <c r="G14" s="2">
        <f>(G2-Lesion0!G2)/Lesion0!G2</f>
        <v>9.3515140884644452E-2</v>
      </c>
      <c r="H14" s="2">
        <f>(H2-Lesion0!H2)/Lesion0!H2</f>
        <v>0.10224461435511002</v>
      </c>
      <c r="I14" s="2">
        <f>(I2-Lesion0!I2)/Lesion0!I2</f>
        <v>0.13205777306549452</v>
      </c>
      <c r="J14" s="2">
        <f>(J2-Lesion0!J2)/Lesion0!J2</f>
        <v>8.9737647297485901E-2</v>
      </c>
      <c r="K14" s="2">
        <f>(K2-Lesion0!K2)/Lesion0!K2</f>
        <v>5.7162366195979579E-2</v>
      </c>
      <c r="L14" s="2">
        <f>(L2-Lesion0!L2)/Lesion0!L2</f>
        <v>6.456469834471204E-2</v>
      </c>
      <c r="M14" s="2">
        <f>(M2-Lesion0!M2)/Lesion0!M2</f>
        <v>9.1625108584834358E-2</v>
      </c>
      <c r="N14" s="2">
        <f>(N2-Lesion0!N2)/Lesion0!N2</f>
        <v>0.1234250161831436</v>
      </c>
      <c r="O14" s="2">
        <f>(O2-Lesion0!O2)/Lesion0!O2</f>
        <v>0.11037906162097211</v>
      </c>
      <c r="P14" s="2">
        <f>(P2-Lesion0!P2)/Lesion0!P2</f>
        <v>7.9006818303190965E-2</v>
      </c>
      <c r="Q14" s="2">
        <f>(Q2-Lesion0!Q2)/Lesion0!Q2</f>
        <v>8.6679251646208336E-2</v>
      </c>
      <c r="S14" s="3">
        <f t="shared" ref="S14:S17" si="4">AVERAGE(C14:Q14)</f>
        <v>9.2799096035398959E-2</v>
      </c>
      <c r="T14" s="3">
        <f t="shared" ref="T14:T17" si="5">STDEV(C14:Q14)</f>
        <v>2.2620135265273313E-2</v>
      </c>
      <c r="U14" s="2">
        <f>TTEST(C14:Q14,C16:Q16,2,1)</f>
        <v>5.8386487233902386E-7</v>
      </c>
    </row>
    <row r="15" spans="1:21" ht="16" x14ac:dyDescent="0.2">
      <c r="A15" s="9" t="s">
        <v>20</v>
      </c>
      <c r="B15" s="2" t="s">
        <v>15</v>
      </c>
      <c r="C15" s="2">
        <f>(C3-Lesion0!C3)/Lesion0!C3</f>
        <v>0.16029810477607925</v>
      </c>
      <c r="D15" s="2">
        <f>(D3-Lesion0!D3)/Lesion0!D3</f>
        <v>0.14472656148112295</v>
      </c>
      <c r="E15" s="2">
        <f>(E3-Lesion0!E3)/Lesion0!E3</f>
        <v>0.17181710198625447</v>
      </c>
      <c r="F15" s="2">
        <f>(F3-Lesion0!F3)/Lesion0!F3</f>
        <v>0.17146770759851926</v>
      </c>
      <c r="G15" s="2">
        <f>(G3-Lesion0!G3)/Lesion0!G3</f>
        <v>0.15873900865138516</v>
      </c>
      <c r="H15" s="2">
        <f>(H3-Lesion0!H3)/Lesion0!H3</f>
        <v>0.17328519895984831</v>
      </c>
      <c r="I15" s="2">
        <f>(I3-Lesion0!I3)/Lesion0!I3</f>
        <v>0.1741408871197718</v>
      </c>
      <c r="J15" s="2">
        <f>(J3-Lesion0!J3)/Lesion0!J3</f>
        <v>0.14735312241538573</v>
      </c>
      <c r="K15" s="2">
        <f>(K3-Lesion0!K3)/Lesion0!K3</f>
        <v>0.12226115533625707</v>
      </c>
      <c r="L15" s="2">
        <f>(L3-Lesion0!L3)/Lesion0!L3</f>
        <v>0.15572565192099597</v>
      </c>
      <c r="M15" s="2">
        <f>(M3-Lesion0!M3)/Lesion0!M3</f>
        <v>0.19629890490828478</v>
      </c>
      <c r="N15" s="2">
        <f>(N3-Lesion0!N3)/Lesion0!N3</f>
        <v>0.17470727575685979</v>
      </c>
      <c r="O15" s="2">
        <f>(O3-Lesion0!O3)/Lesion0!O3</f>
        <v>0.18441893171093537</v>
      </c>
      <c r="P15" s="2">
        <f>(P3-Lesion0!P3)/Lesion0!P3</f>
        <v>0.14365368913622922</v>
      </c>
      <c r="Q15" s="2">
        <f>(Q3-Lesion0!Q3)/Lesion0!Q3</f>
        <v>0.19509687968486319</v>
      </c>
      <c r="S15" s="4">
        <f t="shared" si="4"/>
        <v>0.16493267876285281</v>
      </c>
      <c r="T15" s="4">
        <f t="shared" si="5"/>
        <v>2.0264723037157487E-2</v>
      </c>
      <c r="U15" s="2">
        <f>TTEST(C15:Q15,C17:Q17,2,1)</f>
        <v>2.9943326643229852E-4</v>
      </c>
    </row>
    <row r="16" spans="1:21" ht="16" x14ac:dyDescent="0.2">
      <c r="A16" s="9" t="s">
        <v>19</v>
      </c>
      <c r="B16" s="2" t="s">
        <v>16</v>
      </c>
      <c r="C16" s="2">
        <f>(C4-Lesion0!C4)/Lesion0!C4</f>
        <v>4.0400461777751043E-2</v>
      </c>
      <c r="D16" s="2">
        <f>(D4-Lesion0!D4)/Lesion0!D4</f>
        <v>3.5409311187262996E-2</v>
      </c>
      <c r="E16" s="2">
        <f>(E4-Lesion0!E4)/Lesion0!E4</f>
        <v>3.161329858108506E-2</v>
      </c>
      <c r="F16" s="2">
        <f>(F4-Lesion0!F4)/Lesion0!F4</f>
        <v>7.1955451855394037E-2</v>
      </c>
      <c r="G16" s="2">
        <f>(G4-Lesion0!G4)/Lesion0!G4</f>
        <v>4.8859493929204939E-2</v>
      </c>
      <c r="H16" s="2">
        <f>(H4-Lesion0!H4)/Lesion0!H4</f>
        <v>2.2599608894784393E-2</v>
      </c>
      <c r="I16" s="2">
        <f>(I4-Lesion0!I4)/Lesion0!I4</f>
        <v>6.0018567219393505E-2</v>
      </c>
      <c r="J16" s="2">
        <f>(J4-Lesion0!J4)/Lesion0!J4</f>
        <v>3.6127553613129366E-2</v>
      </c>
      <c r="K16" s="2">
        <f>(K4-Lesion0!K4)/Lesion0!K4</f>
        <v>6.7904596991810021E-2</v>
      </c>
      <c r="L16" s="2">
        <f>(L4-Lesion0!L4)/Lesion0!L4</f>
        <v>3.2988596290199984E-2</v>
      </c>
      <c r="M16" s="2">
        <f>(M4-Lesion0!M4)/Lesion0!M4</f>
        <v>2.5415520401631187E-2</v>
      </c>
      <c r="N16" s="2">
        <f>(N4-Lesion0!N4)/Lesion0!N4</f>
        <v>5.5024890072288342E-2</v>
      </c>
      <c r="O16" s="2">
        <f>(O4-Lesion0!O4)/Lesion0!O4</f>
        <v>3.5236728808271181E-2</v>
      </c>
      <c r="P16" s="2">
        <f>(P4-Lesion0!P4)/Lesion0!P4</f>
        <v>3.6218468586540382E-2</v>
      </c>
      <c r="Q16" s="2">
        <f>(Q4-Lesion0!Q4)/Lesion0!Q4</f>
        <v>4.2801119928748882E-2</v>
      </c>
      <c r="S16" s="3">
        <f t="shared" si="4"/>
        <v>4.2838244542499702E-2</v>
      </c>
      <c r="T16" s="3">
        <f t="shared" si="5"/>
        <v>1.4880492458247253E-2</v>
      </c>
    </row>
    <row r="17" spans="1:20" ht="16" x14ac:dyDescent="0.2">
      <c r="A17" s="9" t="s">
        <v>20</v>
      </c>
      <c r="B17" s="2" t="s">
        <v>16</v>
      </c>
      <c r="C17" s="2">
        <f>(C5-Lesion0!C5)/Lesion0!C5</f>
        <v>7.2910919923959344E-2</v>
      </c>
      <c r="D17" s="2">
        <f>(D5-Lesion0!D5)/Lesion0!D5</f>
        <v>0.10888176520283237</v>
      </c>
      <c r="E17" s="2">
        <f>(E5-Lesion0!E5)/Lesion0!E5</f>
        <v>9.4470998387044453E-2</v>
      </c>
      <c r="F17" s="2">
        <f>(F5-Lesion0!F5)/Lesion0!F5</f>
        <v>0.15739260580884662</v>
      </c>
      <c r="G17" s="2">
        <f>(G5-Lesion0!G5)/Lesion0!G5</f>
        <v>0.12305564973207681</v>
      </c>
      <c r="H17" s="2">
        <f>(H5-Lesion0!H5)/Lesion0!H5</f>
        <v>0.12110869066105344</v>
      </c>
      <c r="I17" s="2">
        <f>(I5-Lesion0!I5)/Lesion0!I5</f>
        <v>0.11326426852262814</v>
      </c>
      <c r="J17" s="2">
        <f>(J5-Lesion0!J5)/Lesion0!J5</f>
        <v>9.0387981843657234E-2</v>
      </c>
      <c r="K17" s="2">
        <f>(K5-Lesion0!K5)/Lesion0!K5</f>
        <v>0.11131599768414112</v>
      </c>
      <c r="L17" s="2">
        <f>(L5-Lesion0!L5)/Lesion0!L5</f>
        <v>0.15797755286874404</v>
      </c>
      <c r="M17" s="2">
        <f>(M5-Lesion0!M5)/Lesion0!M5</f>
        <v>8.7234920485758066E-2</v>
      </c>
      <c r="N17" s="2">
        <f>(N5-Lesion0!N5)/Lesion0!N5</f>
        <v>0.19909359152611153</v>
      </c>
      <c r="O17" s="2">
        <f>(O5-Lesion0!O5)/Lesion0!O5</f>
        <v>0.11016667452956351</v>
      </c>
      <c r="P17" s="2">
        <f>(P5-Lesion0!P5)/Lesion0!P5</f>
        <v>0.11726360923100099</v>
      </c>
      <c r="Q17" s="2">
        <f>(Q5-Lesion0!Q5)/Lesion0!Q5</f>
        <v>0.14865714685305342</v>
      </c>
      <c r="S17" s="4">
        <f t="shared" si="4"/>
        <v>0.12087882488403141</v>
      </c>
      <c r="T17" s="4">
        <f t="shared" si="5"/>
        <v>3.2824885653793254E-2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12.8138928300489</v>
      </c>
      <c r="D2" s="2">
        <v>12.089514164021301</v>
      </c>
      <c r="E2" s="2">
        <v>12.4100121068139</v>
      </c>
      <c r="F2" s="2">
        <v>12.511641050657101</v>
      </c>
      <c r="G2" s="2">
        <v>12.5223354710335</v>
      </c>
      <c r="H2" s="2">
        <v>12.522298657594799</v>
      </c>
      <c r="I2" s="2">
        <v>12.9830879017352</v>
      </c>
      <c r="J2" s="2">
        <v>12.9974312595242</v>
      </c>
      <c r="K2" s="2">
        <v>12.268266107198</v>
      </c>
      <c r="L2" s="2">
        <v>12.3643432096849</v>
      </c>
      <c r="M2" s="2">
        <v>13.1625567753563</v>
      </c>
      <c r="N2" s="2">
        <v>11.9750823002417</v>
      </c>
      <c r="O2" s="2">
        <v>13.1741449657939</v>
      </c>
      <c r="P2" s="2">
        <v>12.3499302865958</v>
      </c>
      <c r="Q2" s="2">
        <v>13.3563412288729</v>
      </c>
      <c r="S2" s="3">
        <f t="shared" ref="S2:S5" si="0">AVERAGE(C2:Q2)</f>
        <v>12.633391887678162</v>
      </c>
      <c r="T2" s="3">
        <f t="shared" ref="T2:T5" si="1">STDEV(C2:Q2)</f>
        <v>0.42148578182492968</v>
      </c>
      <c r="U2" s="2">
        <f>TTEST(C2:Q2,C4:Q4,2,1)</f>
        <v>1.0274653716742723E-7</v>
      </c>
    </row>
    <row r="3" spans="1:21" x14ac:dyDescent="0.2">
      <c r="A3" s="5" t="s">
        <v>20</v>
      </c>
      <c r="B3" s="2" t="s">
        <v>15</v>
      </c>
      <c r="C3" s="2">
        <v>16.275584914586101</v>
      </c>
      <c r="D3" s="2">
        <v>15.878626478891601</v>
      </c>
      <c r="E3" s="2">
        <v>16.916909425844899</v>
      </c>
      <c r="F3" s="2">
        <v>15.8352165637816</v>
      </c>
      <c r="G3" s="2">
        <v>16.216757533221699</v>
      </c>
      <c r="H3" s="2">
        <v>16.066493970502101</v>
      </c>
      <c r="I3" s="2">
        <v>16.209016251713301</v>
      </c>
      <c r="J3" s="2">
        <v>16.299726171337401</v>
      </c>
      <c r="K3" s="2">
        <v>16.2773630012775</v>
      </c>
      <c r="L3" s="2">
        <v>16.066494239368001</v>
      </c>
      <c r="M3" s="2">
        <v>16.918218048642998</v>
      </c>
      <c r="N3" s="2">
        <v>15.6721434030945</v>
      </c>
      <c r="O3" s="2">
        <v>17.013454131652701</v>
      </c>
      <c r="P3" s="2">
        <v>16.1424307416057</v>
      </c>
      <c r="Q3" s="2">
        <v>21.4225486579533</v>
      </c>
      <c r="S3" s="4">
        <f t="shared" si="0"/>
        <v>16.61406556889823</v>
      </c>
      <c r="T3" s="4">
        <f t="shared" si="1"/>
        <v>1.3879767353223453</v>
      </c>
      <c r="U3" s="2">
        <f>TTEST(C3:Q3,C5:Q5,2,1)</f>
        <v>7.3765335043838246E-9</v>
      </c>
    </row>
    <row r="4" spans="1:21" x14ac:dyDescent="0.2">
      <c r="A4" s="5" t="s">
        <v>19</v>
      </c>
      <c r="B4" s="2" t="s">
        <v>16</v>
      </c>
      <c r="C4" s="2">
        <v>11.782350500408</v>
      </c>
      <c r="D4" s="2">
        <v>10.5812158634363</v>
      </c>
      <c r="E4" s="2">
        <v>11.309247470033601</v>
      </c>
      <c r="F4" s="2">
        <v>11.152174233477</v>
      </c>
      <c r="G4" s="2">
        <v>10.9969103759082</v>
      </c>
      <c r="H4" s="2">
        <v>10.960854796952599</v>
      </c>
      <c r="I4" s="2">
        <v>11.4593833661792</v>
      </c>
      <c r="J4" s="2">
        <v>11.0634186845384</v>
      </c>
      <c r="K4" s="2">
        <v>11.072571931082701</v>
      </c>
      <c r="L4" s="2">
        <v>11.4623016507995</v>
      </c>
      <c r="M4" s="2">
        <v>11.0842006520661</v>
      </c>
      <c r="N4" s="2">
        <v>11.3529947182773</v>
      </c>
      <c r="O4" s="2">
        <v>12.5211457668508</v>
      </c>
      <c r="P4" s="2">
        <v>11.056042339127099</v>
      </c>
      <c r="Q4" s="2">
        <v>13.0325652259517</v>
      </c>
      <c r="S4" s="3">
        <f t="shared" si="0"/>
        <v>11.392491838339231</v>
      </c>
      <c r="T4" s="3">
        <f t="shared" si="1"/>
        <v>0.6330833737404532</v>
      </c>
    </row>
    <row r="5" spans="1:21" x14ac:dyDescent="0.2">
      <c r="A5" s="5" t="s">
        <v>20</v>
      </c>
      <c r="B5" s="2" t="s">
        <v>16</v>
      </c>
      <c r="C5" s="2">
        <v>14.436237866686501</v>
      </c>
      <c r="D5" s="2">
        <v>13.6871582214547</v>
      </c>
      <c r="E5" s="2">
        <v>14.1866784659441</v>
      </c>
      <c r="F5" s="2">
        <v>14.1992831350718</v>
      </c>
      <c r="G5" s="2">
        <v>13.7844255085601</v>
      </c>
      <c r="H5" s="2">
        <v>14.742326931437001</v>
      </c>
      <c r="I5" s="2">
        <v>14.5983723262112</v>
      </c>
      <c r="J5" s="2">
        <v>14.5750892858253</v>
      </c>
      <c r="K5" s="2">
        <v>13.9302912060324</v>
      </c>
      <c r="L5" s="2">
        <v>14.654224782075</v>
      </c>
      <c r="M5" s="2">
        <v>14.073250763574601</v>
      </c>
      <c r="N5" s="2">
        <v>14.931482524122501</v>
      </c>
      <c r="O5" s="2">
        <v>15.864436037943699</v>
      </c>
      <c r="P5" s="2">
        <v>14.139839435248</v>
      </c>
      <c r="Q5" s="2">
        <v>19.094178361831201</v>
      </c>
      <c r="S5" s="4">
        <f t="shared" si="0"/>
        <v>14.726484990134544</v>
      </c>
      <c r="T5" s="4">
        <f t="shared" si="1"/>
        <v>1.3224585588650812</v>
      </c>
    </row>
    <row r="6" spans="1:21" x14ac:dyDescent="0.2">
      <c r="A6" s="10"/>
    </row>
    <row r="7" spans="1:21" x14ac:dyDescent="0.2">
      <c r="A7" s="10"/>
      <c r="S7" s="3"/>
      <c r="T7" s="3"/>
    </row>
    <row r="8" spans="1:21" customFormat="1" x14ac:dyDescent="0.2">
      <c r="A8" s="7" t="s">
        <v>19</v>
      </c>
      <c r="B8" s="2" t="s">
        <v>15</v>
      </c>
      <c r="C8" s="2">
        <f>(C2-Lesion0!$S2)/Lesion0!$T2</f>
        <v>4.4717240084955003</v>
      </c>
      <c r="D8" s="2">
        <f>(D2-Lesion0!$S2)/Lesion0!$T2</f>
        <v>2.2838879375349199</v>
      </c>
      <c r="E8" s="2">
        <f>(E2-Lesion0!$S2)/Lesion0!$T2</f>
        <v>3.2518857442008509</v>
      </c>
      <c r="F8" s="2">
        <f>(F2-Lesion0!$S2)/Lesion0!$T2</f>
        <v>3.5588349678894877</v>
      </c>
      <c r="G8" s="2">
        <f>(G2-Lesion0!$S2)/Lesion0!$T2</f>
        <v>3.5911352546798376</v>
      </c>
      <c r="H8" s="2">
        <f>(H2-Lesion0!$S2)/Lesion0!$T2</f>
        <v>3.5910240672955824</v>
      </c>
      <c r="I8" s="2">
        <f>(I2-Lesion0!$S2)/Lesion0!$T2</f>
        <v>4.9827427590807698</v>
      </c>
      <c r="J8" s="2">
        <f>(J2-Lesion0!$S2)/Lesion0!$T2</f>
        <v>5.0260639072884574</v>
      </c>
      <c r="K8" s="2">
        <f>(K2-Lesion0!$S2)/Lesion0!$T2</f>
        <v>2.8237712435700244</v>
      </c>
      <c r="L8" s="2">
        <f>(L2-Lesion0!$S2)/Lesion0!$T2</f>
        <v>3.1139522777063995</v>
      </c>
      <c r="M8" s="2">
        <f>(M2-Lesion0!$S2)/Lesion0!$T2</f>
        <v>5.5247914053725564</v>
      </c>
      <c r="N8" s="2">
        <f>(N2-Lesion0!$S2)/Lesion0!$T2</f>
        <v>1.938270139847434</v>
      </c>
      <c r="O8" s="2">
        <f>(O2-Lesion0!$S2)/Lesion0!$T2</f>
        <v>5.559791139938973</v>
      </c>
      <c r="P8" s="2">
        <f>(P2-Lesion0!$S2)/Lesion0!$T2</f>
        <v>3.0704210218851342</v>
      </c>
      <c r="Q8" s="2">
        <f>(Q2-Lesion0!$S2)/Lesion0!$T2</f>
        <v>6.1100773024848918</v>
      </c>
      <c r="S8" s="3">
        <f t="shared" ref="S8:S11" si="2">AVERAGE(C8:Q8)</f>
        <v>3.9265582118180538</v>
      </c>
      <c r="T8" s="3">
        <f t="shared" ref="T8:T11" si="3">STDEV(C8:Q8)</f>
        <v>1.2730107057549263</v>
      </c>
      <c r="U8" s="2">
        <f>TTEST(C8:Q8,C10:Q10,2,1)</f>
        <v>1.1805303552929464E-8</v>
      </c>
    </row>
    <row r="9" spans="1:21" customFormat="1" x14ac:dyDescent="0.2">
      <c r="A9" s="7" t="s">
        <v>20</v>
      </c>
      <c r="B9" s="2" t="s">
        <v>15</v>
      </c>
      <c r="C9" s="2">
        <f>(C3-Lesion0!$S3)/Lesion0!$T3</f>
        <v>2.5763946788397978</v>
      </c>
      <c r="D9" s="2">
        <f>(D3-Lesion0!$S3)/Lesion0!$T3</f>
        <v>2.1402368057447578</v>
      </c>
      <c r="E9" s="2">
        <f>(E3-Lesion0!$S3)/Lesion0!$T3</f>
        <v>3.2810496493406007</v>
      </c>
      <c r="F9" s="2">
        <f>(F3-Lesion0!$S3)/Lesion0!$T3</f>
        <v>2.0925401842773521</v>
      </c>
      <c r="G9" s="2">
        <f>(G3-Lesion0!$S3)/Lesion0!$T3</f>
        <v>2.5117581244087064</v>
      </c>
      <c r="H9" s="2">
        <f>(H3-Lesion0!$S3)/Lesion0!$T3</f>
        <v>2.3466561136533497</v>
      </c>
      <c r="I9" s="2">
        <f>(I3-Lesion0!$S3)/Lesion0!$T3</f>
        <v>2.503252395410088</v>
      </c>
      <c r="J9" s="2">
        <f>(J3-Lesion0!$S3)/Lesion0!$T3</f>
        <v>2.6029198720380888</v>
      </c>
      <c r="K9" s="2">
        <f>(K3-Lesion0!$S3)/Lesion0!$T3</f>
        <v>2.5783483506597258</v>
      </c>
      <c r="L9" s="2">
        <f>(L3-Lesion0!$S3)/Lesion0!$T3</f>
        <v>2.3466564090696167</v>
      </c>
      <c r="M9" s="2">
        <f>(M3-Lesion0!$S3)/Lesion0!$T3</f>
        <v>3.2824874979539045</v>
      </c>
      <c r="N9" s="2">
        <f>(N3-Lesion0!$S3)/Lesion0!$T3</f>
        <v>1.9133636344712421</v>
      </c>
      <c r="O9" s="2">
        <f>(O3-Lesion0!$S3)/Lesion0!$T3</f>
        <v>3.38712809422878</v>
      </c>
      <c r="P9" s="2">
        <f>(P3-Lesion0!$S3)/Lesion0!$T3</f>
        <v>2.4300916010899747</v>
      </c>
      <c r="Q9" s="2">
        <f>(Q3-Lesion0!$S3)/Lesion0!$T3</f>
        <v>8.2316183933245792</v>
      </c>
      <c r="S9" s="4">
        <f t="shared" si="2"/>
        <v>2.9483001203007047</v>
      </c>
      <c r="T9" s="4">
        <f t="shared" si="3"/>
        <v>1.5250387102227738</v>
      </c>
      <c r="U9" s="2">
        <f>TTEST(C9:Q9,C11:Q11,2,1)</f>
        <v>1.4027173779015651E-5</v>
      </c>
    </row>
    <row r="10" spans="1:21" customFormat="1" x14ac:dyDescent="0.2">
      <c r="A10" s="7" t="s">
        <v>19</v>
      </c>
      <c r="B10" s="2" t="s">
        <v>16</v>
      </c>
      <c r="C10" s="2">
        <f>(C4-Lesion0!$S4)/Lesion0!$T4</f>
        <v>1.53077479216904</v>
      </c>
      <c r="D10" s="2">
        <f>(D4-Lesion0!$S4)/Lesion0!$T4</f>
        <v>-0.43544381886959888</v>
      </c>
      <c r="E10" s="2">
        <f>(E4-Lesion0!$S4)/Lesion0!$T4</f>
        <v>0.75632040993075589</v>
      </c>
      <c r="F10" s="2">
        <f>(F4-Lesion0!$S4)/Lesion0!$T4</f>
        <v>0.49919659424235752</v>
      </c>
      <c r="G10" s="2">
        <f>(G4-Lesion0!$S4)/Lesion0!$T4</f>
        <v>0.24503467352453945</v>
      </c>
      <c r="H10" s="2">
        <f>(H4-Lesion0!$S4)/Lesion0!$T4</f>
        <v>0.18601285516035382</v>
      </c>
      <c r="I10" s="2">
        <f>(I4-Lesion0!$S4)/Lesion0!$T4</f>
        <v>1.0020880234022145</v>
      </c>
      <c r="J10" s="2">
        <f>(J4-Lesion0!$S4)/Lesion0!$T4</f>
        <v>0.3539066269194534</v>
      </c>
      <c r="K10" s="2">
        <f>(K4-Lesion0!$S4)/Lesion0!$T4</f>
        <v>0.36889019591568545</v>
      </c>
      <c r="L10" s="2">
        <f>(L4-Lesion0!$S4)/Lesion0!$T4</f>
        <v>1.0068651610819739</v>
      </c>
      <c r="M10" s="2">
        <f>(M4-Lesion0!$S4)/Lesion0!$T4</f>
        <v>0.38792603662525094</v>
      </c>
      <c r="N10" s="2">
        <f>(N4-Lesion0!$S4)/Lesion0!$T4</f>
        <v>0.82793324252324008</v>
      </c>
      <c r="O10" s="2">
        <f>(O4-Lesion0!$S4)/Lesion0!$T4</f>
        <v>2.7401587845326776</v>
      </c>
      <c r="P10" s="2">
        <f>(P4-Lesion0!$S4)/Lesion0!$T4</f>
        <v>0.34183178769434014</v>
      </c>
      <c r="Q10" s="2">
        <f>(Q4-Lesion0!$S4)/Lesion0!$T4</f>
        <v>3.5773359231977708</v>
      </c>
      <c r="S10" s="3">
        <f t="shared" si="2"/>
        <v>0.89258875253667036</v>
      </c>
      <c r="T10" s="3">
        <f t="shared" si="3"/>
        <v>1.0363370378910635</v>
      </c>
    </row>
    <row r="11" spans="1:21" customFormat="1" x14ac:dyDescent="0.2">
      <c r="A11" s="7" t="s">
        <v>20</v>
      </c>
      <c r="B11" s="2" t="s">
        <v>16</v>
      </c>
      <c r="C11" s="2">
        <f>(C5-Lesion0!$S5)/Lesion0!$T5</f>
        <v>1.5594694555587252</v>
      </c>
      <c r="D11" s="2">
        <f>(D5-Lesion0!$S5)/Lesion0!$T5</f>
        <v>0.82157024722539174</v>
      </c>
      <c r="E11" s="2">
        <f>(E5-Lesion0!$S5)/Lesion0!$T5</f>
        <v>1.313634869861267</v>
      </c>
      <c r="F11" s="2">
        <f>(F5-Lesion0!$S5)/Lesion0!$T5</f>
        <v>1.3260514071812146</v>
      </c>
      <c r="G11" s="2">
        <f>(G5-Lesion0!$S5)/Lesion0!$T5</f>
        <v>0.91738576511948056</v>
      </c>
      <c r="H11" s="2">
        <f>(H5-Lesion0!$S5)/Lesion0!$T5</f>
        <v>1.8609899680924649</v>
      </c>
      <c r="I11" s="2">
        <f>(I5-Lesion0!$S5)/Lesion0!$T5</f>
        <v>1.7191839666769742</v>
      </c>
      <c r="J11" s="2">
        <f>(J5-Lesion0!$S5)/Lesion0!$T5</f>
        <v>1.6962484388226131</v>
      </c>
      <c r="K11" s="2">
        <f>(K5-Lesion0!$S5)/Lesion0!$T5</f>
        <v>1.0610743346500187</v>
      </c>
      <c r="L11" s="2">
        <f>(L5-Lesion0!$S5)/Lesion0!$T5</f>
        <v>1.7742027930830992</v>
      </c>
      <c r="M11" s="2">
        <f>(M5-Lesion0!$S5)/Lesion0!$T5</f>
        <v>1.2019001400307399</v>
      </c>
      <c r="N11" s="2">
        <f>(N5-Lesion0!$S5)/Lesion0!$T5</f>
        <v>2.0473223066934705</v>
      </c>
      <c r="O11" s="2">
        <f>(O5-Lesion0!$S5)/Lesion0!$T5</f>
        <v>2.9663509622477577</v>
      </c>
      <c r="P11" s="2">
        <f>(P5-Lesion0!$S5)/Lesion0!$T5</f>
        <v>1.2674949381600689</v>
      </c>
      <c r="Q11" s="2">
        <f>(Q5-Lesion0!$S5)/Lesion0!$T5</f>
        <v>6.1478875573047036</v>
      </c>
      <c r="S11" s="4">
        <f t="shared" si="2"/>
        <v>1.8453844767138661</v>
      </c>
      <c r="T11" s="4">
        <f t="shared" si="3"/>
        <v>1.3027201177495791</v>
      </c>
    </row>
    <row r="14" spans="1:21" customFormat="1" x14ac:dyDescent="0.2">
      <c r="A14" s="9" t="s">
        <v>19</v>
      </c>
      <c r="B14" s="2" t="s">
        <v>15</v>
      </c>
      <c r="C14" s="2">
        <f>(C2-Lesion0!C2)/Lesion0!C2</f>
        <v>0.11022898166488344</v>
      </c>
      <c r="D14" s="2">
        <f>(D2-Lesion0!D2)/Lesion0!D2</f>
        <v>9.0783232844030406E-2</v>
      </c>
      <c r="E14" s="2">
        <f>(E2-Lesion0!E2)/Lesion0!E2</f>
        <v>9.0990075324298897E-2</v>
      </c>
      <c r="F14" s="2">
        <f>(F2-Lesion0!F2)/Lesion0!F2</f>
        <v>0.12464189219389669</v>
      </c>
      <c r="G14" s="2">
        <f>(G2-Lesion0!G2)/Lesion0!G2</f>
        <v>0.12140317651045937</v>
      </c>
      <c r="H14" s="2">
        <f>(H2-Lesion0!H2)/Lesion0!H2</f>
        <v>0.12983145782810557</v>
      </c>
      <c r="I14" s="2">
        <f>(I2-Lesion0!I2)/Lesion0!I2</f>
        <v>0.14137036498770986</v>
      </c>
      <c r="J14" s="2">
        <f>(J2-Lesion0!J2)/Lesion0!J2</f>
        <v>0.13846113222109452</v>
      </c>
      <c r="K14" s="2">
        <f>(K2-Lesion0!K2)/Lesion0!K2</f>
        <v>8.2494068282179672E-2</v>
      </c>
      <c r="L14" s="2">
        <f>(L2-Lesion0!L2)/Lesion0!L2</f>
        <v>8.6975227225046192E-2</v>
      </c>
      <c r="M14" s="2">
        <f>(M2-Lesion0!M2)/Lesion0!M2</f>
        <v>0.14043813216083142</v>
      </c>
      <c r="N14" s="2">
        <f>(N2-Lesion0!N2)/Lesion0!N2</f>
        <v>0.12706656943451297</v>
      </c>
      <c r="O14" s="2">
        <f>(O2-Lesion0!O2)/Lesion0!O2</f>
        <v>0.11330802527836087</v>
      </c>
      <c r="P14" s="2">
        <f>(P2-Lesion0!P2)/Lesion0!P2</f>
        <v>0.11010609317715056</v>
      </c>
      <c r="Q14" s="2">
        <f>(Q2-Lesion0!Q2)/Lesion0!Q2</f>
        <v>0.11302843573940831</v>
      </c>
      <c r="S14" s="3">
        <f t="shared" ref="S14:S17" si="4">AVERAGE(C14:Q14)</f>
        <v>0.11474179099146457</v>
      </c>
      <c r="T14" s="3">
        <f t="shared" ref="T14:T17" si="5">STDEV(C14:Q14)</f>
        <v>1.9730098331241987E-2</v>
      </c>
      <c r="U14" s="2">
        <f>TTEST(C14:Q14,C16:Q16,2,1)</f>
        <v>2.5688689080231681E-8</v>
      </c>
    </row>
    <row r="15" spans="1:21" customFormat="1" x14ac:dyDescent="0.2">
      <c r="A15" s="9" t="s">
        <v>20</v>
      </c>
      <c r="B15" s="2" t="s">
        <v>15</v>
      </c>
      <c r="C15" s="2">
        <f>(C3-Lesion0!C3)/Lesion0!C3</f>
        <v>0.16601205358229063</v>
      </c>
      <c r="D15" s="2">
        <f>(D3-Lesion0!D3)/Lesion0!D3</f>
        <v>0.16540377826727345</v>
      </c>
      <c r="E15" s="2">
        <f>(E3-Lesion0!E3)/Lesion0!E3</f>
        <v>0.23032068551599269</v>
      </c>
      <c r="F15" s="2">
        <f>(F3-Lesion0!F3)/Lesion0!F3</f>
        <v>0.17661051867108155</v>
      </c>
      <c r="G15" s="2">
        <f>(G3-Lesion0!G3)/Lesion0!G3</f>
        <v>0.2012412987571629</v>
      </c>
      <c r="H15" s="2">
        <f>(H3-Lesion0!H3)/Lesion0!H3</f>
        <v>0.18280937206150727</v>
      </c>
      <c r="I15" s="2">
        <f>(I3-Lesion0!I3)/Lesion0!I3</f>
        <v>0.18242063842285763</v>
      </c>
      <c r="J15" s="2">
        <f>(J3-Lesion0!J3)/Lesion0!J3</f>
        <v>0.16426615509552864</v>
      </c>
      <c r="K15" s="2">
        <f>(K3-Lesion0!K3)/Lesion0!K3</f>
        <v>0.16266878580553573</v>
      </c>
      <c r="L15" s="2">
        <f>(L3-Lesion0!L3)/Lesion0!L3</f>
        <v>0.19379523760010212</v>
      </c>
      <c r="M15" s="2">
        <f>(M3-Lesion0!M3)/Lesion0!M3</f>
        <v>0.22300371435973776</v>
      </c>
      <c r="N15" s="2">
        <f>(N3-Lesion0!N3)/Lesion0!N3</f>
        <v>0.17909542844597826</v>
      </c>
      <c r="O15" s="2">
        <f>(O3-Lesion0!O3)/Lesion0!O3</f>
        <v>0.22988825048092107</v>
      </c>
      <c r="P15" s="2">
        <f>(P3-Lesion0!P3)/Lesion0!P3</f>
        <v>0.16692270421246308</v>
      </c>
      <c r="Q15" s="2">
        <f>(Q3-Lesion0!Q3)/Lesion0!Q3</f>
        <v>0.25074724471054655</v>
      </c>
      <c r="S15" s="4">
        <f t="shared" si="4"/>
        <v>0.19168039106593196</v>
      </c>
      <c r="T15" s="4">
        <f t="shared" si="5"/>
        <v>2.8814977611211087E-2</v>
      </c>
      <c r="U15" s="2">
        <f>TTEST(C15:Q15,C17:Q17,2,1)</f>
        <v>2.7829809293370626E-4</v>
      </c>
    </row>
    <row r="16" spans="1:21" customFormat="1" x14ac:dyDescent="0.2">
      <c r="A16" s="9" t="s">
        <v>19</v>
      </c>
      <c r="B16" s="2" t="s">
        <v>16</v>
      </c>
      <c r="C16" s="2">
        <f>(C4-Lesion0!C4)/Lesion0!C4</f>
        <v>4.732004448071115E-2</v>
      </c>
      <c r="D16" s="2">
        <f>(D4-Lesion0!D4)/Lesion0!D4</f>
        <v>4.9376779844925812E-2</v>
      </c>
      <c r="E16" s="2">
        <f>(E4-Lesion0!E4)/Lesion0!E4</f>
        <v>3.9930801842170162E-2</v>
      </c>
      <c r="F16" s="2">
        <f>(F4-Lesion0!F4)/Lesion0!F4</f>
        <v>8.3612071269016749E-2</v>
      </c>
      <c r="G16" s="2">
        <f>(G4-Lesion0!G4)/Lesion0!G4</f>
        <v>5.1497406461345194E-2</v>
      </c>
      <c r="H16" s="2">
        <f>(H4-Lesion0!H4)/Lesion0!H4</f>
        <v>2.7580137214302993E-2</v>
      </c>
      <c r="I16" s="2">
        <f>(I4-Lesion0!I4)/Lesion0!I4</f>
        <v>7.431719057929663E-2</v>
      </c>
      <c r="J16" s="2">
        <f>(J4-Lesion0!J4)/Lesion0!J4</f>
        <v>4.1262935015378796E-2</v>
      </c>
      <c r="K16" s="2">
        <f>(K4-Lesion0!K4)/Lesion0!K4</f>
        <v>5.0362554727209408E-2</v>
      </c>
      <c r="L16" s="2">
        <f>(L4-Lesion0!L4)/Lesion0!L4</f>
        <v>4.2027422799954521E-2</v>
      </c>
      <c r="M16" s="2">
        <f>(M4-Lesion0!M4)/Lesion0!M4</f>
        <v>3.5100449998393853E-2</v>
      </c>
      <c r="N16" s="2">
        <f>(N4-Lesion0!N4)/Lesion0!N4</f>
        <v>5.6092531932772062E-2</v>
      </c>
      <c r="O16" s="2">
        <f>(O4-Lesion0!O4)/Lesion0!O4</f>
        <v>5.0725518896567741E-2</v>
      </c>
      <c r="P16" s="2">
        <f>(P4-Lesion0!P4)/Lesion0!P4</f>
        <v>5.7151458721319631E-2</v>
      </c>
      <c r="Q16" s="2">
        <f>(Q4-Lesion0!Q4)/Lesion0!Q4</f>
        <v>4.9602568533020017E-2</v>
      </c>
      <c r="S16" s="3">
        <f t="shared" si="4"/>
        <v>5.0397324821092319E-2</v>
      </c>
      <c r="T16" s="3">
        <f t="shared" si="5"/>
        <v>1.4100541635902979E-2</v>
      </c>
    </row>
    <row r="17" spans="1:20" customFormat="1" x14ac:dyDescent="0.2">
      <c r="A17" s="9" t="s">
        <v>20</v>
      </c>
      <c r="B17" s="2" t="s">
        <v>16</v>
      </c>
      <c r="C17" s="2">
        <f>(C5-Lesion0!C5)/Lesion0!C5</f>
        <v>9.6423129115427664E-2</v>
      </c>
      <c r="D17" s="2">
        <f>(D5-Lesion0!D5)/Lesion0!D5</f>
        <v>0.14457072235161572</v>
      </c>
      <c r="E17" s="2">
        <f>(E5-Lesion0!E5)/Lesion0!E5</f>
        <v>0.1200009315218997</v>
      </c>
      <c r="F17" s="2">
        <f>(F5-Lesion0!F5)/Lesion0!F5</f>
        <v>0.17917922228969643</v>
      </c>
      <c r="G17" s="2">
        <f>(G5-Lesion0!G5)/Lesion0!G5</f>
        <v>0.1290997003598747</v>
      </c>
      <c r="H17" s="2">
        <f>(H5-Lesion0!H5)/Lesion0!H5</f>
        <v>0.16770906387619808</v>
      </c>
      <c r="I17" s="2">
        <f>(I5-Lesion0!I5)/Lesion0!I5</f>
        <v>0.16013554910287986</v>
      </c>
      <c r="J17" s="2">
        <f>(J5-Lesion0!J5)/Lesion0!J5</f>
        <v>0.11757873118148979</v>
      </c>
      <c r="K17" s="2">
        <f>(K5-Lesion0!K5)/Lesion0!K5</f>
        <v>9.2571859296658857E-2</v>
      </c>
      <c r="L17" s="2">
        <f>(L5-Lesion0!L5)/Lesion0!L5</f>
        <v>0.17233798256599997</v>
      </c>
      <c r="M17" s="2">
        <f>(M5-Lesion0!M5)/Lesion0!M5</f>
        <v>0.12962547935047264</v>
      </c>
      <c r="N17" s="2">
        <f>(N5-Lesion0!N5)/Lesion0!N5</f>
        <v>0.19851364742120728</v>
      </c>
      <c r="O17" s="2">
        <f>(O5-Lesion0!O5)/Lesion0!O5</f>
        <v>0.15029143477537121</v>
      </c>
      <c r="P17" s="2">
        <f>(P5-Lesion0!P5)/Lesion0!P5</f>
        <v>0.13877901491929895</v>
      </c>
      <c r="Q17" s="2">
        <f>(Q5-Lesion0!Q5)/Lesion0!Q5</f>
        <v>0.18373647583053895</v>
      </c>
      <c r="S17" s="4">
        <f t="shared" si="4"/>
        <v>0.14537019626390862</v>
      </c>
      <c r="T17" s="4">
        <f t="shared" si="5"/>
        <v>3.169488653925797E-2</v>
      </c>
    </row>
  </sheetData>
  <mergeCells count="1"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12.953969930837101</v>
      </c>
      <c r="D2" s="2">
        <v>12.197516029089</v>
      </c>
      <c r="E2" s="2">
        <v>12.9363912206077</v>
      </c>
      <c r="F2" s="2">
        <v>13.074008066437401</v>
      </c>
      <c r="G2" s="2">
        <v>12.486225299267799</v>
      </c>
      <c r="H2" s="2">
        <v>12.623745701847399</v>
      </c>
      <c r="I2" s="2">
        <v>13.257065412400401</v>
      </c>
      <c r="J2" s="2">
        <v>13.1699878678216</v>
      </c>
      <c r="K2" s="2">
        <v>12.6352304190344</v>
      </c>
      <c r="L2" s="2">
        <v>12.468287749479501</v>
      </c>
      <c r="M2" s="2">
        <v>12.8444266706076</v>
      </c>
      <c r="N2" s="2">
        <v>12.402038597919701</v>
      </c>
      <c r="O2" s="2">
        <v>13.651419537534901</v>
      </c>
      <c r="P2" s="2">
        <v>12.603780820381401</v>
      </c>
      <c r="Q2" s="2">
        <v>13.765588750861401</v>
      </c>
      <c r="S2" s="3">
        <f t="shared" ref="S2:S5" si="0">AVERAGE(C2:Q2)</f>
        <v>12.871312138275153</v>
      </c>
      <c r="T2" s="3">
        <f t="shared" ref="T2:T5" si="1">STDEV(C2:Q2)</f>
        <v>0.45298400855113835</v>
      </c>
      <c r="U2" s="2">
        <f>TTEST(C2:Q2,C4:Q4,2,1)</f>
        <v>8.236647715328402E-10</v>
      </c>
    </row>
    <row r="3" spans="1:21" x14ac:dyDescent="0.2">
      <c r="A3" s="5" t="s">
        <v>20</v>
      </c>
      <c r="B3" s="2" t="s">
        <v>15</v>
      </c>
      <c r="C3" s="2">
        <v>16.915263323707599</v>
      </c>
      <c r="D3" s="2">
        <v>16.429379758516799</v>
      </c>
      <c r="E3" s="2">
        <v>17.129522045936501</v>
      </c>
      <c r="F3" s="2">
        <v>16.292910319116899</v>
      </c>
      <c r="G3" s="2">
        <v>16.6283518481386</v>
      </c>
      <c r="H3" s="2">
        <v>16.071078562953101</v>
      </c>
      <c r="I3" s="2">
        <v>16.100440071624298</v>
      </c>
      <c r="J3" s="2">
        <v>16.630879619888201</v>
      </c>
      <c r="K3" s="2">
        <v>16.418025952805401</v>
      </c>
      <c r="L3" s="2">
        <v>15.5928656396274</v>
      </c>
      <c r="M3" s="2">
        <v>16.754797737021001</v>
      </c>
      <c r="N3" s="2">
        <v>15.7512404225595</v>
      </c>
      <c r="O3" s="2">
        <v>16.884115481941599</v>
      </c>
      <c r="P3" s="2">
        <v>16.7532790950908</v>
      </c>
      <c r="Q3" s="2">
        <v>20.902612433862402</v>
      </c>
      <c r="S3" s="4">
        <f t="shared" si="0"/>
        <v>16.750317487519339</v>
      </c>
      <c r="T3" s="4">
        <f t="shared" si="1"/>
        <v>1.2277687153591708</v>
      </c>
      <c r="U3" s="2">
        <f>TTEST(C3:Q3,C5:Q5,2,1)</f>
        <v>7.6616450393436411E-7</v>
      </c>
    </row>
    <row r="4" spans="1:21" x14ac:dyDescent="0.2">
      <c r="A4" s="5" t="s">
        <v>19</v>
      </c>
      <c r="B4" s="2" t="s">
        <v>16</v>
      </c>
      <c r="C4" s="2">
        <v>11.652347940482199</v>
      </c>
      <c r="D4" s="2">
        <v>10.6557303655627</v>
      </c>
      <c r="E4" s="2">
        <v>11.281237238456701</v>
      </c>
      <c r="F4" s="2">
        <v>11.1797076701422</v>
      </c>
      <c r="G4" s="2">
        <v>11.232277156497901</v>
      </c>
      <c r="H4" s="2">
        <v>10.989551793671</v>
      </c>
      <c r="I4" s="2">
        <v>11.5611136401692</v>
      </c>
      <c r="J4" s="2">
        <v>11.2363865863587</v>
      </c>
      <c r="K4" s="2">
        <v>11.370735141089201</v>
      </c>
      <c r="L4" s="2">
        <v>11.575734198964099</v>
      </c>
      <c r="M4" s="2">
        <v>11.075126875238</v>
      </c>
      <c r="N4" s="2">
        <v>11.5583724256722</v>
      </c>
      <c r="O4" s="2">
        <v>12.5237247340485</v>
      </c>
      <c r="P4" s="2">
        <v>10.845089929002199</v>
      </c>
      <c r="Q4" s="2">
        <v>12.9471604246711</v>
      </c>
      <c r="S4" s="3">
        <f t="shared" si="0"/>
        <v>11.44561974133506</v>
      </c>
      <c r="T4" s="3">
        <f t="shared" si="1"/>
        <v>0.59911300257485733</v>
      </c>
    </row>
    <row r="5" spans="1:21" x14ac:dyDescent="0.2">
      <c r="A5" s="5" t="s">
        <v>20</v>
      </c>
      <c r="B5" s="2" t="s">
        <v>16</v>
      </c>
      <c r="C5" s="2">
        <v>14.8937357082429</v>
      </c>
      <c r="D5" s="2">
        <v>13.513082352731701</v>
      </c>
      <c r="E5" s="2">
        <v>14.0859580802684</v>
      </c>
      <c r="F5" s="2">
        <v>14.157982605988099</v>
      </c>
      <c r="G5" s="2">
        <v>14.2232849641137</v>
      </c>
      <c r="H5" s="2">
        <v>14.6119243864457</v>
      </c>
      <c r="I5" s="2">
        <v>14.461658815675801</v>
      </c>
      <c r="J5" s="2">
        <v>14.9401401028399</v>
      </c>
      <c r="K5" s="2">
        <v>14.5170644361803</v>
      </c>
      <c r="L5" s="2">
        <v>14.885712913770901</v>
      </c>
      <c r="M5" s="2">
        <v>13.5686463565624</v>
      </c>
      <c r="N5" s="2">
        <v>15.546758213875799</v>
      </c>
      <c r="O5" s="2">
        <v>16.076829733111101</v>
      </c>
      <c r="P5" s="2">
        <v>14.2831976906122</v>
      </c>
      <c r="Q5" s="2">
        <v>19.277351401956899</v>
      </c>
      <c r="S5" s="4">
        <f t="shared" si="0"/>
        <v>14.86955518415839</v>
      </c>
      <c r="T5" s="4">
        <f t="shared" si="1"/>
        <v>1.3918599237819276</v>
      </c>
    </row>
    <row r="6" spans="1:21" x14ac:dyDescent="0.2">
      <c r="A6" s="10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 x14ac:dyDescent="0.2">
      <c r="A7" s="1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 customFormat="1" x14ac:dyDescent="0.2">
      <c r="A8" s="7" t="s">
        <v>19</v>
      </c>
      <c r="B8" s="2" t="s">
        <v>15</v>
      </c>
      <c r="C8" s="2">
        <f>(C2-Lesion0!$S2)/Lesion0!$T2</f>
        <v>4.8947979450881194</v>
      </c>
      <c r="D8" s="2">
        <f>(D2-Lesion0!$S2)/Lesion0!$T2</f>
        <v>2.6100852528450407</v>
      </c>
      <c r="E8" s="2">
        <f>(E2-Lesion0!$S2)/Lesion0!$T2</f>
        <v>4.8417050834060475</v>
      </c>
      <c r="F8" s="2">
        <f>(F2-Lesion0!$S2)/Lesion0!$T2</f>
        <v>5.2573483282977591</v>
      </c>
      <c r="G8" s="2">
        <f>(G2-Lesion0!$S2)/Lesion0!$T2</f>
        <v>3.4820719428752174</v>
      </c>
      <c r="H8" s="2">
        <f>(H2-Lesion0!$S2)/Lesion0!$T2</f>
        <v>3.8974239008595877</v>
      </c>
      <c r="I8" s="2">
        <f>(I2-Lesion0!$S2)/Lesion0!$T2</f>
        <v>5.8102352137556794</v>
      </c>
      <c r="J8" s="2">
        <f>(J2-Lesion0!$S2)/Lesion0!$T2</f>
        <v>5.5472354845602876</v>
      </c>
      <c r="K8" s="2">
        <f>(K2-Lesion0!$S2)/Lesion0!$T2</f>
        <v>3.9321111158548785</v>
      </c>
      <c r="L8" s="2">
        <f>(L2-Lesion0!$S2)/Lesion0!$T2</f>
        <v>3.4278952804581668</v>
      </c>
      <c r="M8" s="2">
        <f>(M2-Lesion0!$S2)/Lesion0!$T2</f>
        <v>4.5639451642145428</v>
      </c>
      <c r="N8" s="2">
        <f>(N2-Lesion0!$S2)/Lesion0!$T2</f>
        <v>3.2278034082776808</v>
      </c>
      <c r="O8" s="2">
        <f>(O2-Lesion0!$S2)/Lesion0!$T2</f>
        <v>7.0013003571188177</v>
      </c>
      <c r="P8" s="2">
        <f>(P2-Lesion0!$S2)/Lesion0!$T2</f>
        <v>3.8371241020495273</v>
      </c>
      <c r="Q8" s="2">
        <f>(Q2-Lesion0!$S2)/Lesion0!$T2</f>
        <v>7.3461248733883151</v>
      </c>
      <c r="S8" s="3">
        <f t="shared" ref="S8:S11" si="2">AVERAGE(C8:Q8)</f>
        <v>4.6451471635366444</v>
      </c>
      <c r="T8" s="3">
        <f t="shared" ref="T8:T11" si="3">STDEV(C8:Q8)</f>
        <v>1.3681445906066192</v>
      </c>
      <c r="U8" s="2">
        <f>TTEST(C8:Q8,C10:Q10,2,1)</f>
        <v>1.7865177966490553E-10</v>
      </c>
    </row>
    <row r="9" spans="1:21" customFormat="1" x14ac:dyDescent="0.2">
      <c r="A9" s="7" t="s">
        <v>20</v>
      </c>
      <c r="B9" s="2" t="s">
        <v>15</v>
      </c>
      <c r="C9" s="2">
        <f>(C3-Lesion0!$S3)/Lesion0!$T3</f>
        <v>3.279240995480289</v>
      </c>
      <c r="D9" s="2">
        <f>(D3-Lesion0!$S3)/Lesion0!$T3</f>
        <v>2.745376682974408</v>
      </c>
      <c r="E9" s="2">
        <f>(E3-Lesion0!$S3)/Lesion0!$T3</f>
        <v>3.5146576541939947</v>
      </c>
      <c r="F9" s="2">
        <f>(F3-Lesion0!$S3)/Lesion0!$T3</f>
        <v>2.5954309579843464</v>
      </c>
      <c r="G9" s="2">
        <f>(G3-Lesion0!$S3)/Lesion0!$T3</f>
        <v>2.9639971621258039</v>
      </c>
      <c r="H9" s="2">
        <f>(H3-Lesion0!$S3)/Lesion0!$T3</f>
        <v>2.3516934322051957</v>
      </c>
      <c r="I9" s="2">
        <f>(I3-Lesion0!$S3)/Lesion0!$T3</f>
        <v>2.3839543744635097</v>
      </c>
      <c r="J9" s="2">
        <f>(J3-Lesion0!$S3)/Lesion0!$T3</f>
        <v>2.9667745500103746</v>
      </c>
      <c r="K9" s="2">
        <f>(K3-Lesion0!$S3)/Lesion0!$T3</f>
        <v>2.732901694901781</v>
      </c>
      <c r="L9" s="2">
        <f>(L3-Lesion0!$S3)/Lesion0!$T3</f>
        <v>1.8262572334268941</v>
      </c>
      <c r="M9" s="2">
        <f>(M3-Lesion0!$S3)/Lesion0!$T3</f>
        <v>3.1029295162400858</v>
      </c>
      <c r="N9" s="2">
        <f>(N3-Lesion0!$S3)/Lesion0!$T3</f>
        <v>2.0002714431380451</v>
      </c>
      <c r="O9" s="2">
        <f>(O3-Lesion0!$S3)/Lesion0!$T3</f>
        <v>3.2450173206706303</v>
      </c>
      <c r="P9" s="2">
        <f>(P3-Lesion0!$S3)/Lesion0!$T3</f>
        <v>3.1012609092154984</v>
      </c>
      <c r="Q9" s="2">
        <f>(Q3-Lesion0!$S3)/Lesion0!$T3</f>
        <v>7.6603387397059368</v>
      </c>
      <c r="S9" s="4">
        <f t="shared" si="2"/>
        <v>3.0980068444491193</v>
      </c>
      <c r="T9" s="4">
        <f t="shared" si="3"/>
        <v>1.3490102322848911</v>
      </c>
      <c r="U9" s="2">
        <f>TTEST(C9:Q9,C11:Q11,2,1)</f>
        <v>2.5139620211490427E-4</v>
      </c>
    </row>
    <row r="10" spans="1:21" customFormat="1" x14ac:dyDescent="0.2">
      <c r="A10" s="7" t="s">
        <v>19</v>
      </c>
      <c r="B10" s="2" t="s">
        <v>16</v>
      </c>
      <c r="C10" s="2">
        <f>(C4-Lesion0!$S4)/Lesion0!$T4</f>
        <v>1.3179647998993738</v>
      </c>
      <c r="D10" s="2">
        <f>(D4-Lesion0!$S4)/Lesion0!$T4</f>
        <v>-0.31346598527503122</v>
      </c>
      <c r="E10" s="2">
        <f>(E4-Lesion0!$S4)/Lesion0!$T4</f>
        <v>0.71046856540743419</v>
      </c>
      <c r="F10" s="2">
        <f>(F4-Lesion0!$S4)/Lesion0!$T4</f>
        <v>0.5442679408929374</v>
      </c>
      <c r="G10" s="2">
        <f>(G4-Lesion0!$S4)/Lesion0!$T4</f>
        <v>0.6303224923676326</v>
      </c>
      <c r="H10" s="2">
        <f>(H4-Lesion0!$S4)/Lesion0!$T4</f>
        <v>0.23298891204177974</v>
      </c>
      <c r="I10" s="2">
        <f>(I4-Lesion0!$S4)/Lesion0!$T4</f>
        <v>1.1686171966258747</v>
      </c>
      <c r="J10" s="2">
        <f>(J4-Lesion0!$S4)/Lesion0!$T4</f>
        <v>0.63704949633900465</v>
      </c>
      <c r="K10" s="2">
        <f>(K4-Lesion0!$S4)/Lesion0!$T4</f>
        <v>0.85697374175353236</v>
      </c>
      <c r="L10" s="2">
        <f>(L4-Lesion0!$S4)/Lesion0!$T4</f>
        <v>1.1925505792138524</v>
      </c>
      <c r="M10" s="2">
        <f>(M4-Lesion0!$S4)/Lesion0!$T4</f>
        <v>0.37307255698802955</v>
      </c>
      <c r="N10" s="2">
        <f>(N4-Lesion0!$S4)/Lesion0!$T4</f>
        <v>1.1641299170196191</v>
      </c>
      <c r="O10" s="2">
        <f>(O4-Lesion0!$S4)/Lesion0!$T4</f>
        <v>2.7443804705496255</v>
      </c>
      <c r="P10" s="2">
        <f>(P4-Lesion0!$S4)/Lesion0!$T4</f>
        <v>-3.4904951404749599E-3</v>
      </c>
      <c r="Q10" s="2">
        <f>(Q4-Lesion0!$S4)/Lesion0!$T4</f>
        <v>3.4375310215812935</v>
      </c>
      <c r="S10" s="3">
        <f t="shared" si="2"/>
        <v>0.97955741401763219</v>
      </c>
      <c r="T10" s="3">
        <f t="shared" si="3"/>
        <v>0.98072863733899573</v>
      </c>
    </row>
    <row r="11" spans="1:21" customFormat="1" x14ac:dyDescent="0.2">
      <c r="A11" s="7" t="s">
        <v>20</v>
      </c>
      <c r="B11" s="2" t="s">
        <v>16</v>
      </c>
      <c r="C11" s="2">
        <f>(C5-Lesion0!$S5)/Lesion0!$T5</f>
        <v>2.010138883365979</v>
      </c>
      <c r="D11" s="2">
        <f>(D5-Lesion0!$S5)/Lesion0!$T5</f>
        <v>0.65009255918743947</v>
      </c>
      <c r="E11" s="2">
        <f>(E5-Lesion0!$S5)/Lesion0!$T5</f>
        <v>1.2144177928438711</v>
      </c>
      <c r="F11" s="2">
        <f>(F5-Lesion0!$S5)/Lesion0!$T5</f>
        <v>1.2853673118268678</v>
      </c>
      <c r="G11" s="2">
        <f>(G5-Lesion0!$S5)/Lesion0!$T5</f>
        <v>1.3496949953648043</v>
      </c>
      <c r="H11" s="2">
        <f>(H5-Lesion0!$S5)/Lesion0!$T5</f>
        <v>1.7325337547562234</v>
      </c>
      <c r="I11" s="2">
        <f>(I5-Lesion0!$S5)/Lesion0!$T5</f>
        <v>1.5845109825227663</v>
      </c>
      <c r="J11" s="2">
        <f>(J5-Lesion0!$S5)/Lesion0!$T5</f>
        <v>2.0558506661574034</v>
      </c>
      <c r="K11" s="2">
        <f>(K5-Lesion0!$S5)/Lesion0!$T5</f>
        <v>1.6390896428397692</v>
      </c>
      <c r="L11" s="2">
        <f>(L5-Lesion0!$S5)/Lesion0!$T5</f>
        <v>2.0022358336339603</v>
      </c>
      <c r="M11" s="2">
        <f>(M5-Lesion0!$S5)/Lesion0!$T5</f>
        <v>0.70482723887001997</v>
      </c>
      <c r="N11" s="2">
        <f>(N5-Lesion0!$S5)/Lesion0!$T5</f>
        <v>2.6534146591765126</v>
      </c>
      <c r="O11" s="2">
        <f>(O5-Lesion0!$S5)/Lesion0!$T5</f>
        <v>3.1755745615227302</v>
      </c>
      <c r="P11" s="2">
        <f>(P5-Lesion0!$S5)/Lesion0!$T5</f>
        <v>1.4087134905725518</v>
      </c>
      <c r="Q11" s="2">
        <f>(Q5-Lesion0!$S5)/Lesion0!$T5</f>
        <v>6.3283266363227124</v>
      </c>
      <c r="S11" s="4">
        <f t="shared" si="2"/>
        <v>1.9863192672642407</v>
      </c>
      <c r="T11" s="4">
        <f t="shared" si="3"/>
        <v>1.3710856280866632</v>
      </c>
    </row>
    <row r="14" spans="1:21" customFormat="1" x14ac:dyDescent="0.2">
      <c r="A14" s="9" t="s">
        <v>19</v>
      </c>
      <c r="B14" s="2" t="s">
        <v>15</v>
      </c>
      <c r="C14" s="2">
        <f>(C2-Lesion0!C2)/Lesion0!C2</f>
        <v>0.12236562577649647</v>
      </c>
      <c r="D14" s="2">
        <f>(D2-Lesion0!D2)/Lesion0!D2</f>
        <v>0.10052776202307095</v>
      </c>
      <c r="E14" s="2">
        <f>(E2-Lesion0!E2)/Lesion0!E2</f>
        <v>0.13726516225122634</v>
      </c>
      <c r="F14" s="2">
        <f>(F2-Lesion0!F2)/Lesion0!F2</f>
        <v>0.17519173630897983</v>
      </c>
      <c r="G14" s="2">
        <f>(G2-Lesion0!G2)/Lesion0!G2</f>
        <v>0.11816942978517272</v>
      </c>
      <c r="H14" s="2">
        <f>(H2-Lesion0!H2)/Lesion0!H2</f>
        <v>0.13898457460277627</v>
      </c>
      <c r="I14" s="2">
        <f>(I2-Lesion0!I2)/Lesion0!I2</f>
        <v>0.16545629999124403</v>
      </c>
      <c r="J14" s="2">
        <f>(J2-Lesion0!J2)/Lesion0!J2</f>
        <v>0.15357557966320251</v>
      </c>
      <c r="K14" s="2">
        <f>(K2-Lesion0!K2)/Lesion0!K2</f>
        <v>0.11487327226774444</v>
      </c>
      <c r="L14" s="2">
        <f>(L2-Lesion0!L2)/Lesion0!L2</f>
        <v>9.6113208745450623E-2</v>
      </c>
      <c r="M14" s="2">
        <f>(M2-Lesion0!M2)/Lesion0!M2</f>
        <v>0.11287451297682857</v>
      </c>
      <c r="N14" s="2">
        <f>(N2-Lesion0!N2)/Lesion0!N2</f>
        <v>0.16725069156891298</v>
      </c>
      <c r="O14" s="2">
        <f>(O2-Lesion0!O2)/Lesion0!O2</f>
        <v>0.15364108767900894</v>
      </c>
      <c r="P14" s="2">
        <f>(P2-Lesion0!P2)/Lesion0!P2</f>
        <v>0.1329241186859686</v>
      </c>
      <c r="Q14" s="2">
        <f>(Q2-Lesion0!Q2)/Lesion0!Q2</f>
        <v>0.14713239590511673</v>
      </c>
      <c r="S14" s="3">
        <f t="shared" ref="S14:S17" si="4">AVERAGE(C14:Q14)</f>
        <v>0.13575636388207996</v>
      </c>
      <c r="T14" s="3">
        <f t="shared" ref="T14:T17" si="5">STDEV(C14:Q14)</f>
        <v>2.4607748029020687E-2</v>
      </c>
      <c r="U14" s="2">
        <f>TTEST(C14:Q14,C16:Q16,2,1)</f>
        <v>6.8400055195977199E-9</v>
      </c>
    </row>
    <row r="15" spans="1:21" customFormat="1" x14ac:dyDescent="0.2">
      <c r="A15" s="9" t="s">
        <v>20</v>
      </c>
      <c r="B15" s="2" t="s">
        <v>15</v>
      </c>
      <c r="C15" s="2">
        <f>(C3-Lesion0!C3)/Lesion0!C3</f>
        <v>0.21183976050442788</v>
      </c>
      <c r="D15" s="2">
        <f>(D3-Lesion0!D3)/Lesion0!D3</f>
        <v>0.20582603732233384</v>
      </c>
      <c r="E15" s="2">
        <f>(E3-Lesion0!E3)/Lesion0!E3</f>
        <v>0.24578342152265459</v>
      </c>
      <c r="F15" s="2">
        <f>(F3-Lesion0!F3)/Lesion0!F3</f>
        <v>0.21061872340187784</v>
      </c>
      <c r="G15" s="2">
        <f>(G3-Lesion0!G3)/Lesion0!G3</f>
        <v>0.23172976652878516</v>
      </c>
      <c r="H15" s="2">
        <f>(H3-Lesion0!H3)/Lesion0!H3</f>
        <v>0.18314688807016982</v>
      </c>
      <c r="I15" s="2">
        <f>(I3-Lesion0!I3)/Lesion0!I3</f>
        <v>0.17450018759569633</v>
      </c>
      <c r="J15" s="2">
        <f>(J3-Lesion0!J3)/Lesion0!J3</f>
        <v>0.18791997284915724</v>
      </c>
      <c r="K15" s="2">
        <f>(K3-Lesion0!K3)/Lesion0!K3</f>
        <v>0.17271613948610007</v>
      </c>
      <c r="L15" s="2">
        <f>(L3-Lesion0!L3)/Lesion0!L3</f>
        <v>0.15860301966271986</v>
      </c>
      <c r="M15" s="2">
        <f>(M3-Lesion0!M3)/Lesion0!M3</f>
        <v>0.21119019785694271</v>
      </c>
      <c r="N15" s="2">
        <f>(N3-Lesion0!N3)/Lesion0!N3</f>
        <v>0.18504630138378383</v>
      </c>
      <c r="O15" s="2">
        <f>(O3-Lesion0!O3)/Lesion0!O3</f>
        <v>0.22053846857409443</v>
      </c>
      <c r="P15" s="2">
        <f>(P3-Lesion0!P3)/Lesion0!P3</f>
        <v>0.21108041651259088</v>
      </c>
      <c r="Q15" s="2">
        <f>(Q3-Lesion0!Q3)/Lesion0!Q3</f>
        <v>0.22039096870948988</v>
      </c>
      <c r="S15" s="4">
        <f t="shared" si="4"/>
        <v>0.20206201799872167</v>
      </c>
      <c r="T15" s="4">
        <f t="shared" si="5"/>
        <v>2.4162462587269312E-2</v>
      </c>
      <c r="U15" s="2">
        <f>TTEST(C15:Q15,C17:Q17,2,1)</f>
        <v>3.483562517759145E-3</v>
      </c>
    </row>
    <row r="16" spans="1:21" customFormat="1" x14ac:dyDescent="0.2">
      <c r="A16" s="9" t="s">
        <v>19</v>
      </c>
      <c r="B16" s="2" t="s">
        <v>16</v>
      </c>
      <c r="C16" s="2">
        <f>(C4-Lesion0!C4)/Lesion0!C4</f>
        <v>3.5764261376195511E-2</v>
      </c>
      <c r="D16" s="2">
        <f>(D4-Lesion0!D4)/Lesion0!D4</f>
        <v>5.67666478244035E-2</v>
      </c>
      <c r="E16" s="2">
        <f>(E4-Lesion0!E4)/Lesion0!E4</f>
        <v>3.7355148363834537E-2</v>
      </c>
      <c r="F16" s="2">
        <f>(F4-Lesion0!F4)/Lesion0!F4</f>
        <v>8.6287384953084759E-2</v>
      </c>
      <c r="G16" s="2">
        <f>(G4-Lesion0!G4)/Lesion0!G4</f>
        <v>7.4002596637252879E-2</v>
      </c>
      <c r="H16" s="2">
        <f>(H4-Lesion0!H4)/Lesion0!H4</f>
        <v>3.0270480656653016E-2</v>
      </c>
      <c r="I16" s="2">
        <f>(I4-Lesion0!I4)/Lesion0!I4</f>
        <v>8.3854403765859134E-2</v>
      </c>
      <c r="J16" s="2">
        <f>(J4-Lesion0!J4)/Lesion0!J4</f>
        <v>5.7542266951407038E-2</v>
      </c>
      <c r="K16" s="2">
        <f>(K4-Lesion0!K4)/Lesion0!K4</f>
        <v>7.8646811802924724E-2</v>
      </c>
      <c r="L16" s="2">
        <f>(L4-Lesion0!L4)/Lesion0!L4</f>
        <v>5.2339472633099925E-2</v>
      </c>
      <c r="M16" s="2">
        <f>(M4-Lesion0!M4)/Lesion0!M4</f>
        <v>3.4253093407442925E-2</v>
      </c>
      <c r="N16" s="2">
        <f>(N4-Lesion0!N4)/Lesion0!N4</f>
        <v>7.5197434946251168E-2</v>
      </c>
      <c r="O16" s="2">
        <f>(O4-Lesion0!O4)/Lesion0!O4</f>
        <v>5.0941935724346715E-2</v>
      </c>
      <c r="P16" s="2">
        <f>(P4-Lesion0!P4)/Lesion0!P4</f>
        <v>3.6980710342843066E-2</v>
      </c>
      <c r="Q16" s="2">
        <f>(Q4-Lesion0!Q4)/Lesion0!Q4</f>
        <v>4.2724329503709989E-2</v>
      </c>
      <c r="S16" s="3">
        <f t="shared" si="4"/>
        <v>5.5528465259287257E-2</v>
      </c>
      <c r="T16" s="3">
        <f t="shared" si="5"/>
        <v>1.9580146175809041E-2</v>
      </c>
    </row>
    <row r="17" spans="1:20" customFormat="1" x14ac:dyDescent="0.2">
      <c r="A17" s="9" t="s">
        <v>20</v>
      </c>
      <c r="B17" s="2" t="s">
        <v>16</v>
      </c>
      <c r="C17" s="2">
        <f>(C5-Lesion0!C5)/Lesion0!C5</f>
        <v>0.13116980062604022</v>
      </c>
      <c r="D17" s="2">
        <f>(D5-Lesion0!D5)/Lesion0!D5</f>
        <v>0.13001385528070283</v>
      </c>
      <c r="E17" s="2">
        <f>(E5-Lesion0!E5)/Lesion0!E5</f>
        <v>0.11204932212644969</v>
      </c>
      <c r="F17" s="2">
        <f>(F5-Lesion0!F5)/Lesion0!F5</f>
        <v>0.17574942056648252</v>
      </c>
      <c r="G17" s="2">
        <f>(G5-Lesion0!G5)/Lesion0!G5</f>
        <v>0.16504723255539161</v>
      </c>
      <c r="H17" s="2">
        <f>(H5-Lesion0!H5)/Lesion0!H5</f>
        <v>0.15738014942144163</v>
      </c>
      <c r="I17" s="2">
        <f>(I5-Lesion0!I5)/Lesion0!I5</f>
        <v>0.14927089925900705</v>
      </c>
      <c r="J17" s="2">
        <f>(J5-Lesion0!J5)/Lesion0!J5</f>
        <v>0.14556984814107565</v>
      </c>
      <c r="K17" s="2">
        <f>(K5-Lesion0!K5)/Lesion0!K5</f>
        <v>0.13859328911218041</v>
      </c>
      <c r="L17" s="2">
        <f>(L5-Lesion0!L5)/Lesion0!L5</f>
        <v>0.19085703310167204</v>
      </c>
      <c r="M17" s="2">
        <f>(M5-Lesion0!M5)/Lesion0!M5</f>
        <v>8.9122115576917973E-2</v>
      </c>
      <c r="N17" s="2">
        <f>(N5-Lesion0!N5)/Lesion0!N5</f>
        <v>0.24790032485959926</v>
      </c>
      <c r="O17" s="2">
        <f>(O5-Lesion0!O5)/Lesion0!O5</f>
        <v>0.16569158185699545</v>
      </c>
      <c r="P17" s="2">
        <f>(P5-Lesion0!P5)/Lesion0!P5</f>
        <v>0.15032464622379826</v>
      </c>
      <c r="Q17" s="2">
        <f>(Q5-Lesion0!Q5)/Lesion0!Q5</f>
        <v>0.19509222022952263</v>
      </c>
      <c r="S17" s="4">
        <f t="shared" si="4"/>
        <v>0.15625544926248514</v>
      </c>
      <c r="T17" s="4">
        <f t="shared" si="5"/>
        <v>3.774068764254758E-2</v>
      </c>
    </row>
  </sheetData>
  <mergeCells count="1"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14" sqref="A14:XFD17"/>
    </sheetView>
  </sheetViews>
  <sheetFormatPr baseColWidth="10" defaultColWidth="8.83203125" defaultRowHeight="16" x14ac:dyDescent="0.2"/>
  <cols>
    <col min="1" max="20" width="8.83203125" style="2"/>
    <col min="21" max="21" width="13" style="2" bestFit="1" customWidth="1"/>
    <col min="22" max="16384" width="8.83203125" style="2"/>
  </cols>
  <sheetData>
    <row r="1" spans="1:21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x14ac:dyDescent="0.2">
      <c r="A2" s="5" t="s">
        <v>19</v>
      </c>
      <c r="B2" s="2" t="s">
        <v>15</v>
      </c>
      <c r="C2" s="2">
        <v>13.0678364256104</v>
      </c>
      <c r="D2" s="2">
        <v>12.482638741851501</v>
      </c>
      <c r="E2" s="2">
        <v>13.082303950660799</v>
      </c>
      <c r="F2" s="2">
        <v>13.384789352762599</v>
      </c>
      <c r="G2" s="2">
        <v>12.8537638587466</v>
      </c>
      <c r="H2" s="2">
        <v>12.892881331948599</v>
      </c>
      <c r="I2" s="2">
        <v>13.483498684576199</v>
      </c>
      <c r="J2" s="2">
        <v>13.129904029689699</v>
      </c>
      <c r="K2" s="2">
        <v>12.844003343480701</v>
      </c>
      <c r="L2" s="2">
        <v>12.613800602631001</v>
      </c>
      <c r="M2" s="2">
        <v>12.9558377014342</v>
      </c>
      <c r="N2" s="2">
        <v>12.3824273869498</v>
      </c>
      <c r="O2" s="2">
        <v>13.889784737942501</v>
      </c>
      <c r="P2" s="2">
        <v>12.959077359553101</v>
      </c>
      <c r="Q2" s="2">
        <v>13.728092321499</v>
      </c>
      <c r="S2" s="3">
        <f t="shared" ref="S2:S5" si="0">AVERAGE(C2:Q2)</f>
        <v>13.050042655289113</v>
      </c>
      <c r="T2" s="3">
        <f t="shared" ref="T2:T5" si="1">STDEV(C2:Q2)</f>
        <v>0.42706505229556407</v>
      </c>
      <c r="U2" s="2">
        <f>TTEST(C2:Q2,C4:Q4,2,1)</f>
        <v>1.3711603569643367E-8</v>
      </c>
    </row>
    <row r="3" spans="1:21" x14ac:dyDescent="0.2">
      <c r="A3" s="5" t="s">
        <v>20</v>
      </c>
      <c r="B3" s="2" t="s">
        <v>15</v>
      </c>
      <c r="C3" s="2">
        <v>16.600232435253499</v>
      </c>
      <c r="D3" s="2">
        <v>16.238249235714399</v>
      </c>
      <c r="E3" s="2">
        <v>17.056827958795399</v>
      </c>
      <c r="F3" s="2">
        <v>16.456707373183601</v>
      </c>
      <c r="G3" s="2">
        <v>16.480849752892301</v>
      </c>
      <c r="H3" s="2">
        <v>16.1146895258737</v>
      </c>
      <c r="I3" s="2">
        <v>17.018911387348101</v>
      </c>
      <c r="J3" s="2">
        <v>17.160137353458701</v>
      </c>
      <c r="K3" s="2">
        <v>17.108599657530601</v>
      </c>
      <c r="L3" s="2">
        <v>16.657101131689899</v>
      </c>
      <c r="M3" s="2">
        <v>17.206613077586599</v>
      </c>
      <c r="N3" s="2">
        <v>16.816883116883101</v>
      </c>
      <c r="O3" s="2">
        <v>17.413206627680299</v>
      </c>
      <c r="P3" s="2">
        <v>17.328637611958001</v>
      </c>
      <c r="Q3" s="2">
        <v>21.444907407407399</v>
      </c>
      <c r="S3" s="4">
        <f t="shared" si="0"/>
        <v>17.140170243550372</v>
      </c>
      <c r="T3" s="4">
        <f t="shared" si="1"/>
        <v>1.2554051972889133</v>
      </c>
      <c r="U3" s="2">
        <f>TTEST(C3:Q3,C5:Q5,2,1)</f>
        <v>1.9293371337123846E-8</v>
      </c>
    </row>
    <row r="4" spans="1:21" x14ac:dyDescent="0.2">
      <c r="A4" s="5" t="s">
        <v>19</v>
      </c>
      <c r="B4" s="2" t="s">
        <v>16</v>
      </c>
      <c r="C4" s="2">
        <v>11.854336588706699</v>
      </c>
      <c r="D4" s="2">
        <v>10.7572899128762</v>
      </c>
      <c r="E4" s="2">
        <v>11.5095543580043</v>
      </c>
      <c r="F4" s="2">
        <v>11.474585477935801</v>
      </c>
      <c r="G4" s="2">
        <v>11.246989652050001</v>
      </c>
      <c r="H4" s="2">
        <v>11.143203691513801</v>
      </c>
      <c r="I4" s="2">
        <v>11.604019692616101</v>
      </c>
      <c r="J4" s="2">
        <v>11.356068111907501</v>
      </c>
      <c r="K4" s="2">
        <v>11.3474432288973</v>
      </c>
      <c r="L4" s="2">
        <v>11.6077588189507</v>
      </c>
      <c r="M4" s="2">
        <v>11.130370257707799</v>
      </c>
      <c r="N4" s="2">
        <v>12.0306331508604</v>
      </c>
      <c r="O4" s="2">
        <v>12.6344290970346</v>
      </c>
      <c r="P4" s="2">
        <v>10.954841534358501</v>
      </c>
      <c r="Q4" s="2">
        <v>13.102445331121601</v>
      </c>
      <c r="S4" s="3">
        <f t="shared" si="0"/>
        <v>11.583597926969421</v>
      </c>
      <c r="T4" s="3">
        <f t="shared" si="1"/>
        <v>0.6211151485099945</v>
      </c>
    </row>
    <row r="5" spans="1:21" x14ac:dyDescent="0.2">
      <c r="A5" s="5" t="s">
        <v>20</v>
      </c>
      <c r="B5" s="2" t="s">
        <v>16</v>
      </c>
      <c r="C5" s="2">
        <v>15.293216915959899</v>
      </c>
      <c r="D5" s="2">
        <v>13.856509098177</v>
      </c>
      <c r="E5" s="2">
        <v>14.3445709178068</v>
      </c>
      <c r="F5" s="2">
        <v>14.975878903103601</v>
      </c>
      <c r="G5" s="2">
        <v>14.4499502941604</v>
      </c>
      <c r="H5" s="2">
        <v>14.920216522207699</v>
      </c>
      <c r="I5" s="2">
        <v>14.738802255329899</v>
      </c>
      <c r="J5" s="2">
        <v>15.0024952635132</v>
      </c>
      <c r="K5" s="2">
        <v>14.497426136029301</v>
      </c>
      <c r="L5" s="2">
        <v>14.916823930359399</v>
      </c>
      <c r="M5" s="2">
        <v>14.117900612427301</v>
      </c>
      <c r="N5" s="2">
        <v>15.7809942415041</v>
      </c>
      <c r="O5" s="2">
        <v>16.524377119268799</v>
      </c>
      <c r="P5" s="2">
        <v>14.7103326590171</v>
      </c>
      <c r="Q5" s="2">
        <v>19.484020053577499</v>
      </c>
      <c r="S5" s="4">
        <f t="shared" si="0"/>
        <v>15.174234328162798</v>
      </c>
      <c r="T5" s="4">
        <f t="shared" si="1"/>
        <v>1.3603340440174216</v>
      </c>
    </row>
    <row r="6" spans="1:21" x14ac:dyDescent="0.2">
      <c r="A6" s="10"/>
    </row>
    <row r="7" spans="1:21" x14ac:dyDescent="0.2">
      <c r="A7" s="10"/>
      <c r="S7" s="3"/>
      <c r="T7" s="3"/>
    </row>
    <row r="8" spans="1:21" customFormat="1" x14ac:dyDescent="0.2">
      <c r="A8" s="7" t="s">
        <v>19</v>
      </c>
      <c r="B8" s="2" t="s">
        <v>15</v>
      </c>
      <c r="C8" s="2">
        <f>(C2-Lesion0!$S2)/Lesion0!$T2</f>
        <v>5.2387081625231771</v>
      </c>
      <c r="D8" s="2">
        <f>(D2-Lesion0!$S2)/Lesion0!$T2</f>
        <v>3.4712394873461503</v>
      </c>
      <c r="E8" s="2">
        <f>(E2-Lesion0!$S2)/Lesion0!$T2</f>
        <v>5.2824043322852834</v>
      </c>
      <c r="F8" s="2">
        <f>(F2-Lesion0!$S2)/Lesion0!$T2</f>
        <v>6.1959989820097112</v>
      </c>
      <c r="G8" s="2">
        <f>(G2-Lesion0!$S2)/Lesion0!$T2</f>
        <v>4.5921462114981066</v>
      </c>
      <c r="H8" s="2">
        <f>(H2-Lesion0!$S2)/Lesion0!$T2</f>
        <v>4.7102924558449928</v>
      </c>
      <c r="I8" s="2">
        <f>(I2-Lesion0!$S2)/Lesion0!$T2</f>
        <v>6.4941301208883688</v>
      </c>
      <c r="J8" s="2">
        <f>(J2-Lesion0!$S2)/Lesion0!$T2</f>
        <v>5.4261705346378433</v>
      </c>
      <c r="K8" s="2">
        <f>(K2-Lesion0!$S2)/Lesion0!$T2</f>
        <v>4.5626665921064964</v>
      </c>
      <c r="L8" s="2">
        <f>(L2-Lesion0!$S2)/Lesion0!$T2</f>
        <v>3.8673867837889837</v>
      </c>
      <c r="M8" s="2">
        <f>(M2-Lesion0!$S2)/Lesion0!$T2</f>
        <v>4.9004391602097952</v>
      </c>
      <c r="N8" s="2">
        <f>(N2-Lesion0!$S2)/Lesion0!$T2</f>
        <v>3.1685717981165786</v>
      </c>
      <c r="O8" s="2">
        <f>(O2-Lesion0!$S2)/Lesion0!$T2</f>
        <v>7.7212331877933549</v>
      </c>
      <c r="P8" s="2">
        <f>(P2-Lesion0!$S2)/Lesion0!$T2</f>
        <v>4.910223878096339</v>
      </c>
      <c r="Q8" s="2">
        <f>(Q2-Lesion0!$S2)/Lesion0!$T2</f>
        <v>7.2328746569771099</v>
      </c>
      <c r="S8" s="3">
        <f t="shared" ref="S8:S11" si="2">AVERAGE(C8:Q8)</f>
        <v>5.1849657562748197</v>
      </c>
      <c r="T8" s="3">
        <f t="shared" ref="T8:T11" si="3">STDEV(C8:Q8)</f>
        <v>1.2898617392789178</v>
      </c>
      <c r="U8" s="2">
        <f>TTEST(C8:Q8,C10:Q10,2,1)</f>
        <v>5.3612908566536955E-10</v>
      </c>
    </row>
    <row r="9" spans="1:21" customFormat="1" x14ac:dyDescent="0.2">
      <c r="A9" s="7" t="s">
        <v>20</v>
      </c>
      <c r="B9" s="2" t="s">
        <v>15</v>
      </c>
      <c r="C9" s="2">
        <f>(C3-Lesion0!$S3)/Lesion0!$T3</f>
        <v>2.933100971961236</v>
      </c>
      <c r="D9" s="2">
        <f>(D3-Lesion0!$S3)/Lesion0!$T3</f>
        <v>2.5353721212545155</v>
      </c>
      <c r="E9" s="2">
        <f>(E3-Lesion0!$S3)/Lesion0!$T3</f>
        <v>3.4347850640610331</v>
      </c>
      <c r="F9" s="2">
        <f>(F3-Lesion0!$S3)/Lesion0!$T3</f>
        <v>2.7754028852617587</v>
      </c>
      <c r="G9" s="2">
        <f>(G3-Lesion0!$S3)/Lesion0!$T3</f>
        <v>2.8019293123089044</v>
      </c>
      <c r="H9" s="2">
        <f>(H3-Lesion0!$S3)/Lesion0!$T3</f>
        <v>2.3996109548490878</v>
      </c>
      <c r="I9" s="2">
        <f>(I3-Lesion0!$S3)/Lesion0!$T3</f>
        <v>3.3931242510628765</v>
      </c>
      <c r="J9" s="2">
        <f>(J3-Lesion0!$S3)/Lesion0!$T3</f>
        <v>3.5482962072824851</v>
      </c>
      <c r="K9" s="2">
        <f>(K3-Lesion0!$S3)/Lesion0!$T3</f>
        <v>3.4916691909025666</v>
      </c>
      <c r="L9" s="2">
        <f>(L3-Lesion0!$S3)/Lesion0!$T3</f>
        <v>2.9955854223546181</v>
      </c>
      <c r="M9" s="2">
        <f>(M3-Lesion0!$S3)/Lesion0!$T3</f>
        <v>3.5993613848009098</v>
      </c>
      <c r="N9" s="2">
        <f>(N3-Lesion0!$S3)/Lesion0!$T3</f>
        <v>3.1711457948123631</v>
      </c>
      <c r="O9" s="2">
        <f>(O3-Lesion0!$S3)/Lesion0!$T3</f>
        <v>3.826355939649893</v>
      </c>
      <c r="P9" s="2">
        <f>(P3-Lesion0!$S3)/Lesion0!$T3</f>
        <v>3.7334357779643366</v>
      </c>
      <c r="Q9" s="2">
        <f>(Q3-Lesion0!$S3)/Lesion0!$T3</f>
        <v>8.2561850575646343</v>
      </c>
      <c r="S9" s="4">
        <f t="shared" si="2"/>
        <v>3.5263573557394143</v>
      </c>
      <c r="T9" s="4">
        <f t="shared" si="3"/>
        <v>1.3793758023154601</v>
      </c>
      <c r="U9" s="2">
        <f>TTEST(C9:Q9,C11:Q11,2,1)</f>
        <v>6.7842697635246964E-6</v>
      </c>
    </row>
    <row r="10" spans="1:21" customFormat="1" x14ac:dyDescent="0.2">
      <c r="A10" s="7" t="s">
        <v>19</v>
      </c>
      <c r="B10" s="2" t="s">
        <v>16</v>
      </c>
      <c r="C10" s="2">
        <f>(C4-Lesion0!$S4)/Lesion0!$T4</f>
        <v>1.6486136939807672</v>
      </c>
      <c r="D10" s="2">
        <f>(D4-Lesion0!$S4)/Lesion0!$T4</f>
        <v>-0.14721628610732121</v>
      </c>
      <c r="E10" s="2">
        <f>(E4-Lesion0!$S4)/Lesion0!$T4</f>
        <v>1.0842163167877819</v>
      </c>
      <c r="F10" s="2">
        <f>(F4-Lesion0!$S4)/Lesion0!$T4</f>
        <v>1.0269733894077091</v>
      </c>
      <c r="G10" s="2">
        <f>(G4-Lesion0!$S4)/Lesion0!$T4</f>
        <v>0.65440637245812405</v>
      </c>
      <c r="H10" s="2">
        <f>(H4-Lesion0!$S4)/Lesion0!$T4</f>
        <v>0.48451210674509015</v>
      </c>
      <c r="I10" s="2">
        <f>(I4-Lesion0!$S4)/Lesion0!$T4</f>
        <v>1.2388530188647462</v>
      </c>
      <c r="J10" s="2">
        <f>(J4-Lesion0!$S4)/Lesion0!$T4</f>
        <v>0.8329642886430858</v>
      </c>
      <c r="K10" s="2">
        <f>(K4-Lesion0!$S4)/Lesion0!$T4</f>
        <v>0.81884563368909669</v>
      </c>
      <c r="L10" s="2">
        <f>(L4-Lesion0!$S4)/Lesion0!$T4</f>
        <v>1.2449738479223855</v>
      </c>
      <c r="M10" s="2">
        <f>(M4-Lesion0!$S4)/Lesion0!$T4</f>
        <v>0.46350419005016352</v>
      </c>
      <c r="N10" s="2">
        <f>(N4-Lesion0!$S4)/Lesion0!$T4</f>
        <v>1.9372054728696668</v>
      </c>
      <c r="O10" s="2">
        <f>(O4-Lesion0!$S4)/Lesion0!$T4</f>
        <v>2.9255999376488622</v>
      </c>
      <c r="P10" s="2">
        <f>(P4-Lesion0!$S4)/Lesion0!$T4</f>
        <v>0.1761693384873283</v>
      </c>
      <c r="Q10" s="2">
        <f>(Q4-Lesion0!$S4)/Lesion0!$T4</f>
        <v>3.6917273986386987</v>
      </c>
      <c r="S10" s="3">
        <f t="shared" si="2"/>
        <v>1.2054232480057459</v>
      </c>
      <c r="T10" s="3">
        <f t="shared" si="3"/>
        <v>1.0167454396930802</v>
      </c>
    </row>
    <row r="11" spans="1:21" customFormat="1" x14ac:dyDescent="0.2">
      <c r="A11" s="7" t="s">
        <v>20</v>
      </c>
      <c r="B11" s="2" t="s">
        <v>16</v>
      </c>
      <c r="C11" s="2">
        <f>(C5-Lesion0!$S5)/Lesion0!$T5</f>
        <v>2.4036576083704468</v>
      </c>
      <c r="D11" s="2">
        <f>(D5-Lesion0!$S5)/Lesion0!$T5</f>
        <v>0.98839346643764414</v>
      </c>
      <c r="E11" s="2">
        <f>(E5-Lesion0!$S5)/Lesion0!$T5</f>
        <v>1.4691706876783996</v>
      </c>
      <c r="F11" s="2">
        <f>(F5-Lesion0!$S5)/Lesion0!$T5</f>
        <v>2.0910560446364936</v>
      </c>
      <c r="G11" s="2">
        <f>(G5-Lesion0!$S5)/Lesion0!$T5</f>
        <v>1.5729772173057257</v>
      </c>
      <c r="H11" s="2">
        <f>(H5-Lesion0!$S5)/Lesion0!$T5</f>
        <v>2.0362244562219876</v>
      </c>
      <c r="I11" s="2">
        <f>(I5-Lesion0!$S5)/Lesion0!$T5</f>
        <v>1.8575178997675317</v>
      </c>
      <c r="J11" s="2">
        <f>(J5-Lesion0!$S5)/Lesion0!$T5</f>
        <v>2.1172751408300372</v>
      </c>
      <c r="K11" s="2">
        <f>(K5-Lesion0!$S5)/Lesion0!$T5</f>
        <v>1.6197444554132028</v>
      </c>
      <c r="L11" s="2">
        <f>(L5-Lesion0!$S5)/Lesion0!$T5</f>
        <v>2.0328825007236722</v>
      </c>
      <c r="M11" s="2">
        <f>(M5-Lesion0!$S5)/Lesion0!$T5</f>
        <v>1.2458835646643311</v>
      </c>
      <c r="N11" s="2">
        <f>(N5-Lesion0!$S5)/Lesion0!$T5</f>
        <v>2.8841545817605554</v>
      </c>
      <c r="O11" s="2">
        <f>(O5-Lesion0!$S5)/Lesion0!$T5</f>
        <v>3.6164420500996286</v>
      </c>
      <c r="P11" s="2">
        <f>(P5-Lesion0!$S5)/Lesion0!$T5</f>
        <v>1.829473228263631</v>
      </c>
      <c r="Q11" s="2">
        <f>(Q5-Lesion0!$S5)/Lesion0!$T5</f>
        <v>6.5319106415601889</v>
      </c>
      <c r="S11" s="4">
        <f t="shared" si="2"/>
        <v>2.2864509029155653</v>
      </c>
      <c r="T11" s="4">
        <f t="shared" si="3"/>
        <v>1.3400302898882237</v>
      </c>
    </row>
    <row r="14" spans="1:21" customFormat="1" x14ac:dyDescent="0.2">
      <c r="A14" s="9" t="s">
        <v>19</v>
      </c>
      <c r="B14" s="2" t="s">
        <v>15</v>
      </c>
      <c r="C14" s="2">
        <f>(C2-Lesion0!C2)/Lesion0!C2</f>
        <v>0.13223131485432743</v>
      </c>
      <c r="D14" s="2">
        <f>(D2-Lesion0!D2)/Lesion0!D2</f>
        <v>0.12625311956555232</v>
      </c>
      <c r="E14" s="2">
        <f>(E2-Lesion0!E2)/Lesion0!E2</f>
        <v>0.1500926550031472</v>
      </c>
      <c r="F14" s="2">
        <f>(F2-Lesion0!F2)/Lesion0!F2</f>
        <v>0.20312713283259318</v>
      </c>
      <c r="G14" s="2">
        <f>(G2-Lesion0!G2)/Lesion0!G2</f>
        <v>0.15108333063402046</v>
      </c>
      <c r="H14" s="2">
        <f>(H2-Lesion0!H2)/Lesion0!H2</f>
        <v>0.16326748859686957</v>
      </c>
      <c r="I14" s="2">
        <f>(I2-Lesion0!I2)/Lesion0!I2</f>
        <v>0.18536252172098455</v>
      </c>
      <c r="J14" s="2">
        <f>(J2-Lesion0!J2)/Lesion0!J2</f>
        <v>0.15006458654216012</v>
      </c>
      <c r="K14" s="2">
        <f>(K2-Lesion0!K2)/Lesion0!K2</f>
        <v>0.13329441266006514</v>
      </c>
      <c r="L14" s="2">
        <f>(L2-Lesion0!L2)/Lesion0!L2</f>
        <v>0.108905547484044</v>
      </c>
      <c r="M14" s="2">
        <f>(M2-Lesion0!M2)/Lesion0!M2</f>
        <v>0.12252745427588417</v>
      </c>
      <c r="N14" s="2">
        <f>(N2-Lesion0!N2)/Lesion0!N2</f>
        <v>0.16540493053645178</v>
      </c>
      <c r="O14" s="2">
        <f>(O2-Lesion0!O2)/Lesion0!O2</f>
        <v>0.17378462574162307</v>
      </c>
      <c r="P14" s="2">
        <f>(P2-Lesion0!P2)/Lesion0!P2</f>
        <v>0.16486088625196413</v>
      </c>
      <c r="Q14" s="2">
        <f>(Q2-Lesion0!Q2)/Lesion0!Q2</f>
        <v>0.14400769345825001</v>
      </c>
      <c r="S14" s="3">
        <f t="shared" ref="S14:S17" si="4">AVERAGE(C14:Q14)</f>
        <v>0.1516178466771958</v>
      </c>
      <c r="T14" s="3">
        <f t="shared" ref="T14:T17" si="5">STDEV(C14:Q14)</f>
        <v>2.517501214895336E-2</v>
      </c>
      <c r="U14" s="2">
        <f>TTEST(C14:Q14,C16:Q16,2,1)</f>
        <v>1.063577121277409E-9</v>
      </c>
    </row>
    <row r="15" spans="1:21" customFormat="1" x14ac:dyDescent="0.2">
      <c r="A15" s="9" t="s">
        <v>20</v>
      </c>
      <c r="B15" s="2" t="s">
        <v>15</v>
      </c>
      <c r="C15" s="2">
        <f>(C3-Lesion0!C3)/Lesion0!C3</f>
        <v>0.18927038342114902</v>
      </c>
      <c r="D15" s="2">
        <f>(D3-Lesion0!D3)/Lesion0!D3</f>
        <v>0.19179810904325864</v>
      </c>
      <c r="E15" s="2">
        <f>(E3-Lesion0!E3)/Lesion0!E3</f>
        <v>0.24049657882148354</v>
      </c>
      <c r="F15" s="2">
        <f>(F3-Lesion0!F3)/Lesion0!F3</f>
        <v>0.22278940234181857</v>
      </c>
      <c r="G15" s="2">
        <f>(G3-Lesion0!G3)/Lesion0!G3</f>
        <v>0.22080368539942968</v>
      </c>
      <c r="H15" s="2">
        <f>(H3-Lesion0!H3)/Lesion0!H3</f>
        <v>0.1863575111072692</v>
      </c>
      <c r="I15" s="2">
        <f>(I3-Lesion0!I3)/Lesion0!I3</f>
        <v>0.24150113463937817</v>
      </c>
      <c r="J15" s="2">
        <f>(J3-Lesion0!J3)/Lesion0!J3</f>
        <v>0.22572409667562152</v>
      </c>
      <c r="K15" s="2">
        <f>(K3-Lesion0!K3)/Lesion0!K3</f>
        <v>0.22204283268075717</v>
      </c>
      <c r="L15" s="2">
        <f>(L3-Lesion0!L3)/Lesion0!L3</f>
        <v>0.23767934105436087</v>
      </c>
      <c r="M15" s="2">
        <f>(M3-Lesion0!M3)/Lesion0!M3</f>
        <v>0.24385154777734752</v>
      </c>
      <c r="N15" s="2">
        <f>(N3-Lesion0!N3)/Lesion0!N3</f>
        <v>0.26522004641126462</v>
      </c>
      <c r="O15" s="2">
        <f>(O3-Lesion0!O3)/Lesion0!O3</f>
        <v>0.25878602127809697</v>
      </c>
      <c r="P15" s="2">
        <f>(P3-Lesion0!P3)/Lesion0!P3</f>
        <v>0.25267259845479828</v>
      </c>
      <c r="Q15" s="2">
        <f>(Q3-Lesion0!Q3)/Lesion0!Q3</f>
        <v>0.25205265167782193</v>
      </c>
      <c r="S15" s="4">
        <f t="shared" si="4"/>
        <v>0.23006972938559037</v>
      </c>
      <c r="T15" s="4">
        <f t="shared" si="5"/>
        <v>2.507672455519297E-2</v>
      </c>
      <c r="U15" s="2">
        <f>TTEST(C15:Q15,C17:Q17,2,1)</f>
        <v>1.8188586429627931E-4</v>
      </c>
    </row>
    <row r="16" spans="1:21" customFormat="1" x14ac:dyDescent="0.2">
      <c r="A16" s="9" t="s">
        <v>19</v>
      </c>
      <c r="B16" s="2" t="s">
        <v>16</v>
      </c>
      <c r="C16" s="2">
        <f>(C4-Lesion0!C4)/Lesion0!C4</f>
        <v>5.3718807885039944E-2</v>
      </c>
      <c r="D16" s="2">
        <f>(D4-Lesion0!D4)/Lesion0!D4</f>
        <v>6.6838669045577018E-2</v>
      </c>
      <c r="E16" s="2">
        <f>(E4-Lesion0!E4)/Lesion0!E4</f>
        <v>5.8349826023383872E-2</v>
      </c>
      <c r="F16" s="2">
        <f>(F4-Lesion0!F4)/Lesion0!F4</f>
        <v>0.11493947963748311</v>
      </c>
      <c r="G16" s="2">
        <f>(G4-Lesion0!G4)/Lesion0!G4</f>
        <v>7.5409369120322214E-2</v>
      </c>
      <c r="H16" s="2">
        <f>(H4-Lesion0!H4)/Lesion0!H4</f>
        <v>4.4675346079415562E-2</v>
      </c>
      <c r="I16" s="2">
        <f>(I4-Lesion0!I4)/Lesion0!I4</f>
        <v>8.7876846182756041E-2</v>
      </c>
      <c r="J16" s="2">
        <f>(J4-Lesion0!J4)/Lesion0!J4</f>
        <v>6.8806410532470649E-2</v>
      </c>
      <c r="K16" s="2">
        <f>(K4-Lesion0!K4)/Lesion0!K4</f>
        <v>7.6437302345985503E-2</v>
      </c>
      <c r="L16" s="2">
        <f>(L4-Lesion0!L4)/Lesion0!L4</f>
        <v>5.5250801722790885E-2</v>
      </c>
      <c r="M16" s="2">
        <f>(M4-Lesion0!M4)/Lesion0!M4</f>
        <v>3.9412008501898861E-2</v>
      </c>
      <c r="N16" s="2">
        <f>(N4-Lesion0!N4)/Lesion0!N4</f>
        <v>0.11912866519631625</v>
      </c>
      <c r="O16" s="2">
        <f>(O4-Lesion0!O4)/Lesion0!O4</f>
        <v>6.0231812338564866E-2</v>
      </c>
      <c r="P16" s="2">
        <f>(P4-Lesion0!P4)/Lesion0!P4</f>
        <v>4.7474887747429674E-2</v>
      </c>
      <c r="Q16" s="2">
        <f>(Q4-Lesion0!Q4)/Lesion0!Q4</f>
        <v>5.5230496466166366E-2</v>
      </c>
      <c r="S16" s="3">
        <f t="shared" si="4"/>
        <v>6.8252048588373374E-2</v>
      </c>
      <c r="T16" s="3">
        <f t="shared" si="5"/>
        <v>2.3611884633931775E-2</v>
      </c>
    </row>
    <row r="17" spans="1:20" customFormat="1" x14ac:dyDescent="0.2">
      <c r="A17" s="9" t="s">
        <v>20</v>
      </c>
      <c r="B17" s="2" t="s">
        <v>16</v>
      </c>
      <c r="C17" s="2">
        <f>(C5-Lesion0!C5)/Lesion0!C5</f>
        <v>0.16151014551593879</v>
      </c>
      <c r="D17" s="2">
        <f>(D5-Lesion0!D5)/Lesion0!D5</f>
        <v>0.15873246814024014</v>
      </c>
      <c r="E17" s="2">
        <f>(E5-Lesion0!E5)/Lesion0!E5</f>
        <v>0.1324661250900076</v>
      </c>
      <c r="F17" s="2">
        <f>(F5-Lesion0!F5)/Lesion0!F5</f>
        <v>0.24367160440998417</v>
      </c>
      <c r="G17" s="2">
        <f>(G5-Lesion0!G5)/Lesion0!G5</f>
        <v>0.18361367597218617</v>
      </c>
      <c r="H17" s="2">
        <f>(H5-Lesion0!H5)/Lesion0!H5</f>
        <v>0.18179932849169894</v>
      </c>
      <c r="I17" s="2">
        <f>(I5-Lesion0!I5)/Lesion0!I5</f>
        <v>0.17129554346992884</v>
      </c>
      <c r="J17" s="2">
        <f>(J5-Lesion0!J5)/Lesion0!J5</f>
        <v>0.15035107451858112</v>
      </c>
      <c r="K17" s="2">
        <f>(K5-Lesion0!K5)/Lesion0!K5</f>
        <v>0.1370530302768079</v>
      </c>
      <c r="L17" s="2">
        <f>(L5-Lesion0!L5)/Lesion0!L5</f>
        <v>0.19334591442875193</v>
      </c>
      <c r="M17" s="2">
        <f>(M5-Lesion0!M5)/Lesion0!M5</f>
        <v>0.13320941370654218</v>
      </c>
      <c r="N17" s="2">
        <f>(N5-Lesion0!N5)/Lesion0!N5</f>
        <v>0.26670187891672043</v>
      </c>
      <c r="O17" s="2">
        <f>(O5-Lesion0!O5)/Lesion0!O5</f>
        <v>0.19814214762069551</v>
      </c>
      <c r="P17" s="2">
        <f>(P5-Lesion0!P5)/Lesion0!P5</f>
        <v>0.18472477790741426</v>
      </c>
      <c r="Q17" s="2">
        <f>(Q5-Lesion0!Q5)/Lesion0!Q5</f>
        <v>0.20790456631208828</v>
      </c>
      <c r="S17" s="4">
        <f t="shared" si="4"/>
        <v>0.18030144631850575</v>
      </c>
      <c r="T17" s="4">
        <f t="shared" si="5"/>
        <v>3.867145580601708E-2</v>
      </c>
    </row>
  </sheetData>
  <mergeCells count="1"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Lesion0</vt:lpstr>
      <vt:lpstr>Lesion0.025</vt:lpstr>
      <vt:lpstr>Lesion0.05</vt:lpstr>
      <vt:lpstr>Lesion0.075</vt:lpstr>
      <vt:lpstr>Lesion0.1</vt:lpstr>
      <vt:lpstr>Lesion0.125</vt:lpstr>
      <vt:lpstr>Lesion0.15</vt:lpstr>
      <vt:lpstr>Lesion0.175</vt:lpstr>
      <vt:lpstr>Lesion0.2</vt:lpstr>
      <vt:lpstr>Lesion0.225</vt:lpstr>
      <vt:lpstr>Lesion0.25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Microsoft Office User</cp:lastModifiedBy>
  <dcterms:created xsi:type="dcterms:W3CDTF">2013-08-24T05:34:39Z</dcterms:created>
  <dcterms:modified xsi:type="dcterms:W3CDTF">2016-09-12T21:48:02Z</dcterms:modified>
</cp:coreProperties>
</file>